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drawings/drawing15.xml" ContentType="application/vnd.openxmlformats-officedocument.drawingml.chartshapes+xml"/>
  <Override PartName="/xl/charts/chart20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theme/themeOverride1.xml" ContentType="application/vnd.openxmlformats-officedocument.themeOverride+xml"/>
  <Override PartName="/xl/charts/chart24.xml" ContentType="application/vnd.openxmlformats-officedocument.drawingml.chart+xml"/>
  <Override PartName="/xl/theme/themeOverride2.xml" ContentType="application/vnd.openxmlformats-officedocument.themeOverride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0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1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2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3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4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X:\_public\Csoportmunka\Jelentés a fizetési mérlegről\2018Q4\Ábrák\"/>
    </mc:Choice>
  </mc:AlternateContent>
  <xr:revisionPtr revIDLastSave="0" documentId="13_ncr:1_{1456A168-48C2-4463-9882-4C7E4818BC15}" xr6:coauthVersionLast="41" xr6:coauthVersionMax="41" xr10:uidLastSave="{00000000-0000-0000-0000-000000000000}"/>
  <bookViews>
    <workbookView xWindow="-120" yWindow="-120" windowWidth="19440" windowHeight="15000" tabRatio="911" activeTab="14" xr2:uid="{00000000-000D-0000-FFFF-FFFF00000000}"/>
  </bookViews>
  <sheets>
    <sheet name="48. ábra" sheetId="66" r:id="rId1"/>
    <sheet name="49. ábra" sheetId="61" r:id="rId2"/>
    <sheet name="50. ábra" sheetId="67" r:id="rId3"/>
    <sheet name="51. ábra" sheetId="68" r:id="rId4"/>
    <sheet name="52. ábra" sheetId="49" r:id="rId5"/>
    <sheet name="53. ábra" sheetId="14" r:id="rId6"/>
    <sheet name="54. ábra" sheetId="63" r:id="rId7"/>
    <sheet name="55. ábra" sheetId="31" r:id="rId8"/>
    <sheet name="56. ábra" sheetId="24" r:id="rId9"/>
    <sheet name="57. ábra" sheetId="55" r:id="rId10"/>
    <sheet name="58. ábra" sheetId="26" r:id="rId11"/>
    <sheet name="59. ábra" sheetId="70" r:id="rId12"/>
    <sheet name="60. ábra" sheetId="71" r:id="rId13"/>
    <sheet name="61. ábra" sheetId="60" r:id="rId14"/>
    <sheet name="62. ábra" sheetId="28" r:id="rId15"/>
    <sheet name="63. ábra" sheetId="29" r:id="rId16"/>
    <sheet name="64. ábra" sheetId="43" r:id="rId17"/>
    <sheet name="65. ábra" sheetId="44" r:id="rId18"/>
  </sheets>
  <definedNames>
    <definedName name="_xlnm._FilterDatabase" localSheetId="0" hidden="1">'48. ábra'!$A$3:$D$33</definedName>
    <definedName name="_xlnm._FilterDatabase" localSheetId="4" hidden="1">'52. ábra'!$B$3:$DR$8</definedName>
    <definedName name="_xlnm._FilterDatabase" localSheetId="11" hidden="1">'59. ábra'!$A$22:$FN$63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7" i="68" l="1"/>
  <c r="W9" i="67"/>
  <c r="Y9" i="67"/>
  <c r="Z9" i="67" l="1"/>
  <c r="X9" i="67"/>
  <c r="L6" i="61" l="1"/>
  <c r="J6" i="61"/>
  <c r="K6" i="61"/>
  <c r="BA13" i="44"/>
  <c r="AN13" i="44"/>
  <c r="AA13" i="44"/>
  <c r="N13" i="44"/>
  <c r="BA12" i="43"/>
  <c r="AN12" i="43"/>
  <c r="AA12" i="43"/>
  <c r="N12" i="43"/>
  <c r="AA14" i="67" l="1"/>
  <c r="M6" i="61" l="1"/>
  <c r="BB8" i="61" l="1"/>
  <c r="AO8" i="61"/>
  <c r="AB8" i="61"/>
  <c r="O8" i="61"/>
  <c r="L8" i="43" l="1"/>
  <c r="AM8" i="43"/>
  <c r="BM8" i="43"/>
  <c r="Z8" i="43"/>
  <c r="H8" i="43"/>
  <c r="M8" i="43"/>
  <c r="D8" i="43"/>
  <c r="K8" i="43"/>
  <c r="G8" i="43"/>
  <c r="AZ8" i="43"/>
  <c r="I8" i="43"/>
  <c r="E8" i="43"/>
  <c r="J8" i="43"/>
  <c r="F8" i="43"/>
  <c r="AZ10" i="43" l="1"/>
  <c r="AP8" i="28" l="1"/>
  <c r="AQ8" i="28"/>
  <c r="BL8" i="70" l="1"/>
  <c r="BK8" i="70"/>
  <c r="BJ8" i="70"/>
  <c r="BI8" i="70"/>
  <c r="BH8" i="70"/>
  <c r="BG8" i="70"/>
  <c r="BF8" i="70"/>
  <c r="BE8" i="70"/>
  <c r="BD8" i="70"/>
  <c r="BC8" i="70"/>
  <c r="AY8" i="70"/>
  <c r="AX8" i="70"/>
  <c r="AV8" i="70"/>
  <c r="AU8" i="70"/>
  <c r="AT8" i="70"/>
  <c r="AS8" i="70"/>
  <c r="AR8" i="70"/>
  <c r="AQ8" i="70"/>
  <c r="AP8" i="70"/>
  <c r="AM8" i="70"/>
  <c r="AL8" i="70"/>
  <c r="AI8" i="70"/>
  <c r="AH8" i="70"/>
  <c r="AE8" i="70"/>
  <c r="AD8" i="70"/>
  <c r="Y8" i="70"/>
  <c r="X8" i="70"/>
  <c r="U8" i="70"/>
  <c r="T8" i="70"/>
  <c r="AZ8" i="70"/>
  <c r="V8" i="70" l="1"/>
  <c r="AF8" i="70"/>
  <c r="R8" i="70"/>
  <c r="Z8" i="70"/>
  <c r="AJ8" i="70"/>
  <c r="W8" i="70"/>
  <c r="AC8" i="70"/>
  <c r="AG8" i="70"/>
  <c r="AK8" i="70"/>
  <c r="BM8" i="70"/>
  <c r="Q8" i="70"/>
  <c r="AW8" i="70"/>
  <c r="P8" i="70"/>
  <c r="S8" i="70"/>
  <c r="Z11" i="70"/>
  <c r="AM11" i="70"/>
  <c r="AZ11" i="70"/>
  <c r="M11" i="70"/>
  <c r="CS7" i="68" l="1"/>
  <c r="AN7" i="68"/>
  <c r="BZ7" i="68"/>
  <c r="CP7" i="68"/>
  <c r="DC7" i="68"/>
  <c r="CG7" i="68"/>
  <c r="CE7" i="68"/>
  <c r="DD7" i="68"/>
  <c r="DH7" i="68"/>
  <c r="DP7" i="68"/>
  <c r="DT7" i="68"/>
  <c r="CZ7" i="68"/>
  <c r="DL7" i="68"/>
  <c r="AF7" i="68"/>
  <c r="BH7" i="68"/>
  <c r="AB7" i="68"/>
  <c r="AJ7" i="68"/>
  <c r="BC7" i="68"/>
  <c r="BK7" i="68"/>
  <c r="BS7" i="68"/>
  <c r="CD7" i="68"/>
  <c r="AE7" i="68"/>
  <c r="AI7" i="68"/>
  <c r="AM7" i="68"/>
  <c r="AQ7" i="68"/>
  <c r="AU7" i="68"/>
  <c r="BB7" i="68"/>
  <c r="BF7" i="68"/>
  <c r="CC7" i="68"/>
  <c r="CK7" i="68"/>
  <c r="CO7" i="68"/>
  <c r="CY7" i="68"/>
  <c r="DG7" i="68"/>
  <c r="DS7" i="68"/>
  <c r="AV7" i="68"/>
  <c r="BG7" i="68"/>
  <c r="BO7" i="68"/>
  <c r="BW7" i="68"/>
  <c r="CL7" i="68"/>
  <c r="CT7" i="68"/>
  <c r="AW7" i="68"/>
  <c r="BP7" i="68"/>
  <c r="CU7" i="68"/>
  <c r="DA7" i="68"/>
  <c r="DE7" i="68"/>
  <c r="DI7" i="68"/>
  <c r="DM7" i="68"/>
  <c r="DQ7" i="68"/>
  <c r="DU7" i="68"/>
  <c r="DB7" i="68"/>
  <c r="DR7" i="68"/>
  <c r="AC7" i="68"/>
  <c r="AG7" i="68"/>
  <c r="AK7" i="68"/>
  <c r="AO7" i="68"/>
  <c r="AS7" i="68"/>
  <c r="BL7" i="68"/>
  <c r="BT7" i="68"/>
  <c r="CA7" i="68"/>
  <c r="CI7" i="68"/>
  <c r="CM7" i="68"/>
  <c r="CQ7" i="68"/>
  <c r="BD7" i="68"/>
  <c r="CH7" i="68"/>
  <c r="AD7" i="68"/>
  <c r="AH7" i="68"/>
  <c r="AL7" i="68"/>
  <c r="AP7" i="68"/>
  <c r="AT7" i="68"/>
  <c r="AX7" i="68"/>
  <c r="BA7" i="68"/>
  <c r="BE7" i="68"/>
  <c r="BI7" i="68"/>
  <c r="BM7" i="68"/>
  <c r="BQ7" i="68"/>
  <c r="BU7" i="68"/>
  <c r="BJ7" i="68"/>
  <c r="BN7" i="68"/>
  <c r="BR7" i="68"/>
  <c r="BV7" i="68"/>
  <c r="CB7" i="68"/>
  <c r="CF7" i="68"/>
  <c r="CJ7" i="68"/>
  <c r="CN7" i="68"/>
  <c r="CR7" i="68"/>
  <c r="CV7" i="68"/>
  <c r="DK7" i="68"/>
  <c r="DO7" i="68"/>
  <c r="DF7" i="68"/>
  <c r="DN7" i="68"/>
  <c r="DJ7" i="68"/>
  <c r="AR7" i="68"/>
  <c r="BH6" i="60" l="1"/>
  <c r="AV6" i="60"/>
  <c r="AJ6" i="60"/>
  <c r="X6" i="60"/>
  <c r="L6" i="60" l="1"/>
  <c r="BE8" i="43" l="1"/>
  <c r="BI8" i="43"/>
  <c r="BD8" i="43"/>
  <c r="BG8" i="43"/>
  <c r="BH8" i="43"/>
  <c r="AY8" i="43"/>
  <c r="AR8" i="43"/>
  <c r="AU8" i="43"/>
  <c r="AV8" i="43"/>
  <c r="AT8" i="43"/>
  <c r="AW8" i="43"/>
  <c r="AX8" i="43"/>
  <c r="AS8" i="43"/>
  <c r="AY10" i="43" l="1"/>
  <c r="BJ8" i="43"/>
  <c r="BF8" i="43"/>
  <c r="BK8" i="43"/>
  <c r="BL8" i="43"/>
  <c r="BC8" i="43"/>
  <c r="AQ8" i="43"/>
  <c r="AD8" i="43"/>
  <c r="AH8" i="43"/>
  <c r="AL8" i="43"/>
  <c r="Q8" i="43"/>
  <c r="AX10" i="43"/>
  <c r="AW10" i="43"/>
  <c r="AU10" i="43"/>
  <c r="AT10" i="43"/>
  <c r="AS10" i="43"/>
  <c r="AV10" i="43"/>
  <c r="AR10" i="43"/>
  <c r="Y8" i="43" l="1"/>
  <c r="U8" i="43"/>
  <c r="AI8" i="43"/>
  <c r="AE8" i="43"/>
  <c r="AJ8" i="43"/>
  <c r="AF8" i="43"/>
  <c r="AK8" i="43"/>
  <c r="AG8" i="43"/>
  <c r="AQ10" i="43"/>
  <c r="AP8" i="43"/>
  <c r="AC8" i="43"/>
  <c r="C8" i="43"/>
  <c r="X8" i="43"/>
  <c r="T8" i="43"/>
  <c r="W8" i="43"/>
  <c r="S8" i="43"/>
  <c r="V8" i="43"/>
  <c r="R8" i="43"/>
  <c r="P8" i="43"/>
  <c r="AP10" i="43" l="1"/>
  <c r="AY6" i="60"/>
  <c r="BG6" i="60" l="1"/>
  <c r="AG6" i="60"/>
  <c r="AC6" i="60"/>
  <c r="BC6" i="60"/>
  <c r="O6" i="60"/>
  <c r="T6" i="60"/>
  <c r="P6" i="60"/>
  <c r="AT6" i="60"/>
  <c r="AP6" i="60"/>
  <c r="V6" i="60"/>
  <c r="AR6" i="60"/>
  <c r="AN6" i="60"/>
  <c r="W6" i="60"/>
  <c r="S6" i="60"/>
  <c r="AA6" i="60"/>
  <c r="AF6" i="60"/>
  <c r="AB6" i="60"/>
  <c r="AS6" i="60"/>
  <c r="AO6" i="60"/>
  <c r="BF6" i="60"/>
  <c r="BB6" i="60"/>
  <c r="R6" i="60"/>
  <c r="AI6" i="60"/>
  <c r="AE6" i="60"/>
  <c r="AM6" i="60"/>
  <c r="BE6" i="60"/>
  <c r="BA6" i="60"/>
  <c r="U6" i="60"/>
  <c r="Q6" i="60"/>
  <c r="AH6" i="60"/>
  <c r="AD6" i="60"/>
  <c r="AU6" i="60"/>
  <c r="AQ6" i="60"/>
  <c r="BD6" i="60"/>
  <c r="AZ6" i="60"/>
  <c r="C6" i="60"/>
  <c r="D6" i="60" l="1"/>
  <c r="E6" i="60"/>
  <c r="F6" i="60"/>
  <c r="G6" i="60"/>
  <c r="H6" i="60"/>
  <c r="I6" i="60"/>
  <c r="J6" i="60"/>
  <c r="K6" i="60"/>
  <c r="DP5" i="55" l="1"/>
  <c r="DS5" i="55"/>
  <c r="DR5" i="55"/>
  <c r="DQ5" i="55"/>
  <c r="CR5" i="55"/>
  <c r="CQ5" i="55"/>
  <c r="CS5" i="55" l="1"/>
  <c r="CT5" i="55"/>
  <c r="BD5" i="55"/>
  <c r="BT5" i="55" l="1"/>
  <c r="BU5" i="55"/>
  <c r="BI5" i="55"/>
  <c r="AM5" i="55"/>
  <c r="BE5" i="55"/>
  <c r="BM5" i="55"/>
  <c r="BA5" i="55"/>
  <c r="AQ5" i="55"/>
  <c r="BS5" i="55"/>
  <c r="BO5" i="55"/>
  <c r="BK5" i="55"/>
  <c r="BC5" i="55"/>
  <c r="BB5" i="55"/>
  <c r="BV5" i="55"/>
  <c r="AS5" i="55"/>
  <c r="AP5" i="55"/>
  <c r="AU5" i="55"/>
  <c r="BP5" i="55"/>
  <c r="AJ5" i="55"/>
  <c r="AN5" i="55"/>
  <c r="BJ5" i="55"/>
  <c r="BF5" i="55"/>
  <c r="BN5" i="55"/>
  <c r="BQ5" i="55"/>
  <c r="AW5" i="55"/>
  <c r="BL5" i="55"/>
  <c r="AV5" i="55"/>
  <c r="BH5" i="55"/>
  <c r="BR5" i="55"/>
  <c r="AX5" i="55"/>
  <c r="AF5" i="55"/>
  <c r="AR5" i="55"/>
  <c r="AC5" i="55"/>
  <c r="AG5" i="55"/>
  <c r="AK5" i="55"/>
  <c r="AO5" i="55"/>
  <c r="AE5" i="55"/>
  <c r="AI5" i="55"/>
  <c r="AD5" i="55"/>
  <c r="AH5" i="55"/>
  <c r="AL5" i="55"/>
  <c r="AT5" i="55"/>
  <c r="BG5" i="55" l="1"/>
  <c r="BU5" i="24" l="1"/>
  <c r="BV5" i="24"/>
  <c r="BW5" i="24"/>
  <c r="BX5" i="24"/>
  <c r="CT5" i="24" l="1"/>
  <c r="CP5" i="24"/>
  <c r="CL5" i="24"/>
  <c r="CH5" i="24"/>
  <c r="CD5" i="24"/>
  <c r="DU5" i="24"/>
  <c r="DA5" i="24"/>
  <c r="AV5" i="24"/>
  <c r="CW5" i="24"/>
  <c r="CS5" i="24"/>
  <c r="CO5" i="24"/>
  <c r="CK5" i="24"/>
  <c r="CG5" i="24"/>
  <c r="CC5" i="24"/>
  <c r="DT5" i="24"/>
  <c r="AY5" i="24"/>
  <c r="AU5" i="24"/>
  <c r="CV5" i="24"/>
  <c r="CR5" i="24"/>
  <c r="CN5" i="24"/>
  <c r="CJ5" i="24"/>
  <c r="CF5" i="24"/>
  <c r="CB5" i="24"/>
  <c r="DS5" i="24"/>
  <c r="AX5" i="24"/>
  <c r="AT5" i="24"/>
  <c r="CU5" i="24"/>
  <c r="CQ5" i="24"/>
  <c r="CM5" i="24"/>
  <c r="CI5" i="24"/>
  <c r="CE5" i="24"/>
  <c r="DV5" i="24"/>
  <c r="AW5" i="24"/>
  <c r="CV7" i="63"/>
  <c r="CR7" i="63"/>
  <c r="CN7" i="63"/>
  <c r="CJ7" i="63"/>
  <c r="CF7" i="63"/>
  <c r="CB7" i="63"/>
  <c r="EN7" i="63"/>
  <c r="EJ7" i="63"/>
  <c r="EF7" i="63"/>
  <c r="EB7" i="63"/>
  <c r="DX7" i="63"/>
  <c r="DS7" i="63"/>
  <c r="DO7" i="63"/>
  <c r="DK7" i="63"/>
  <c r="DG7" i="63"/>
  <c r="DC7" i="63"/>
  <c r="BW7" i="63"/>
  <c r="BS7" i="63"/>
  <c r="BO7" i="63"/>
  <c r="BK7" i="63"/>
  <c r="BG7" i="63"/>
  <c r="BC7" i="63"/>
  <c r="AX7" i="63"/>
  <c r="AT7" i="63"/>
  <c r="AP7" i="63"/>
  <c r="AL7" i="63"/>
  <c r="AH7" i="63"/>
  <c r="AD7" i="63"/>
  <c r="CU7" i="63"/>
  <c r="CQ7" i="63"/>
  <c r="CM7" i="63"/>
  <c r="CI7" i="63"/>
  <c r="CE7" i="63"/>
  <c r="CA7" i="63"/>
  <c r="EQ7" i="63"/>
  <c r="EM7" i="63"/>
  <c r="EI7" i="63"/>
  <c r="EE7" i="63"/>
  <c r="EA7" i="63"/>
  <c r="DW7" i="63"/>
  <c r="DR7" i="63"/>
  <c r="DN7" i="63"/>
  <c r="DJ7" i="63"/>
  <c r="DF7" i="63"/>
  <c r="DB7" i="63"/>
  <c r="BV7" i="63"/>
  <c r="BR7" i="63"/>
  <c r="BN7" i="63"/>
  <c r="BJ7" i="63"/>
  <c r="BF7" i="63"/>
  <c r="BB7" i="63"/>
  <c r="AW7" i="63"/>
  <c r="AS7" i="63"/>
  <c r="AO7" i="63"/>
  <c r="AK7" i="63"/>
  <c r="AG7" i="63"/>
  <c r="AC7" i="63"/>
  <c r="CT7" i="63"/>
  <c r="CP7" i="63"/>
  <c r="CL7" i="63"/>
  <c r="CH7" i="63"/>
  <c r="CD7" i="63"/>
  <c r="EP7" i="63"/>
  <c r="EL7" i="63"/>
  <c r="EH7" i="63"/>
  <c r="ED7" i="63"/>
  <c r="DZ7" i="63"/>
  <c r="DV7" i="63"/>
  <c r="DQ7" i="63"/>
  <c r="DM7" i="63"/>
  <c r="DI7" i="63"/>
  <c r="DE7" i="63"/>
  <c r="DA7" i="63"/>
  <c r="BU7" i="63"/>
  <c r="BQ7" i="63"/>
  <c r="BM7" i="63"/>
  <c r="BI7" i="63"/>
  <c r="BE7" i="63"/>
  <c r="AV7" i="63"/>
  <c r="AR7" i="63"/>
  <c r="AN7" i="63"/>
  <c r="AJ7" i="63"/>
  <c r="AF7" i="63"/>
  <c r="CW7" i="63"/>
  <c r="CS7" i="63"/>
  <c r="CO7" i="63"/>
  <c r="CK7" i="63"/>
  <c r="CG7" i="63"/>
  <c r="CC7" i="63"/>
  <c r="EO7" i="63"/>
  <c r="EK7" i="63"/>
  <c r="EG7" i="63"/>
  <c r="EC7" i="63"/>
  <c r="DY7" i="63"/>
  <c r="DU7" i="63"/>
  <c r="DP7" i="63"/>
  <c r="DL7" i="63"/>
  <c r="DH7" i="63"/>
  <c r="DD7" i="63"/>
  <c r="CZ7" i="63"/>
  <c r="BX7" i="63"/>
  <c r="BT7" i="63"/>
  <c r="BP7" i="63"/>
  <c r="BL7" i="63"/>
  <c r="BH7" i="63"/>
  <c r="BD7" i="63"/>
  <c r="AY7" i="63"/>
  <c r="AU7" i="63"/>
  <c r="AQ7" i="63"/>
  <c r="AM7" i="63"/>
  <c r="AI7" i="63"/>
  <c r="AE7" i="63"/>
  <c r="Z11" i="67" l="1"/>
  <c r="BL9" i="67" l="1"/>
  <c r="AW11" i="67"/>
  <c r="CG11" i="67"/>
  <c r="CO11" i="67"/>
  <c r="DK11" i="67"/>
  <c r="AD11" i="67"/>
  <c r="AL11" i="67"/>
  <c r="AP11" i="67"/>
  <c r="AT11" i="67"/>
  <c r="AX11" i="67"/>
  <c r="BD9" i="67"/>
  <c r="BD11" i="67" s="1"/>
  <c r="CD11" i="67"/>
  <c r="CH11" i="67"/>
  <c r="CL11" i="67"/>
  <c r="CP11" i="67"/>
  <c r="CT11" i="67"/>
  <c r="CZ11" i="67"/>
  <c r="DD11" i="67"/>
  <c r="DH11" i="67"/>
  <c r="DL11" i="67"/>
  <c r="DP11" i="67"/>
  <c r="DT11" i="67"/>
  <c r="AG11" i="67"/>
  <c r="AH11" i="67"/>
  <c r="AO11" i="67"/>
  <c r="BC9" i="67"/>
  <c r="BC11" i="67" s="1"/>
  <c r="BK9" i="67"/>
  <c r="BK11" i="67" s="1"/>
  <c r="BS9" i="67"/>
  <c r="BS11" i="67" s="1"/>
  <c r="CW11" i="67"/>
  <c r="AM11" i="67"/>
  <c r="AU11" i="67"/>
  <c r="CE11" i="67"/>
  <c r="CM11" i="67"/>
  <c r="CU11" i="67"/>
  <c r="DE11" i="67"/>
  <c r="DM11" i="67"/>
  <c r="DQ11" i="67"/>
  <c r="AK11" i="67"/>
  <c r="CC11" i="67"/>
  <c r="DG11" i="67"/>
  <c r="DS11" i="67"/>
  <c r="BG9" i="67"/>
  <c r="BG11" i="67" s="1"/>
  <c r="DR11" i="67"/>
  <c r="BL11" i="67"/>
  <c r="BT9" i="67"/>
  <c r="BT11" i="67" s="1"/>
  <c r="AE11" i="67"/>
  <c r="AI11" i="67"/>
  <c r="AQ11" i="67"/>
  <c r="AY11" i="67"/>
  <c r="CA11" i="67"/>
  <c r="CI11" i="67"/>
  <c r="CQ11" i="67"/>
  <c r="DA11" i="67"/>
  <c r="DI11" i="67"/>
  <c r="DU11" i="67"/>
  <c r="AC11" i="67"/>
  <c r="AS11" i="67"/>
  <c r="CK11" i="67"/>
  <c r="CS11" i="67"/>
  <c r="DC11" i="67"/>
  <c r="DO11" i="67"/>
  <c r="BW9" i="67"/>
  <c r="BW11" i="67" s="1"/>
  <c r="BO9" i="67"/>
  <c r="BO11" i="67" s="1"/>
  <c r="BE9" i="67"/>
  <c r="BE11" i="67" s="1"/>
  <c r="BI9" i="67"/>
  <c r="BI11" i="67" s="1"/>
  <c r="BM9" i="67"/>
  <c r="BM11" i="67" s="1"/>
  <c r="BQ9" i="67"/>
  <c r="BQ11" i="67" s="1"/>
  <c r="BU9" i="67"/>
  <c r="BU11" i="67" s="1"/>
  <c r="AF11" i="67"/>
  <c r="AJ11" i="67"/>
  <c r="AN11" i="67"/>
  <c r="AR11" i="67"/>
  <c r="AV11" i="67"/>
  <c r="CB11" i="67"/>
  <c r="CF11" i="67"/>
  <c r="CJ11" i="67"/>
  <c r="CN11" i="67"/>
  <c r="CR11" i="67"/>
  <c r="CV11" i="67"/>
  <c r="DB11" i="67"/>
  <c r="DF11" i="67"/>
  <c r="DJ11" i="67"/>
  <c r="DN11" i="67"/>
  <c r="DV11" i="67"/>
  <c r="BB9" i="67"/>
  <c r="BB11" i="67" s="1"/>
  <c r="BF9" i="67"/>
  <c r="BF11" i="67" s="1"/>
  <c r="BJ9" i="67"/>
  <c r="BJ11" i="67" s="1"/>
  <c r="BN9" i="67"/>
  <c r="BN11" i="67" s="1"/>
  <c r="BR9" i="67"/>
  <c r="BR11" i="67" s="1"/>
  <c r="BV9" i="67"/>
  <c r="BV11" i="67" s="1"/>
  <c r="BH9" i="67"/>
  <c r="BH11" i="67" s="1"/>
  <c r="BP9" i="67"/>
  <c r="BP11" i="67" s="1"/>
  <c r="BX9" i="67"/>
  <c r="BX11" i="67" s="1"/>
  <c r="CE5" i="55" l="1"/>
  <c r="AZ5" i="55"/>
  <c r="DO5" i="55"/>
  <c r="AH5" i="24"/>
  <c r="BD5" i="24"/>
  <c r="BL5" i="24"/>
  <c r="BT5" i="24"/>
  <c r="AJ5" i="24"/>
  <c r="AN5" i="24"/>
  <c r="AR5" i="24"/>
  <c r="BK8" i="28"/>
  <c r="BJ8" i="28"/>
  <c r="BI8" i="28"/>
  <c r="BH8" i="28"/>
  <c r="BG8" i="28"/>
  <c r="BF8" i="28"/>
  <c r="BE8" i="28"/>
  <c r="BD8" i="28"/>
  <c r="BC8" i="28"/>
  <c r="AX8" i="28"/>
  <c r="AW8" i="28"/>
  <c r="AV8" i="28"/>
  <c r="AU8" i="28"/>
  <c r="AT8" i="28"/>
  <c r="AS8" i="28"/>
  <c r="AR8" i="28"/>
  <c r="X8" i="28"/>
  <c r="W8" i="28"/>
  <c r="V8" i="28"/>
  <c r="U8" i="28"/>
  <c r="T8" i="28"/>
  <c r="S8" i="28"/>
  <c r="R8" i="28"/>
  <c r="Q8" i="28"/>
  <c r="P8" i="28"/>
  <c r="AK8" i="28"/>
  <c r="AJ8" i="28"/>
  <c r="AI8" i="28"/>
  <c r="AH8" i="28"/>
  <c r="AG8" i="28"/>
  <c r="AF8" i="28"/>
  <c r="AE8" i="28"/>
  <c r="AD8" i="28"/>
  <c r="AC8" i="28"/>
  <c r="K8" i="28"/>
  <c r="J8" i="28"/>
  <c r="I8" i="28"/>
  <c r="H8" i="28"/>
  <c r="G8" i="28"/>
  <c r="F8" i="28"/>
  <c r="E8" i="28"/>
  <c r="D8" i="28"/>
  <c r="C8" i="28"/>
  <c r="BS5" i="24"/>
  <c r="BO5" i="24"/>
  <c r="BK5" i="24"/>
  <c r="BI5" i="24"/>
  <c r="BG5" i="24"/>
  <c r="BE5" i="24"/>
  <c r="BC5" i="24"/>
  <c r="AS5" i="24"/>
  <c r="AQ5" i="24"/>
  <c r="AO5" i="24"/>
  <c r="AM5" i="24"/>
  <c r="AK5" i="24"/>
  <c r="AG5" i="24"/>
  <c r="AC5" i="24"/>
  <c r="BH5" i="24"/>
  <c r="AE5" i="24"/>
  <c r="AI5" i="24"/>
  <c r="BM5" i="24"/>
  <c r="BQ5" i="24"/>
  <c r="DA5" i="55" l="1"/>
  <c r="BZ5" i="55"/>
  <c r="CD5" i="55"/>
  <c r="CM5" i="55"/>
  <c r="DB5" i="55"/>
  <c r="DN5" i="55"/>
  <c r="DG5" i="55"/>
  <c r="DK5" i="55"/>
  <c r="BX5" i="55"/>
  <c r="DL5" i="55"/>
  <c r="CI5" i="55"/>
  <c r="DJ5" i="55"/>
  <c r="CP5" i="55"/>
  <c r="CX5" i="55"/>
  <c r="DF5" i="55"/>
  <c r="CA5" i="55"/>
  <c r="CG5" i="55"/>
  <c r="CK5" i="55"/>
  <c r="CO5" i="55"/>
  <c r="CZ5" i="55"/>
  <c r="DD5" i="55"/>
  <c r="DH5" i="55"/>
  <c r="BY5" i="55"/>
  <c r="CW5" i="55"/>
  <c r="DE5" i="55"/>
  <c r="DI5" i="55"/>
  <c r="DM5" i="55"/>
  <c r="CC5" i="55"/>
  <c r="CH5" i="55"/>
  <c r="CL5" i="55"/>
  <c r="DF5" i="24"/>
  <c r="CA5" i="24"/>
  <c r="DC5" i="24"/>
  <c r="DN5" i="24"/>
  <c r="DB5" i="24"/>
  <c r="BN5" i="24"/>
  <c r="AP5" i="24"/>
  <c r="AL5" i="24"/>
  <c r="BJ5" i="24"/>
  <c r="BF5" i="24"/>
  <c r="DJ5" i="24"/>
  <c r="DQ5" i="24"/>
  <c r="AD5" i="24"/>
  <c r="BR5" i="24"/>
  <c r="BB5" i="24"/>
  <c r="AF5" i="24"/>
  <c r="BP5" i="24"/>
  <c r="DP5" i="24"/>
  <c r="DL5" i="24"/>
  <c r="DD5" i="24"/>
  <c r="CZ5" i="24"/>
  <c r="CB5" i="55"/>
  <c r="CJ5" i="55"/>
  <c r="DK5" i="24"/>
  <c r="DG5" i="24"/>
  <c r="DR5" i="24"/>
  <c r="DH5" i="24"/>
  <c r="DO5" i="24"/>
  <c r="AB5" i="55"/>
  <c r="CY5" i="55"/>
  <c r="DC5" i="55"/>
  <c r="DM5" i="24"/>
  <c r="DI5" i="24"/>
  <c r="DE5" i="24"/>
  <c r="CN5" i="55"/>
  <c r="CF5" i="55"/>
  <c r="O5" i="24" l="1"/>
  <c r="T5" i="24"/>
  <c r="L5" i="24"/>
  <c r="N5" i="24"/>
  <c r="P8" i="63"/>
  <c r="D8" i="63"/>
  <c r="O8" i="63" l="1"/>
  <c r="C8" i="63"/>
  <c r="E8" i="63"/>
  <c r="Q8" i="63"/>
  <c r="T8" i="63"/>
  <c r="X8" i="63"/>
  <c r="U8" i="63"/>
  <c r="Z8" i="63"/>
  <c r="Y8" i="63"/>
  <c r="F5" i="24"/>
  <c r="H8" i="63"/>
  <c r="R8" i="63"/>
  <c r="V8" i="63"/>
  <c r="H5" i="24"/>
  <c r="R5" i="24"/>
  <c r="G5" i="24"/>
  <c r="F8" i="63"/>
  <c r="J8" i="63"/>
  <c r="D5" i="24"/>
  <c r="L8" i="63"/>
  <c r="M5" i="24"/>
  <c r="M8" i="63"/>
  <c r="S5" i="24"/>
  <c r="C5" i="24"/>
  <c r="J5" i="24"/>
  <c r="K5" i="24"/>
  <c r="I8" i="63"/>
  <c r="K8" i="63"/>
  <c r="W8" i="63"/>
  <c r="G8" i="63"/>
  <c r="I5" i="24"/>
  <c r="N8" i="63"/>
  <c r="S8" i="63"/>
  <c r="U5" i="24"/>
  <c r="Q5" i="24"/>
  <c r="P5" i="24"/>
  <c r="V5" i="24"/>
  <c r="E5" i="24"/>
  <c r="C8" i="70" l="1"/>
  <c r="D8" i="70"/>
  <c r="E8" i="70"/>
  <c r="H8" i="70" l="1"/>
  <c r="S7" i="68"/>
  <c r="L5" i="55"/>
  <c r="L8" i="70"/>
  <c r="K8" i="70"/>
  <c r="F8" i="70"/>
  <c r="J8" i="70"/>
  <c r="G8" i="70"/>
  <c r="I8" i="70"/>
  <c r="T5" i="55" l="1"/>
  <c r="J5" i="55"/>
  <c r="Y5" i="55"/>
  <c r="U7" i="68"/>
  <c r="J7" i="68"/>
  <c r="C7" i="68"/>
  <c r="F7" i="68"/>
  <c r="I5" i="55"/>
  <c r="G7" i="68"/>
  <c r="N7" i="68"/>
  <c r="P5" i="55"/>
  <c r="U5" i="55"/>
  <c r="K7" i="68"/>
  <c r="R5" i="55"/>
  <c r="P7" i="68"/>
  <c r="O5" i="55"/>
  <c r="M7" i="68"/>
  <c r="W7" i="68"/>
  <c r="M5" i="55"/>
  <c r="I7" i="68"/>
  <c r="X7" i="68"/>
  <c r="Y7" i="68"/>
  <c r="D5" i="55"/>
  <c r="O7" i="68"/>
  <c r="R7" i="68"/>
  <c r="E7" i="68"/>
  <c r="F5" i="55"/>
  <c r="W5" i="55"/>
  <c r="G5" i="55"/>
  <c r="Z5" i="55"/>
  <c r="W11" i="67"/>
  <c r="C9" i="67"/>
  <c r="C11" i="67" s="1"/>
  <c r="U9" i="67"/>
  <c r="U11" i="67" s="1"/>
  <c r="C5" i="55"/>
  <c r="H9" i="67"/>
  <c r="H11" i="67" s="1"/>
  <c r="M9" i="67"/>
  <c r="M11" i="67" s="1"/>
  <c r="H7" i="68"/>
  <c r="X5" i="55"/>
  <c r="X11" i="67"/>
  <c r="T7" i="68"/>
  <c r="J9" i="67"/>
  <c r="J11" i="67" s="1"/>
  <c r="N9" i="67"/>
  <c r="N11" i="67" s="1"/>
  <c r="Q5" i="55"/>
  <c r="D9" i="67"/>
  <c r="D11" i="67" s="1"/>
  <c r="E5" i="55"/>
  <c r="V5" i="55"/>
  <c r="L7" i="68"/>
  <c r="S9" i="67"/>
  <c r="S11" i="67" s="1"/>
  <c r="F9" i="67"/>
  <c r="F11" i="67" s="1"/>
  <c r="T9" i="67"/>
  <c r="T11" i="67" s="1"/>
  <c r="K9" i="67"/>
  <c r="K11" i="67" s="1"/>
  <c r="E9" i="67"/>
  <c r="E11" i="67" s="1"/>
  <c r="V7" i="68"/>
  <c r="I9" i="67"/>
  <c r="I11" i="67" s="1"/>
  <c r="G9" i="67"/>
  <c r="G11" i="67" s="1"/>
  <c r="Y11" i="67"/>
  <c r="N5" i="55"/>
  <c r="H5" i="55"/>
  <c r="Q9" i="67"/>
  <c r="Q11" i="67" s="1"/>
  <c r="Q7" i="68"/>
  <c r="P9" i="67"/>
  <c r="P11" i="67" s="1"/>
  <c r="K5" i="55"/>
  <c r="D7" i="68"/>
  <c r="O9" i="67"/>
  <c r="O11" i="67" s="1"/>
  <c r="R9" i="67"/>
  <c r="R11" i="67" s="1"/>
  <c r="V9" i="67"/>
  <c r="V11" i="67" s="1"/>
  <c r="L9" i="67"/>
  <c r="L11" i="67" s="1"/>
  <c r="S5" i="55"/>
  <c r="W5" i="24" l="1"/>
  <c r="X5" i="24"/>
  <c r="Y5" i="24"/>
  <c r="Z5" i="24"/>
</calcChain>
</file>

<file path=xl/sharedStrings.xml><?xml version="1.0" encoding="utf-8"?>
<sst xmlns="http://schemas.openxmlformats.org/spreadsheetml/2006/main" count="532" uniqueCount="218">
  <si>
    <t>Country</t>
  </si>
  <si>
    <t>Belgium</t>
  </si>
  <si>
    <t>Bulgaria</t>
  </si>
  <si>
    <t>Denmark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</si>
  <si>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</si>
  <si>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</si>
  <si>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</si>
  <si>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</si>
  <si>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</si>
  <si>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</si>
  <si>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</si>
  <si>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</si>
  <si>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</si>
  <si>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</si>
  <si>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</si>
  <si>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</si>
  <si>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</si>
  <si>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</si>
  <si>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</si>
  <si>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</si>
  <si>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</si>
  <si>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</si>
  <si>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</si>
  <si>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</si>
  <si>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</si>
  <si>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</si>
  <si>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</si>
  <si>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Iceland</t>
  </si>
  <si>
    <t>Switzerland</t>
  </si>
  <si>
    <t>GDP növekedés</t>
  </si>
  <si>
    <t>2009Q1</t>
  </si>
  <si>
    <t>2010Q1</t>
  </si>
  <si>
    <t>2011Q1</t>
  </si>
  <si>
    <t>2012Q1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</si>
  <si>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</si>
  <si>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</si>
  <si>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</si>
  <si>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</si>
  <si>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</si>
  <si>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</si>
  <si>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</si>
  <si>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</si>
  <si>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</si>
  <si>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</si>
  <si>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</si>
  <si>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</si>
  <si>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</si>
  <si>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</si>
  <si>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</si>
  <si>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</si>
  <si>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</si>
  <si>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</si>
  <si>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</si>
  <si>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</si>
  <si>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Magyarország</t>
  </si>
  <si>
    <t>Csehország</t>
  </si>
  <si>
    <t>Lengyelország</t>
  </si>
  <si>
    <t>Szlovákia</t>
  </si>
  <si>
    <t>2017*</t>
  </si>
  <si>
    <t>Áru- és szolgáltatásegyenleg</t>
  </si>
  <si>
    <t>Jövedelemegyenleg</t>
  </si>
  <si>
    <t>Transzferegyenleg</t>
  </si>
  <si>
    <t>Nettó külső adósság</t>
  </si>
  <si>
    <t>Áruegyenleg</t>
  </si>
  <si>
    <t>Szolgáltatás egyenleg</t>
  </si>
  <si>
    <t>Áru és szolgáltatás egyenleg</t>
  </si>
  <si>
    <t>Munkavállalói jövedelmek</t>
  </si>
  <si>
    <t>Profitegyenleg</t>
  </si>
  <si>
    <t>Hitelek és kötvények kamatainak egyenlege</t>
  </si>
  <si>
    <t>Tulajdonosi hitelek kamategyenlege</t>
  </si>
  <si>
    <t>Összesen</t>
  </si>
  <si>
    <t>II.</t>
  </si>
  <si>
    <t>IV.</t>
  </si>
  <si>
    <t>Beruházás</t>
  </si>
  <si>
    <t>Folyó fizetési mérleg</t>
  </si>
  <si>
    <t>Állam</t>
  </si>
  <si>
    <t>Románia</t>
  </si>
  <si>
    <t>Németország</t>
  </si>
  <si>
    <t>Tévedések és kihagyások egyenlege (NEO)</t>
  </si>
  <si>
    <t>Net errors and omission (NEO)</t>
  </si>
  <si>
    <t>Külső finanszírozási képesség (a folyó fizetési és tőkemérleg alapján)</t>
  </si>
  <si>
    <t>Külső finanszírozási képesség (a pénzügyi mérleg alapján)</t>
  </si>
  <si>
    <t>Net lending (from financing side)</t>
  </si>
  <si>
    <t>Adósság</t>
  </si>
  <si>
    <t>Debt</t>
  </si>
  <si>
    <t>Nem adósság</t>
  </si>
  <si>
    <t>Non-debt</t>
  </si>
  <si>
    <t>Derivatív</t>
  </si>
  <si>
    <t>Derivatives</t>
  </si>
  <si>
    <t>Finanszírozási igény (pénzügyi mérleg alapján)</t>
  </si>
  <si>
    <t>Külső finanszírozási képesség (pénzügyi mérleg alapján)</t>
  </si>
  <si>
    <t>Lakosság</t>
  </si>
  <si>
    <t>Households</t>
  </si>
  <si>
    <t>Government</t>
  </si>
  <si>
    <t>Egyéb szektor</t>
  </si>
  <si>
    <t>Other sectors</t>
  </si>
  <si>
    <t>Nettó külső tartozás (-NIIP)</t>
  </si>
  <si>
    <t>Net external liabilities (-NIIP)</t>
  </si>
  <si>
    <t>Net external debt</t>
  </si>
  <si>
    <t>III.</t>
  </si>
  <si>
    <t>2009.I.</t>
  </si>
  <si>
    <t>2010.I.</t>
  </si>
  <si>
    <t>2011.I.</t>
  </si>
  <si>
    <t>2012.I.</t>
  </si>
  <si>
    <t>2013.I.</t>
  </si>
  <si>
    <t>2014.I.</t>
  </si>
  <si>
    <t>2015.I.</t>
  </si>
  <si>
    <t xml:space="preserve">IV. </t>
  </si>
  <si>
    <t>2016.I.</t>
  </si>
  <si>
    <t>2017.I.</t>
  </si>
  <si>
    <t>Szlovákia*</t>
  </si>
  <si>
    <t>Vállalatok</t>
  </si>
  <si>
    <t>Megtakarítás</t>
  </si>
  <si>
    <t>Négy negyedéves EU-transzfer felhasználás</t>
  </si>
  <si>
    <t>Negyedéves EU-transzfer felhasználás</t>
  </si>
  <si>
    <t>Slovakia*</t>
  </si>
  <si>
    <t>Régiós átlag*</t>
  </si>
  <si>
    <t>Vállalatok banki hitelei</t>
  </si>
  <si>
    <t>Háztartások banki hitelei</t>
  </si>
  <si>
    <t>Régiós átlag (with RO)</t>
  </si>
  <si>
    <t>Q2</t>
  </si>
  <si>
    <t>Q3</t>
  </si>
  <si>
    <t>Q4</t>
  </si>
  <si>
    <t>Bruttó finanszírozási igény</t>
  </si>
  <si>
    <t>Adott évben lejáró rövid külső adósság</t>
  </si>
  <si>
    <t>Nettó finanszírozási igény</t>
  </si>
  <si>
    <t>Korrigált bruttó finanszírozási igény</t>
  </si>
  <si>
    <t>Államháztartás</t>
  </si>
  <si>
    <t>Bankrendszer</t>
  </si>
  <si>
    <t>Rövid külső adósság</t>
  </si>
  <si>
    <t>TARGET-kötelezettség</t>
  </si>
  <si>
    <t>Korrigált rövid külső adósság</t>
  </si>
  <si>
    <t>Háztartások fogyasztása (jobb tengely)</t>
  </si>
  <si>
    <t>Tőkejövedelem</t>
  </si>
  <si>
    <t>Kamat</t>
  </si>
  <si>
    <t>Munkabér</t>
  </si>
  <si>
    <t>Transzfer*</t>
  </si>
  <si>
    <t>GDP-GNI</t>
  </si>
  <si>
    <t>EU átlag (NFK)</t>
  </si>
  <si>
    <t>Net lending</t>
  </si>
  <si>
    <t>GDP growth</t>
  </si>
  <si>
    <t>Bruttó felhalmozás</t>
  </si>
  <si>
    <t>2018Q1</t>
  </si>
  <si>
    <t>2018Q2</t>
  </si>
  <si>
    <t>2018Q3</t>
  </si>
  <si>
    <t>2018Q4</t>
  </si>
  <si>
    <t>2018*</t>
  </si>
  <si>
    <t>2018 III.</t>
  </si>
  <si>
    <t>segéd</t>
  </si>
  <si>
    <t>Ország</t>
  </si>
  <si>
    <t>Values:</t>
  </si>
  <si>
    <t>Nettó finanszírozási képesség</t>
  </si>
  <si>
    <t>EU average (Net lending)</t>
  </si>
  <si>
    <t xml:space="preserve"> </t>
  </si>
  <si>
    <t>2018 III.*</t>
  </si>
  <si>
    <t>Külső fin. képesség (reálgazdasági)</t>
  </si>
  <si>
    <t>2018 Q3</t>
  </si>
  <si>
    <t>2018.I.</t>
  </si>
  <si>
    <t>Külső fin. képesség (pénzügyi mérleg alapján)</t>
  </si>
  <si>
    <t>Magyarország**</t>
  </si>
  <si>
    <t>Hungary**</t>
  </si>
  <si>
    <t>Current account</t>
  </si>
  <si>
    <t>Gross savings</t>
  </si>
  <si>
    <t>Czechia</t>
  </si>
  <si>
    <t>Gross capital formation</t>
  </si>
  <si>
    <t>Balance of goods and services</t>
  </si>
  <si>
    <t>Income balance</t>
  </si>
  <si>
    <t>Transfer balance</t>
  </si>
  <si>
    <t>Balance of goods</t>
  </si>
  <si>
    <t>Balance of services</t>
  </si>
  <si>
    <t>Compensation of employees</t>
  </si>
  <si>
    <t>Profit balance</t>
  </si>
  <si>
    <t>Interest paid on loans and bonds</t>
  </si>
  <si>
    <t>Interest paid on intercompany loans</t>
  </si>
  <si>
    <t>Corporations' bank loans</t>
  </si>
  <si>
    <t>Households' bank loans</t>
  </si>
  <si>
    <t>Profit</t>
  </si>
  <si>
    <t>Interest</t>
  </si>
  <si>
    <t>Transfers*</t>
  </si>
  <si>
    <t>Banks</t>
  </si>
  <si>
    <t>Corporations</t>
  </si>
  <si>
    <t>TARGET liabilities</t>
  </si>
  <si>
    <t>Corrected short term external debt</t>
  </si>
  <si>
    <t>Maturing debt, in given year</t>
  </si>
  <si>
    <t>Net borrowing</t>
  </si>
  <si>
    <t>Corrected gross financing need</t>
  </si>
  <si>
    <t>Net lending (based on the financial accounts)</t>
  </si>
  <si>
    <t>Gross financing need</t>
  </si>
  <si>
    <t>Ciprus</t>
  </si>
  <si>
    <t>Egyesült Királyság</t>
  </si>
  <si>
    <t>Franciaország</t>
  </si>
  <si>
    <t>Litvánia</t>
  </si>
  <si>
    <t>Finnország</t>
  </si>
  <si>
    <t>Portugália</t>
  </si>
  <si>
    <t>Görögország</t>
  </si>
  <si>
    <t>Spanyolország</t>
  </si>
  <si>
    <t>Ausztria</t>
  </si>
  <si>
    <t>Izland</t>
  </si>
  <si>
    <t>Lettország</t>
  </si>
  <si>
    <t>Olaszország</t>
  </si>
  <si>
    <t>Svédország</t>
  </si>
  <si>
    <t>Luxemburg</t>
  </si>
  <si>
    <t>Írország</t>
  </si>
  <si>
    <t>Észtország</t>
  </si>
  <si>
    <t>Dánia</t>
  </si>
  <si>
    <t>Szlovénia</t>
  </si>
  <si>
    <t>Bulgária</t>
  </si>
  <si>
    <t>Svájc</t>
  </si>
  <si>
    <t>Hollandia</t>
  </si>
  <si>
    <t>Málta</t>
  </si>
  <si>
    <t>Consumption of households' (r.h.s.)</t>
  </si>
  <si>
    <t>Four quarterly use of EU funds</t>
  </si>
  <si>
    <t>Quarterly use of EU funds</t>
  </si>
  <si>
    <t>Net lending (from real economy side)</t>
  </si>
  <si>
    <t>Net lending (financing side)</t>
  </si>
  <si>
    <t>Regional average*</t>
  </si>
  <si>
    <t>Short-term external debt</t>
  </si>
  <si>
    <t>Corrected short-term external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</si>
</sst>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H_U_F_-;\-* #,##0.00\ _H_U_F_-;_-* &quot;-&quot;??\ _H_U_F_-;_-@_-"/>
    <numFmt numFmtId="165" formatCode="0.0"/>
    <numFmt numFmtId="166" formatCode="#,##0.0"/>
    <numFmt numFmtId="167" formatCode="##0.0;\-##0.0;0.0;"/>
    <numFmt numFmtId="168" formatCode="#,###,##0"/>
    <numFmt numFmtId="169" formatCode="&quot;DM&quot;#,##0.00;[Red]\-&quot;DM&quot;#,##0.00"/>
    <numFmt numFmtId="170" formatCode="yyyy\-mm\-dd"/>
    <numFmt numFmtId="171" formatCode="0.000"/>
    <numFmt numFmtId="172" formatCode="_-* #,##0.0\ _H_U_F_-;\-* #,##0.0\ _H_U_F_-;_-* &quot;-&quot;??\ _H_U_F_-;_-@_-"/>
  </numFmts>
  <fonts count="69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b/>
      <sz val="10"/>
      <name val="Times New Roman"/>
      <family val="1"/>
      <charset val="238"/>
    </font>
    <font>
      <sz val="12"/>
      <name val="Garamond"/>
      <family val="1"/>
      <charset val="238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i/>
      <sz val="10"/>
      <name val="Helv"/>
    </font>
    <font>
      <sz val="10"/>
      <name val="Times New Roman"/>
      <family val="1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0"/>
      <name val="Garamond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theme="1"/>
      <name val="Trebuchet MS"/>
      <family val="2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6">
    <xf numFmtId="0" fontId="0" fillId="0" borderId="0"/>
    <xf numFmtId="0" fontId="7" fillId="0" borderId="0"/>
    <xf numFmtId="0" fontId="8" fillId="0" borderId="0"/>
    <xf numFmtId="0" fontId="9" fillId="0" borderId="0"/>
    <xf numFmtId="0" fontId="7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2" fillId="0" borderId="0"/>
    <xf numFmtId="0" fontId="11" fillId="0" borderId="0"/>
    <xf numFmtId="0" fontId="14" fillId="0" borderId="0"/>
    <xf numFmtId="0" fontId="7" fillId="0" borderId="0"/>
    <xf numFmtId="0" fontId="15" fillId="0" borderId="5">
      <alignment horizontal="right" vertical="center"/>
    </xf>
    <xf numFmtId="0" fontId="16" fillId="0" borderId="0"/>
    <xf numFmtId="0" fontId="14" fillId="0" borderId="0"/>
    <xf numFmtId="0" fontId="13" fillId="5" borderId="0" applyNumberFormat="0" applyBorder="0" applyAlignment="0" applyProtection="0"/>
    <xf numFmtId="43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1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7" fillId="0" borderId="0"/>
    <xf numFmtId="0" fontId="20" fillId="0" borderId="0"/>
    <xf numFmtId="0" fontId="7" fillId="0" borderId="0" applyNumberFormat="0" applyFont="0" applyFill="0" applyBorder="0" applyAlignment="0" applyProtection="0"/>
    <xf numFmtId="0" fontId="7" fillId="0" borderId="0"/>
    <xf numFmtId="0" fontId="7" fillId="0" borderId="0"/>
    <xf numFmtId="0" fontId="17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9" fillId="0" borderId="0"/>
    <xf numFmtId="0" fontId="4" fillId="0" borderId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7" fillId="0" borderId="0"/>
    <xf numFmtId="0" fontId="11" fillId="0" borderId="0"/>
    <xf numFmtId="0" fontId="4" fillId="0" borderId="0"/>
    <xf numFmtId="0" fontId="16" fillId="0" borderId="0"/>
    <xf numFmtId="0" fontId="7" fillId="0" borderId="0"/>
    <xf numFmtId="0" fontId="23" fillId="0" borderId="8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14" fillId="0" borderId="0"/>
    <xf numFmtId="0" fontId="14" fillId="0" borderId="0"/>
    <xf numFmtId="9" fontId="4" fillId="0" borderId="0" applyFont="0" applyFill="0" applyBorder="0" applyAlignment="0" applyProtection="0"/>
    <xf numFmtId="0" fontId="7" fillId="0" borderId="0"/>
    <xf numFmtId="0" fontId="24" fillId="0" borderId="6">
      <alignment horizontal="center" vertical="center"/>
    </xf>
    <xf numFmtId="165" fontId="24" fillId="0" borderId="0" applyBorder="0"/>
    <xf numFmtId="165" fontId="24" fillId="0" borderId="7"/>
    <xf numFmtId="0" fontId="14" fillId="0" borderId="0"/>
    <xf numFmtId="9" fontId="14" fillId="0" borderId="0" applyFont="0" applyFill="0" applyBorder="0" applyAlignment="0" applyProtection="0"/>
    <xf numFmtId="0" fontId="24" fillId="0" borderId="3">
      <alignment horizontal="center" vertical="center"/>
    </xf>
    <xf numFmtId="0" fontId="21" fillId="0" borderId="9" applyNumberFormat="0" applyFill="0" applyProtection="0">
      <alignment horizontal="left" vertical="center" wrapText="1"/>
    </xf>
    <xf numFmtId="167" fontId="21" fillId="0" borderId="9" applyFill="0" applyProtection="0">
      <alignment horizontal="right" vertical="center" wrapText="1"/>
    </xf>
    <xf numFmtId="0" fontId="21" fillId="0" borderId="0" applyNumberFormat="0" applyFill="0" applyBorder="0" applyProtection="0">
      <alignment horizontal="left" vertical="center" wrapText="1"/>
    </xf>
    <xf numFmtId="0" fontId="21" fillId="0" borderId="0" applyNumberFormat="0" applyFill="0" applyBorder="0" applyProtection="0">
      <alignment horizontal="left" vertical="center" wrapText="1"/>
    </xf>
    <xf numFmtId="167" fontId="21" fillId="0" borderId="0" applyFill="0" applyBorder="0" applyProtection="0">
      <alignment horizontal="right" vertical="center" wrapText="1"/>
    </xf>
    <xf numFmtId="0" fontId="21" fillId="0" borderId="10" applyNumberFormat="0" applyFill="0" applyProtection="0">
      <alignment horizontal="left" vertical="center" wrapText="1"/>
    </xf>
    <xf numFmtId="0" fontId="21" fillId="0" borderId="10" applyNumberFormat="0" applyFill="0" applyProtection="0">
      <alignment horizontal="left" vertical="center" wrapText="1"/>
    </xf>
    <xf numFmtId="167" fontId="21" fillId="0" borderId="10" applyFill="0" applyProtection="0">
      <alignment horizontal="right" vertical="center" wrapText="1"/>
    </xf>
    <xf numFmtId="0" fontId="21" fillId="0" borderId="0" applyNumberFormat="0" applyFill="0" applyBorder="0" applyProtection="0">
      <alignment vertical="center" wrapText="1"/>
    </xf>
    <xf numFmtId="0" fontId="21" fillId="0" borderId="0" applyNumberFormat="0" applyFill="0" applyBorder="0" applyProtection="0">
      <alignment horizontal="left" vertical="center" wrapText="1"/>
    </xf>
    <xf numFmtId="0" fontId="21" fillId="0" borderId="0" applyNumberFormat="0" applyFill="0" applyBorder="0" applyProtection="0">
      <alignment vertical="center" wrapText="1"/>
    </xf>
    <xf numFmtId="0" fontId="21" fillId="0" borderId="0" applyNumberFormat="0" applyFill="0" applyBorder="0" applyProtection="0">
      <alignment vertical="center" wrapText="1"/>
    </xf>
    <xf numFmtId="0" fontId="14" fillId="0" borderId="0" applyNumberFormat="0" applyFont="0" applyFill="0" applyBorder="0" applyProtection="0">
      <alignment horizontal="left" vertical="center"/>
    </xf>
    <xf numFmtId="0" fontId="14" fillId="0" borderId="11" applyNumberFormat="0" applyFont="0" applyFill="0" applyProtection="0">
      <alignment horizontal="center" vertical="center" wrapText="1"/>
    </xf>
    <xf numFmtId="0" fontId="25" fillId="0" borderId="11" applyNumberFormat="0" applyFill="0" applyProtection="0">
      <alignment horizontal="center" vertical="center" wrapText="1"/>
    </xf>
    <xf numFmtId="0" fontId="25" fillId="0" borderId="11" applyNumberFormat="0" applyFill="0" applyProtection="0">
      <alignment horizontal="center" vertical="center" wrapText="1"/>
    </xf>
    <xf numFmtId="0" fontId="21" fillId="0" borderId="9" applyNumberFormat="0" applyFill="0" applyProtection="0">
      <alignment horizontal="left" vertical="center" wrapText="1"/>
    </xf>
    <xf numFmtId="0" fontId="26" fillId="0" borderId="0"/>
    <xf numFmtId="0" fontId="27" fillId="0" borderId="0"/>
    <xf numFmtId="0" fontId="4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1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>
      <alignment horizontal="left" wrapText="1"/>
    </xf>
    <xf numFmtId="0" fontId="21" fillId="0" borderId="0"/>
    <xf numFmtId="0" fontId="11" fillId="0" borderId="0"/>
    <xf numFmtId="0" fontId="21" fillId="0" borderId="0"/>
    <xf numFmtId="0" fontId="21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" fillId="0" borderId="0"/>
    <xf numFmtId="0" fontId="21" fillId="0" borderId="0"/>
    <xf numFmtId="0" fontId="7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7" fillId="0" borderId="0"/>
    <xf numFmtId="0" fontId="14" fillId="2" borderId="4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8" fillId="0" borderId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19" borderId="0" applyNumberFormat="0" applyBorder="0" applyAlignment="0" applyProtection="0"/>
    <xf numFmtId="0" fontId="30" fillId="22" borderId="0" applyNumberFormat="0" applyBorder="0" applyAlignment="0" applyProtection="0"/>
    <xf numFmtId="0" fontId="30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2" fillId="17" borderId="0" applyNumberFormat="0" applyBorder="0" applyAlignment="0" applyProtection="0"/>
    <xf numFmtId="0" fontId="33" fillId="21" borderId="12" applyNumberFormat="0" applyAlignment="0" applyProtection="0"/>
    <xf numFmtId="0" fontId="34" fillId="33" borderId="13" applyNumberFormat="0" applyAlignment="0" applyProtection="0"/>
    <xf numFmtId="168" fontId="35" fillId="34" borderId="0" applyNumberFormat="0" applyBorder="0">
      <alignment vertical="top"/>
      <protection locked="0"/>
    </xf>
    <xf numFmtId="4" fontId="3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18" borderId="0" applyNumberFormat="0" applyBorder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0" applyNumberFormat="0" applyFill="0" applyBorder="0" applyAlignment="0" applyProtection="0"/>
    <xf numFmtId="168" fontId="42" fillId="35" borderId="0" applyNumberFormat="0" applyBorder="0">
      <alignment horizontal="left"/>
      <protection locked="0"/>
    </xf>
    <xf numFmtId="0" fontId="43" fillId="21" borderId="12" applyNumberFormat="0" applyAlignment="0" applyProtection="0"/>
    <xf numFmtId="0" fontId="14" fillId="2" borderId="4" applyNumberFormat="0" applyFont="0" applyAlignment="0" applyProtection="0"/>
    <xf numFmtId="168" fontId="35" fillId="36" borderId="0" applyNumberFormat="0" applyBorder="0">
      <alignment horizontal="right"/>
      <protection locked="0"/>
    </xf>
    <xf numFmtId="0" fontId="44" fillId="0" borderId="17" applyNumberFormat="0" applyFill="0" applyAlignment="0" applyProtection="0"/>
    <xf numFmtId="168" fontId="45" fillId="36" borderId="0" applyNumberFormat="0" applyBorder="0">
      <alignment horizontal="right"/>
      <protection locked="0"/>
    </xf>
    <xf numFmtId="168" fontId="46" fillId="36" borderId="0" applyNumberFormat="0" applyBorder="0">
      <alignment horizontal="right"/>
      <protection locked="0"/>
    </xf>
    <xf numFmtId="0" fontId="47" fillId="37" borderId="0" applyNumberFormat="0" applyBorder="0" applyAlignment="0" applyProtection="0"/>
    <xf numFmtId="0" fontId="4" fillId="0" borderId="0"/>
    <xf numFmtId="0" fontId="48" fillId="21" borderId="18" applyNumberFormat="0" applyAlignment="0" applyProtection="0"/>
    <xf numFmtId="0" fontId="49" fillId="0" borderId="0" applyNumberFormat="0" applyFill="0" applyBorder="0" applyAlignment="0" applyProtection="0"/>
    <xf numFmtId="168" fontId="50" fillId="38" borderId="0" applyNumberFormat="0" applyBorder="0">
      <alignment horizontal="center"/>
      <protection locked="0"/>
    </xf>
    <xf numFmtId="168" fontId="51" fillId="36" borderId="0" applyNumberFormat="0" applyBorder="0">
      <alignment horizontal="left"/>
      <protection locked="0"/>
    </xf>
    <xf numFmtId="168" fontId="52" fillId="34" borderId="0" applyNumberFormat="0" applyBorder="0">
      <alignment horizontal="center"/>
      <protection locked="0"/>
    </xf>
    <xf numFmtId="168" fontId="52" fillId="36" borderId="0" applyNumberFormat="0" applyBorder="0">
      <alignment horizontal="left"/>
      <protection locked="0"/>
    </xf>
    <xf numFmtId="168" fontId="53" fillId="34" borderId="0" applyNumberFormat="0" applyBorder="0">
      <protection locked="0"/>
    </xf>
    <xf numFmtId="168" fontId="51" fillId="39" borderId="0" applyNumberFormat="0" applyBorder="0">
      <alignment horizontal="left"/>
      <protection locked="0"/>
    </xf>
    <xf numFmtId="168" fontId="54" fillId="34" borderId="0" applyNumberFormat="0" applyBorder="0">
      <protection locked="0"/>
    </xf>
    <xf numFmtId="168" fontId="51" fillId="40" borderId="0" applyNumberFormat="0" applyBorder="0">
      <alignment horizontal="right"/>
      <protection locked="0"/>
    </xf>
    <xf numFmtId="168" fontId="51" fillId="35" borderId="0" applyNumberFormat="0" applyBorder="0">
      <protection locked="0"/>
    </xf>
    <xf numFmtId="168" fontId="55" fillId="41" borderId="0" applyNumberFormat="0" applyBorder="0">
      <protection locked="0"/>
    </xf>
    <xf numFmtId="168" fontId="56" fillId="41" borderId="0" applyNumberFormat="0" applyBorder="0">
      <protection locked="0"/>
    </xf>
    <xf numFmtId="168" fontId="51" fillId="36" borderId="0" applyNumberFormat="0" applyBorder="0">
      <protection locked="0"/>
    </xf>
    <xf numFmtId="168" fontId="51" fillId="36" borderId="0" applyNumberFormat="0" applyBorder="0">
      <protection locked="0"/>
    </xf>
    <xf numFmtId="168" fontId="51" fillId="36" borderId="0" applyNumberFormat="0" applyBorder="0">
      <protection locked="0"/>
    </xf>
    <xf numFmtId="168" fontId="51" fillId="42" borderId="0" applyNumberFormat="0" applyBorder="0">
      <alignment vertical="top"/>
      <protection locked="0"/>
    </xf>
    <xf numFmtId="168" fontId="57" fillId="43" borderId="0" applyNumberFormat="0" applyBorder="0">
      <protection locked="0"/>
    </xf>
    <xf numFmtId="169" fontId="36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11" fillId="0" borderId="0"/>
    <xf numFmtId="0" fontId="11" fillId="0" borderId="0"/>
    <xf numFmtId="0" fontId="7" fillId="0" borderId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8" fillId="0" borderId="0"/>
    <xf numFmtId="0" fontId="10" fillId="0" borderId="0"/>
    <xf numFmtId="0" fontId="4" fillId="0" borderId="0"/>
    <xf numFmtId="0" fontId="4" fillId="0" borderId="0"/>
    <xf numFmtId="0" fontId="4" fillId="0" borderId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" fillId="0" borderId="0"/>
    <xf numFmtId="0" fontId="10" fillId="0" borderId="0"/>
    <xf numFmtId="0" fontId="7" fillId="0" borderId="0"/>
    <xf numFmtId="9" fontId="10" fillId="0" borderId="0" applyFont="0" applyFill="0" applyBorder="0" applyAlignment="0" applyProtection="0"/>
    <xf numFmtId="0" fontId="34" fillId="44" borderId="0"/>
    <xf numFmtId="0" fontId="14" fillId="0" borderId="0"/>
    <xf numFmtId="0" fontId="8" fillId="0" borderId="0"/>
    <xf numFmtId="0" fontId="9" fillId="0" borderId="0"/>
    <xf numFmtId="0" fontId="7" fillId="0" borderId="0"/>
    <xf numFmtId="0" fontId="4" fillId="0" borderId="0"/>
    <xf numFmtId="0" fontId="8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8" fillId="0" borderId="0"/>
    <xf numFmtId="0" fontId="10" fillId="0" borderId="0"/>
    <xf numFmtId="0" fontId="29" fillId="0" borderId="0"/>
    <xf numFmtId="0" fontId="2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0" fillId="0" borderId="0"/>
    <xf numFmtId="0" fontId="60" fillId="0" borderId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4" borderId="0" applyNumberFormat="0" applyBorder="0" applyAlignment="0" applyProtection="0"/>
    <xf numFmtId="0" fontId="14" fillId="7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170" fontId="7" fillId="0" borderId="0" applyFont="0" applyFill="0" applyBorder="0" applyAlignment="0" applyProtection="0"/>
    <xf numFmtId="0" fontId="10" fillId="2" borderId="4" applyNumberFormat="0" applyFont="0" applyAlignment="0" applyProtection="0"/>
    <xf numFmtId="0" fontId="7" fillId="0" borderId="0"/>
    <xf numFmtId="0" fontId="7" fillId="0" borderId="0"/>
    <xf numFmtId="0" fontId="11" fillId="0" borderId="0"/>
    <xf numFmtId="0" fontId="6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1" fillId="0" borderId="0"/>
    <xf numFmtId="0" fontId="11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6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14" fillId="0" borderId="0"/>
    <xf numFmtId="0" fontId="7" fillId="0" borderId="0" applyNumberFormat="0" applyFill="0" applyBorder="0" applyAlignment="0" applyProtection="0"/>
    <xf numFmtId="0" fontId="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1" fillId="0" borderId="0"/>
    <xf numFmtId="0" fontId="7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2" fillId="0" borderId="0"/>
    <xf numFmtId="0" fontId="10" fillId="0" borderId="0"/>
    <xf numFmtId="43" fontId="4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43" fontId="1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9" fontId="4" fillId="0" borderId="0" applyFont="0" applyFill="0" applyBorder="0" applyAlignment="0" applyProtection="0"/>
    <xf numFmtId="0" fontId="8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/>
    <xf numFmtId="0" fontId="1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9" fillId="0" borderId="0" applyFont="0" applyFill="0" applyBorder="0" applyAlignment="0" applyProtection="0"/>
    <xf numFmtId="0" fontId="16" fillId="0" borderId="0"/>
    <xf numFmtId="0" fontId="4" fillId="0" borderId="0"/>
    <xf numFmtId="0" fontId="4" fillId="0" borderId="0"/>
    <xf numFmtId="0" fontId="3" fillId="0" borderId="0"/>
    <xf numFmtId="164" fontId="8" fillId="0" borderId="0" applyFont="0" applyFill="0" applyBorder="0" applyAlignment="0" applyProtection="0"/>
    <xf numFmtId="0" fontId="2" fillId="0" borderId="0"/>
    <xf numFmtId="0" fontId="2" fillId="0" borderId="0"/>
    <xf numFmtId="0" fontId="63" fillId="0" borderId="0"/>
    <xf numFmtId="0" fontId="64" fillId="0" borderId="0"/>
    <xf numFmtId="0" fontId="7" fillId="0" borderId="0"/>
    <xf numFmtId="0" fontId="1" fillId="0" borderId="0"/>
  </cellStyleXfs>
  <cellXfs count="53">
    <xf numFmtId="0" fontId="0" fillId="0" borderId="0" xfId="0"/>
    <xf numFmtId="0" fontId="65" fillId="0" borderId="0" xfId="1" applyFont="1"/>
    <xf numFmtId="0" fontId="66" fillId="0" borderId="0" xfId="0" applyFont="1"/>
    <xf numFmtId="2" fontId="66" fillId="0" borderId="0" xfId="0" applyNumberFormat="1" applyFont="1"/>
    <xf numFmtId="165" fontId="66" fillId="0" borderId="0" xfId="0" applyNumberFormat="1" applyFont="1"/>
    <xf numFmtId="0" fontId="66" fillId="0" borderId="0" xfId="2" applyFont="1"/>
    <xf numFmtId="0" fontId="66" fillId="0" borderId="0" xfId="3" applyFont="1"/>
    <xf numFmtId="0" fontId="66" fillId="0" borderId="2" xfId="2" applyFont="1" applyBorder="1"/>
    <xf numFmtId="0" fontId="67" fillId="0" borderId="0" xfId="2" applyFont="1"/>
    <xf numFmtId="0" fontId="68" fillId="0" borderId="0" xfId="2" applyFont="1"/>
    <xf numFmtId="165" fontId="66" fillId="0" borderId="0" xfId="2" applyNumberFormat="1" applyFont="1"/>
    <xf numFmtId="165" fontId="66" fillId="0" borderId="2" xfId="2" applyNumberFormat="1" applyFont="1" applyBorder="1"/>
    <xf numFmtId="165" fontId="67" fillId="0" borderId="0" xfId="2" applyNumberFormat="1" applyFont="1"/>
    <xf numFmtId="166" fontId="65" fillId="0" borderId="1" xfId="0" applyNumberFormat="1" applyFont="1" applyBorder="1"/>
    <xf numFmtId="166" fontId="65" fillId="0" borderId="0" xfId="0" applyNumberFormat="1" applyFont="1"/>
    <xf numFmtId="2" fontId="66" fillId="0" borderId="2" xfId="2" applyNumberFormat="1" applyFont="1" applyBorder="1"/>
    <xf numFmtId="2" fontId="66" fillId="0" borderId="0" xfId="2" applyNumberFormat="1" applyFont="1"/>
    <xf numFmtId="0" fontId="65" fillId="0" borderId="0" xfId="4" applyFont="1"/>
    <xf numFmtId="171" fontId="66" fillId="0" borderId="0" xfId="0" applyNumberFormat="1" applyFont="1"/>
    <xf numFmtId="165" fontId="66" fillId="0" borderId="0" xfId="3" applyNumberFormat="1" applyFont="1"/>
    <xf numFmtId="1" fontId="66" fillId="0" borderId="0" xfId="3" applyNumberFormat="1" applyFont="1"/>
    <xf numFmtId="0" fontId="65" fillId="0" borderId="0" xfId="12" applyFont="1"/>
    <xf numFmtId="0" fontId="65" fillId="0" borderId="0" xfId="432" applyFont="1"/>
    <xf numFmtId="165" fontId="65" fillId="0" borderId="0" xfId="432" applyNumberFormat="1" applyFont="1"/>
    <xf numFmtId="1" fontId="65" fillId="0" borderId="0" xfId="432" applyNumberFormat="1" applyFont="1"/>
    <xf numFmtId="0" fontId="68" fillId="0" borderId="0" xfId="14" applyFont="1"/>
    <xf numFmtId="164" fontId="66" fillId="0" borderId="0" xfId="3" applyNumberFormat="1" applyFont="1"/>
    <xf numFmtId="2" fontId="66" fillId="0" borderId="0" xfId="3" applyNumberFormat="1" applyFont="1"/>
    <xf numFmtId="165" fontId="68" fillId="0" borderId="0" xfId="3" applyNumberFormat="1" applyFont="1"/>
    <xf numFmtId="3" fontId="66" fillId="0" borderId="0" xfId="0" applyNumberFormat="1" applyFont="1"/>
    <xf numFmtId="0" fontId="65" fillId="45" borderId="0" xfId="0" applyFont="1" applyFill="1"/>
    <xf numFmtId="0" fontId="65" fillId="45" borderId="0" xfId="1" applyFont="1" applyFill="1"/>
    <xf numFmtId="2" fontId="65" fillId="45" borderId="0" xfId="1" applyNumberFormat="1" applyFont="1" applyFill="1"/>
    <xf numFmtId="165" fontId="65" fillId="45" borderId="0" xfId="1" applyNumberFormat="1" applyFont="1" applyFill="1"/>
    <xf numFmtId="0" fontId="66" fillId="45" borderId="0" xfId="3" applyFont="1" applyFill="1"/>
    <xf numFmtId="1" fontId="66" fillId="45" borderId="0" xfId="3" applyNumberFormat="1" applyFont="1" applyFill="1"/>
    <xf numFmtId="165" fontId="68" fillId="45" borderId="0" xfId="3" applyNumberFormat="1" applyFont="1" applyFill="1"/>
    <xf numFmtId="165" fontId="66" fillId="45" borderId="0" xfId="3" applyNumberFormat="1" applyFont="1" applyFill="1"/>
    <xf numFmtId="166" fontId="66" fillId="45" borderId="0" xfId="3" applyNumberFormat="1" applyFont="1" applyFill="1"/>
    <xf numFmtId="0" fontId="66" fillId="45" borderId="0" xfId="2" applyFont="1" applyFill="1"/>
    <xf numFmtId="165" fontId="66" fillId="45" borderId="0" xfId="2" applyNumberFormat="1" applyFont="1" applyFill="1"/>
    <xf numFmtId="0" fontId="65" fillId="45" borderId="0" xfId="432" applyFont="1" applyFill="1"/>
    <xf numFmtId="165" fontId="65" fillId="45" borderId="0" xfId="432" applyNumberFormat="1" applyFont="1" applyFill="1"/>
    <xf numFmtId="2" fontId="65" fillId="45" borderId="0" xfId="432" applyNumberFormat="1" applyFont="1" applyFill="1"/>
    <xf numFmtId="172" fontId="66" fillId="0" borderId="0" xfId="429" applyNumberFormat="1" applyFont="1"/>
    <xf numFmtId="172" fontId="66" fillId="0" borderId="0" xfId="3" applyNumberFormat="1" applyFont="1"/>
    <xf numFmtId="0" fontId="66" fillId="0" borderId="0" xfId="3" applyFont="1" applyAlignment="1">
      <alignment horizontal="right"/>
    </xf>
    <xf numFmtId="165" fontId="66" fillId="0" borderId="0" xfId="3" applyNumberFormat="1" applyFont="1" applyAlignment="1">
      <alignment horizontal="right"/>
    </xf>
    <xf numFmtId="0" fontId="66" fillId="0" borderId="0" xfId="435" applyFont="1"/>
    <xf numFmtId="166" fontId="66" fillId="0" borderId="0" xfId="3" applyNumberFormat="1" applyFont="1"/>
    <xf numFmtId="165" fontId="66" fillId="0" borderId="7" xfId="2" applyNumberFormat="1" applyFont="1" applyBorder="1"/>
    <xf numFmtId="2" fontId="65" fillId="0" borderId="0" xfId="1" applyNumberFormat="1" applyFont="1"/>
    <xf numFmtId="0" fontId="68" fillId="0" borderId="0" xfId="3" applyFont="1"/>
  </cellXfs>
  <cellStyles count="436">
    <cellStyle name="20% - 1. jelölőszín 2" xfId="322" xr:uid="{00000000-0005-0000-0000-000000000000}"/>
    <cellStyle name="20% - 2. jelölőszín 2" xfId="323" xr:uid="{00000000-0005-0000-0000-000001000000}"/>
    <cellStyle name="20% - 3. jelölőszín 2" xfId="324" xr:uid="{00000000-0005-0000-0000-000002000000}"/>
    <cellStyle name="20% - 4. jelölőszín 2" xfId="325" xr:uid="{00000000-0005-0000-0000-000003000000}"/>
    <cellStyle name="20% - 5. jelölőszín 2" xfId="326" xr:uid="{00000000-0005-0000-0000-000004000000}"/>
    <cellStyle name="20% - 6. jelölőszín 2" xfId="327" xr:uid="{00000000-0005-0000-0000-000005000000}"/>
    <cellStyle name="20% - Accent1 2" xfId="179" xr:uid="{00000000-0005-0000-0000-000006000000}"/>
    <cellStyle name="20% - Accent2 2" xfId="180" xr:uid="{00000000-0005-0000-0000-000007000000}"/>
    <cellStyle name="20% - Accent3 2" xfId="181" xr:uid="{00000000-0005-0000-0000-000008000000}"/>
    <cellStyle name="20% - Accent4 2" xfId="182" xr:uid="{00000000-0005-0000-0000-000009000000}"/>
    <cellStyle name="20% - Accent5 2" xfId="183" xr:uid="{00000000-0005-0000-0000-00000A000000}"/>
    <cellStyle name="20% - Accent6 2" xfId="184" xr:uid="{00000000-0005-0000-0000-00000B000000}"/>
    <cellStyle name="40% - 1. jelölőszín 2" xfId="328" xr:uid="{00000000-0005-0000-0000-00000C000000}"/>
    <cellStyle name="40% - 2. jelölőszín 2" xfId="329" xr:uid="{00000000-0005-0000-0000-00000D000000}"/>
    <cellStyle name="40% - 3. jelölőszín 2" xfId="330" xr:uid="{00000000-0005-0000-0000-00000E000000}"/>
    <cellStyle name="40% - 4. jelölőszín 2" xfId="331" xr:uid="{00000000-0005-0000-0000-00000F000000}"/>
    <cellStyle name="40% - 5. jelölőszín 2" xfId="332" xr:uid="{00000000-0005-0000-0000-000010000000}"/>
    <cellStyle name="40% - 6. jelölőszín 2" xfId="333" xr:uid="{00000000-0005-0000-0000-000011000000}"/>
    <cellStyle name="40% - Accent1 2" xfId="185" xr:uid="{00000000-0005-0000-0000-000012000000}"/>
    <cellStyle name="40% - Accent2 2" xfId="186" xr:uid="{00000000-0005-0000-0000-000013000000}"/>
    <cellStyle name="40% - Accent3 2" xfId="187" xr:uid="{00000000-0005-0000-0000-000014000000}"/>
    <cellStyle name="40% - Accent4 2" xfId="188" xr:uid="{00000000-0005-0000-0000-000015000000}"/>
    <cellStyle name="40% - Accent5 2" xfId="189" xr:uid="{00000000-0005-0000-0000-000016000000}"/>
    <cellStyle name="40% - Accent6 2" xfId="190" xr:uid="{00000000-0005-0000-0000-000017000000}"/>
    <cellStyle name="60% - Accent1 2" xfId="191" xr:uid="{00000000-0005-0000-0000-000018000000}"/>
    <cellStyle name="60% - Accent2 2" xfId="192" xr:uid="{00000000-0005-0000-0000-000019000000}"/>
    <cellStyle name="60% - Accent3 2" xfId="193" xr:uid="{00000000-0005-0000-0000-00001A000000}"/>
    <cellStyle name="60% - Accent4 2" xfId="194" xr:uid="{00000000-0005-0000-0000-00001B000000}"/>
    <cellStyle name="60% - Accent5 2" xfId="195" xr:uid="{00000000-0005-0000-0000-00001C000000}"/>
    <cellStyle name="60% - Accent6 2" xfId="196" xr:uid="{00000000-0005-0000-0000-00001D000000}"/>
    <cellStyle name="Accent1 2" xfId="197" xr:uid="{00000000-0005-0000-0000-00001E000000}"/>
    <cellStyle name="Accent2 2" xfId="20" xr:uid="{00000000-0005-0000-0000-00001F000000}"/>
    <cellStyle name="Accent3 2" xfId="198" xr:uid="{00000000-0005-0000-0000-000020000000}"/>
    <cellStyle name="Accent4 2" xfId="199" xr:uid="{00000000-0005-0000-0000-000021000000}"/>
    <cellStyle name="Accent5 2" xfId="200" xr:uid="{00000000-0005-0000-0000-000022000000}"/>
    <cellStyle name="Accent6 2" xfId="201" xr:uid="{00000000-0005-0000-0000-000023000000}"/>
    <cellStyle name="annee semestre" xfId="76" xr:uid="{00000000-0005-0000-0000-000024000000}"/>
    <cellStyle name="Bad 2" xfId="202" xr:uid="{00000000-0005-0000-0000-000025000000}"/>
    <cellStyle name="blp_column_header" xfId="269" xr:uid="{00000000-0005-0000-0000-000026000000}"/>
    <cellStyle name="Calculation 2" xfId="203" xr:uid="{00000000-0005-0000-0000-000027000000}"/>
    <cellStyle name="Check Cell 2" xfId="204" xr:uid="{00000000-0005-0000-0000-000028000000}"/>
    <cellStyle name="Comma" xfId="429" builtinId="3"/>
    <cellStyle name="Comma 2" xfId="21" xr:uid="{00000000-0005-0000-0000-00002A000000}"/>
    <cellStyle name="Comma 2 10" xfId="45" xr:uid="{00000000-0005-0000-0000-00002B000000}"/>
    <cellStyle name="Comma 2 10 2" xfId="102" xr:uid="{00000000-0005-0000-0000-00002C000000}"/>
    <cellStyle name="Comma 2 11" xfId="46" xr:uid="{00000000-0005-0000-0000-00002D000000}"/>
    <cellStyle name="Comma 2 11 2" xfId="103" xr:uid="{00000000-0005-0000-0000-00002E000000}"/>
    <cellStyle name="Comma 2 12" xfId="47" xr:uid="{00000000-0005-0000-0000-00002F000000}"/>
    <cellStyle name="Comma 2 12 2" xfId="104" xr:uid="{00000000-0005-0000-0000-000030000000}"/>
    <cellStyle name="Comma 2 13" xfId="48" xr:uid="{00000000-0005-0000-0000-000031000000}"/>
    <cellStyle name="Comma 2 13 2" xfId="105" xr:uid="{00000000-0005-0000-0000-000032000000}"/>
    <cellStyle name="Comma 2 14" xfId="49" xr:uid="{00000000-0005-0000-0000-000033000000}"/>
    <cellStyle name="Comma 2 14 2" xfId="106" xr:uid="{00000000-0005-0000-0000-000034000000}"/>
    <cellStyle name="Comma 2 2" xfId="50" xr:uid="{00000000-0005-0000-0000-000035000000}"/>
    <cellStyle name="Comma 2 2 2" xfId="107" xr:uid="{00000000-0005-0000-0000-000036000000}"/>
    <cellStyle name="Comma 2 3" xfId="51" xr:uid="{00000000-0005-0000-0000-000037000000}"/>
    <cellStyle name="Comma 2 3 2" xfId="108" xr:uid="{00000000-0005-0000-0000-000038000000}"/>
    <cellStyle name="Comma 2 4" xfId="52" xr:uid="{00000000-0005-0000-0000-000039000000}"/>
    <cellStyle name="Comma 2 4 2" xfId="109" xr:uid="{00000000-0005-0000-0000-00003A000000}"/>
    <cellStyle name="Comma 2 5" xfId="53" xr:uid="{00000000-0005-0000-0000-00003B000000}"/>
    <cellStyle name="Comma 2 5 2" xfId="110" xr:uid="{00000000-0005-0000-0000-00003C000000}"/>
    <cellStyle name="Comma 2 6" xfId="54" xr:uid="{00000000-0005-0000-0000-00003D000000}"/>
    <cellStyle name="Comma 2 6 2" xfId="111" xr:uid="{00000000-0005-0000-0000-00003E000000}"/>
    <cellStyle name="Comma 2 7" xfId="55" xr:uid="{00000000-0005-0000-0000-00003F000000}"/>
    <cellStyle name="Comma 2 7 2" xfId="112" xr:uid="{00000000-0005-0000-0000-000040000000}"/>
    <cellStyle name="Comma 2 8" xfId="56" xr:uid="{00000000-0005-0000-0000-000041000000}"/>
    <cellStyle name="Comma 2 8 2" xfId="113" xr:uid="{00000000-0005-0000-0000-000042000000}"/>
    <cellStyle name="Comma 2 9" xfId="57" xr:uid="{00000000-0005-0000-0000-000043000000}"/>
    <cellStyle name="Comma 2 9 2" xfId="114" xr:uid="{00000000-0005-0000-0000-000044000000}"/>
    <cellStyle name="Comma 3" xfId="58" xr:uid="{00000000-0005-0000-0000-000045000000}"/>
    <cellStyle name="Comma 4" xfId="59" xr:uid="{00000000-0005-0000-0000-000046000000}"/>
    <cellStyle name="Comma 4 2" xfId="115" xr:uid="{00000000-0005-0000-0000-000047000000}"/>
    <cellStyle name="Date" xfId="334" xr:uid="{00000000-0005-0000-0000-000048000000}"/>
    <cellStyle name="Detail ligne" xfId="205" xr:uid="{00000000-0005-0000-0000-000049000000}"/>
    <cellStyle name="Dezimal_ACEA" xfId="206" xr:uid="{00000000-0005-0000-0000-00004A000000}"/>
    <cellStyle name="données" xfId="77" xr:uid="{00000000-0005-0000-0000-00004B000000}"/>
    <cellStyle name="donnéesbord" xfId="78" xr:uid="{00000000-0005-0000-0000-00004C000000}"/>
    <cellStyle name="Explanatory Text 2" xfId="207" xr:uid="{00000000-0005-0000-0000-00004D000000}"/>
    <cellStyle name="Ezres 2" xfId="60" xr:uid="{00000000-0005-0000-0000-00004E000000}"/>
    <cellStyle name="Ezres 2 2" xfId="378" xr:uid="{00000000-0005-0000-0000-00004F000000}"/>
    <cellStyle name="Ezres 2 58" xfId="383" xr:uid="{00000000-0005-0000-0000-000050000000}"/>
    <cellStyle name="Good 2" xfId="208" xr:uid="{00000000-0005-0000-0000-000051000000}"/>
    <cellStyle name="Heading 1 2" xfId="209" xr:uid="{00000000-0005-0000-0000-000052000000}"/>
    <cellStyle name="Heading 2 2" xfId="210" xr:uid="{00000000-0005-0000-0000-000053000000}"/>
    <cellStyle name="Heading 3 2" xfId="211" xr:uid="{00000000-0005-0000-0000-000054000000}"/>
    <cellStyle name="Heading 4 2" xfId="212" xr:uid="{00000000-0005-0000-0000-000055000000}"/>
    <cellStyle name="Hivatkozás 2" xfId="116" xr:uid="{00000000-0005-0000-0000-000056000000}"/>
    <cellStyle name="Hyperlink 2" xfId="22" xr:uid="{00000000-0005-0000-0000-000058000000}"/>
    <cellStyle name="Hyperlink 3" xfId="23" xr:uid="{00000000-0005-0000-0000-000059000000}"/>
    <cellStyle name="Hyperlink䟟monetáris.xls Chart 4" xfId="61" xr:uid="{00000000-0005-0000-0000-00005A000000}"/>
    <cellStyle name="Identification requete" xfId="213" xr:uid="{00000000-0005-0000-0000-00005B000000}"/>
    <cellStyle name="Input 2" xfId="214" xr:uid="{00000000-0005-0000-0000-00005C000000}"/>
    <cellStyle name="Jegyzet 2" xfId="215" xr:uid="{00000000-0005-0000-0000-00005D000000}"/>
    <cellStyle name="Jegyzet 3" xfId="335" xr:uid="{00000000-0005-0000-0000-00005E000000}"/>
    <cellStyle name="Ligne détail" xfId="216" xr:uid="{00000000-0005-0000-0000-00005F000000}"/>
    <cellStyle name="Linked Cell 2" xfId="217" xr:uid="{00000000-0005-0000-0000-000060000000}"/>
    <cellStyle name="MEV1" xfId="218" xr:uid="{00000000-0005-0000-0000-000061000000}"/>
    <cellStyle name="MEV2" xfId="219" xr:uid="{00000000-0005-0000-0000-000062000000}"/>
    <cellStyle name="Neutral 2" xfId="220" xr:uid="{00000000-0005-0000-0000-000063000000}"/>
    <cellStyle name="Normal" xfId="0" builtinId="0"/>
    <cellStyle name="Normal 10" xfId="62" xr:uid="{00000000-0005-0000-0000-000065000000}"/>
    <cellStyle name="Normál 10" xfId="117" xr:uid="{00000000-0005-0000-0000-000066000000}"/>
    <cellStyle name="Normal 10 2" xfId="118" xr:uid="{00000000-0005-0000-0000-000067000000}"/>
    <cellStyle name="Normál 10 3 2" xfId="412" xr:uid="{00000000-0005-0000-0000-000068000000}"/>
    <cellStyle name="Normal 11" xfId="63" xr:uid="{00000000-0005-0000-0000-000069000000}"/>
    <cellStyle name="Normál 11" xfId="295" xr:uid="{00000000-0005-0000-0000-00006A000000}"/>
    <cellStyle name="Normal 11 18" xfId="407" xr:uid="{00000000-0005-0000-0000-00006B000000}"/>
    <cellStyle name="Normal 11 2" xfId="119" xr:uid="{00000000-0005-0000-0000-00006C000000}"/>
    <cellStyle name="Normal 12" xfId="64" xr:uid="{00000000-0005-0000-0000-00006D000000}"/>
    <cellStyle name="Normál 12" xfId="336" xr:uid="{00000000-0005-0000-0000-00006E000000}"/>
    <cellStyle name="Normal 13" xfId="71" xr:uid="{00000000-0005-0000-0000-00006F000000}"/>
    <cellStyle name="Normál 13" xfId="337" xr:uid="{00000000-0005-0000-0000-000070000000}"/>
    <cellStyle name="Normal 13 2" xfId="120" xr:uid="{00000000-0005-0000-0000-000071000000}"/>
    <cellStyle name="Normal 13 3" xfId="270" xr:uid="{00000000-0005-0000-0000-000072000000}"/>
    <cellStyle name="Normal 14" xfId="79" xr:uid="{00000000-0005-0000-0000-000073000000}"/>
    <cellStyle name="Normál 14" xfId="10" xr:uid="{00000000-0005-0000-0000-000074000000}"/>
    <cellStyle name="Normal 14 2" xfId="121" xr:uid="{00000000-0005-0000-0000-000075000000}"/>
    <cellStyle name="Normal 14 2 2 2" xfId="406" xr:uid="{00000000-0005-0000-0000-000076000000}"/>
    <cellStyle name="Normal 15" xfId="122" xr:uid="{00000000-0005-0000-0000-000077000000}"/>
    <cellStyle name="Normál 15" xfId="338" xr:uid="{00000000-0005-0000-0000-000078000000}"/>
    <cellStyle name="Normal 15 2" xfId="123" xr:uid="{00000000-0005-0000-0000-000079000000}"/>
    <cellStyle name="Normal 16" xfId="124" xr:uid="{00000000-0005-0000-0000-00007A000000}"/>
    <cellStyle name="Normál 16" xfId="396" xr:uid="{00000000-0005-0000-0000-00007B000000}"/>
    <cellStyle name="Normal 16 2" xfId="125" xr:uid="{00000000-0005-0000-0000-00007C000000}"/>
    <cellStyle name="Normal 16 3" xfId="358" xr:uid="{00000000-0005-0000-0000-00007D000000}"/>
    <cellStyle name="Normal 17" xfId="126" xr:uid="{00000000-0005-0000-0000-00007E000000}"/>
    <cellStyle name="Normál 17" xfId="421" xr:uid="{00000000-0005-0000-0000-00007F000000}"/>
    <cellStyle name="Normal 17 2" xfId="127" xr:uid="{00000000-0005-0000-0000-000080000000}"/>
    <cellStyle name="Normal 18" xfId="128" xr:uid="{00000000-0005-0000-0000-000081000000}"/>
    <cellStyle name="Normál 18" xfId="434" xr:uid="{9F27885C-43F4-4ED0-A132-C8368CB324A7}"/>
    <cellStyle name="Normal 18 2" xfId="129" xr:uid="{00000000-0005-0000-0000-000082000000}"/>
    <cellStyle name="Normal 18 3" xfId="289" xr:uid="{00000000-0005-0000-0000-000083000000}"/>
    <cellStyle name="Normal 18 3 2" xfId="315" xr:uid="{00000000-0005-0000-0000-000084000000}"/>
    <cellStyle name="Normal 18 3 2 2" xfId="359" xr:uid="{00000000-0005-0000-0000-000085000000}"/>
    <cellStyle name="Normal 18 3 2 3" xfId="360" xr:uid="{00000000-0005-0000-0000-000086000000}"/>
    <cellStyle name="Normal 18 3 3" xfId="361" xr:uid="{00000000-0005-0000-0000-000087000000}"/>
    <cellStyle name="Normal 18 4" xfId="292" xr:uid="{00000000-0005-0000-0000-000088000000}"/>
    <cellStyle name="Normal 18 4 2" xfId="316" xr:uid="{00000000-0005-0000-0000-000089000000}"/>
    <cellStyle name="Normal 19" xfId="130" xr:uid="{00000000-0005-0000-0000-00008A000000}"/>
    <cellStyle name="Normal 19 2" xfId="131" xr:uid="{00000000-0005-0000-0000-00008B000000}"/>
    <cellStyle name="Normal 2" xfId="3" xr:uid="{00000000-0005-0000-0000-00008C000000}"/>
    <cellStyle name="Normál 2" xfId="4" xr:uid="{00000000-0005-0000-0000-00008D000000}"/>
    <cellStyle name="Normal 2 10" xfId="132" xr:uid="{00000000-0005-0000-0000-00008E000000}"/>
    <cellStyle name="Normal 2 10 2" xfId="247" xr:uid="{00000000-0005-0000-0000-00008F000000}"/>
    <cellStyle name="Normal 2 10 3" xfId="253" xr:uid="{00000000-0005-0000-0000-000090000000}"/>
    <cellStyle name="Normal 2 10 4" xfId="400" xr:uid="{00000000-0005-0000-0000-000091000000}"/>
    <cellStyle name="Normal 2 10 5" xfId="423" xr:uid="{00000000-0005-0000-0000-000092000000}"/>
    <cellStyle name="Normal 2 11" xfId="133" xr:uid="{00000000-0005-0000-0000-000093000000}"/>
    <cellStyle name="Normal 2 12" xfId="242" xr:uid="{00000000-0005-0000-0000-000094000000}"/>
    <cellStyle name="Normal 2 13" xfId="271" xr:uid="{00000000-0005-0000-0000-000095000000}"/>
    <cellStyle name="Normal 2 13 3" xfId="409" xr:uid="{00000000-0005-0000-0000-000096000000}"/>
    <cellStyle name="Normal 2 14" xfId="272" xr:uid="{00000000-0005-0000-0000-000097000000}"/>
    <cellStyle name="Normal 2 15" xfId="339" xr:uid="{00000000-0005-0000-0000-000098000000}"/>
    <cellStyle name="Normal 2 16" xfId="362" xr:uid="{00000000-0005-0000-0000-000099000000}"/>
    <cellStyle name="Normal 2 17" xfId="357" xr:uid="{00000000-0005-0000-0000-00009A000000}"/>
    <cellStyle name="Normal 2 18" xfId="16" xr:uid="{00000000-0005-0000-0000-00009B000000}"/>
    <cellStyle name="Normal 2 19" xfId="433" xr:uid="{00000000-0005-0000-0000-00009C000000}"/>
    <cellStyle name="Normal 2 2" xfId="12" xr:uid="{00000000-0005-0000-0000-00009D000000}"/>
    <cellStyle name="Normál 2 2" xfId="9" xr:uid="{00000000-0005-0000-0000-00009E000000}"/>
    <cellStyle name="Normal 2 2 2" xfId="134" xr:uid="{00000000-0005-0000-0000-00009F000000}"/>
    <cellStyle name="Normál 2 2 2" xfId="27" xr:uid="{00000000-0005-0000-0000-0000A0000000}"/>
    <cellStyle name="Normál 2 2 2 10" xfId="405" xr:uid="{00000000-0005-0000-0000-0000A1000000}"/>
    <cellStyle name="Normál 2 2 2 10 2" xfId="427" xr:uid="{00000000-0005-0000-0000-0000A2000000}"/>
    <cellStyle name="Normál 2 2 2 10 3" xfId="426" xr:uid="{00000000-0005-0000-0000-0000A3000000}"/>
    <cellStyle name="Normál 2 2 2 2" xfId="8" xr:uid="{00000000-0005-0000-0000-0000A4000000}"/>
    <cellStyle name="Normál 2 2 2 2 2" xfId="340" xr:uid="{00000000-0005-0000-0000-0000A5000000}"/>
    <cellStyle name="Normál 2 2 2 2 3" xfId="431" xr:uid="{00000000-0005-0000-0000-0000A6000000}"/>
    <cellStyle name="Normal 2 2 3" xfId="353" xr:uid="{00000000-0005-0000-0000-0000A7000000}"/>
    <cellStyle name="Normál 2 2 3" xfId="26" xr:uid="{00000000-0005-0000-0000-0000A8000000}"/>
    <cellStyle name="Normal 2 2 4" xfId="397" xr:uid="{00000000-0005-0000-0000-0000A9000000}"/>
    <cellStyle name="Normal 2 2 5" xfId="25" xr:uid="{00000000-0005-0000-0000-0000AA000000}"/>
    <cellStyle name="Normal 2 3" xfId="65" xr:uid="{00000000-0005-0000-0000-0000AB000000}"/>
    <cellStyle name="Normál 2 3" xfId="28" xr:uid="{00000000-0005-0000-0000-0000AC000000}"/>
    <cellStyle name="Normal 2 3 2" xfId="254" xr:uid="{00000000-0005-0000-0000-0000AD000000}"/>
    <cellStyle name="Normal 2 3 2 2" xfId="341" xr:uid="{00000000-0005-0000-0000-0000AE000000}"/>
    <cellStyle name="Normal 2 3 2 2 2" xfId="398" xr:uid="{00000000-0005-0000-0000-0000AF000000}"/>
    <cellStyle name="Normal 2 3 2 2 2 4 2" xfId="411" xr:uid="{00000000-0005-0000-0000-0000B0000000}"/>
    <cellStyle name="Normal 2 3 3" xfId="265" xr:uid="{00000000-0005-0000-0000-0000B1000000}"/>
    <cellStyle name="Normal 2 3 3 2 2" xfId="410" xr:uid="{00000000-0005-0000-0000-0000B2000000}"/>
    <cellStyle name="Normal 2 3 3 4 2" xfId="415" xr:uid="{00000000-0005-0000-0000-0000B3000000}"/>
    <cellStyle name="Normal 2 3 3 4 3" xfId="419" xr:uid="{00000000-0005-0000-0000-0000B4000000}"/>
    <cellStyle name="Normal 2 3 4" xfId="422" xr:uid="{00000000-0005-0000-0000-0000B5000000}"/>
    <cellStyle name="Normal 2 4" xfId="66" xr:uid="{00000000-0005-0000-0000-0000B6000000}"/>
    <cellStyle name="Normál 2 4" xfId="29" xr:uid="{00000000-0005-0000-0000-0000B7000000}"/>
    <cellStyle name="Normal 2 5" xfId="72" xr:uid="{00000000-0005-0000-0000-0000B8000000}"/>
    <cellStyle name="Normál 2 5" xfId="30" xr:uid="{00000000-0005-0000-0000-0000B9000000}"/>
    <cellStyle name="Normal 2 5 2" xfId="135" xr:uid="{00000000-0005-0000-0000-0000BA000000}"/>
    <cellStyle name="Normal 2 6" xfId="75" xr:uid="{00000000-0005-0000-0000-0000BB000000}"/>
    <cellStyle name="Normál 2 6" xfId="73" xr:uid="{00000000-0005-0000-0000-0000BC000000}"/>
    <cellStyle name="Normál 2 69" xfId="382" xr:uid="{00000000-0005-0000-0000-0000BD000000}"/>
    <cellStyle name="Normal 2 7" xfId="136" xr:uid="{00000000-0005-0000-0000-0000BE000000}"/>
    <cellStyle name="Normál 2 7" xfId="243" xr:uid="{00000000-0005-0000-0000-0000BF000000}"/>
    <cellStyle name="Normal 2 8" xfId="137" xr:uid="{00000000-0005-0000-0000-0000C0000000}"/>
    <cellStyle name="Normál 2 8" xfId="24" xr:uid="{00000000-0005-0000-0000-0000C1000000}"/>
    <cellStyle name="Normal 2 9" xfId="138" xr:uid="{00000000-0005-0000-0000-0000C2000000}"/>
    <cellStyle name="Normal 20" xfId="139" xr:uid="{00000000-0005-0000-0000-0000C3000000}"/>
    <cellStyle name="Normal 20 2" xfId="140" xr:uid="{00000000-0005-0000-0000-0000C4000000}"/>
    <cellStyle name="Normal 21" xfId="141" xr:uid="{00000000-0005-0000-0000-0000C5000000}"/>
    <cellStyle name="Normál 21" xfId="363" xr:uid="{00000000-0005-0000-0000-0000C6000000}"/>
    <cellStyle name="Normal 21 2" xfId="142" xr:uid="{00000000-0005-0000-0000-0000C7000000}"/>
    <cellStyle name="Normál 21 3" xfId="381" xr:uid="{00000000-0005-0000-0000-0000C8000000}"/>
    <cellStyle name="Normal 22" xfId="143" xr:uid="{00000000-0005-0000-0000-0000C9000000}"/>
    <cellStyle name="Normal 23" xfId="144" xr:uid="{00000000-0005-0000-0000-0000CA000000}"/>
    <cellStyle name="Normal 24" xfId="145" xr:uid="{00000000-0005-0000-0000-0000CB000000}"/>
    <cellStyle name="Normal 25" xfId="146" xr:uid="{00000000-0005-0000-0000-0000CC000000}"/>
    <cellStyle name="Normal 26" xfId="147" xr:uid="{00000000-0005-0000-0000-0000CD000000}"/>
    <cellStyle name="Normal 27" xfId="244" xr:uid="{00000000-0005-0000-0000-0000CE000000}"/>
    <cellStyle name="Normal 27 2" xfId="273" xr:uid="{00000000-0005-0000-0000-0000CF000000}"/>
    <cellStyle name="Normal 28" xfId="251" xr:uid="{00000000-0005-0000-0000-0000D0000000}"/>
    <cellStyle name="Normal 28 2" xfId="274" xr:uid="{00000000-0005-0000-0000-0000D1000000}"/>
    <cellStyle name="Normal 29" xfId="148" xr:uid="{00000000-0005-0000-0000-0000D2000000}"/>
    <cellStyle name="Normal 3" xfId="1" xr:uid="{00000000-0005-0000-0000-0000D3000000}"/>
    <cellStyle name="Normál 3" xfId="2" xr:uid="{00000000-0005-0000-0000-0000D4000000}"/>
    <cellStyle name="Normal 3 10" xfId="149" xr:uid="{00000000-0005-0000-0000-0000D5000000}"/>
    <cellStyle name="Normal 3 11" xfId="150" xr:uid="{00000000-0005-0000-0000-0000D6000000}"/>
    <cellStyle name="Normal 3 12" xfId="221" xr:uid="{00000000-0005-0000-0000-0000D7000000}"/>
    <cellStyle name="Normal 3 12 2" xfId="342" xr:uid="{00000000-0005-0000-0000-0000D8000000}"/>
    <cellStyle name="Normal 3 13" xfId="275" xr:uid="{00000000-0005-0000-0000-0000D9000000}"/>
    <cellStyle name="Normal 3 14" xfId="276" xr:uid="{00000000-0005-0000-0000-0000DA000000}"/>
    <cellStyle name="Normal 3 15" xfId="18" xr:uid="{00000000-0005-0000-0000-0000DB000000}"/>
    <cellStyle name="Normal 3 2" xfId="13" xr:uid="{00000000-0005-0000-0000-0000DC000000}"/>
    <cellStyle name="Normál 3 2" xfId="364" xr:uid="{00000000-0005-0000-0000-0000DD000000}"/>
    <cellStyle name="Normal 3 2 2" xfId="288" xr:uid="{00000000-0005-0000-0000-0000DE000000}"/>
    <cellStyle name="Normal 3 2 3" xfId="67" xr:uid="{00000000-0005-0000-0000-0000DF000000}"/>
    <cellStyle name="Normal 3 2 6" xfId="425" xr:uid="{00000000-0005-0000-0000-0000E0000000}"/>
    <cellStyle name="Normal 3 3" xfId="151" xr:uid="{00000000-0005-0000-0000-0000E1000000}"/>
    <cellStyle name="Normál 3 3" xfId="31" xr:uid="{00000000-0005-0000-0000-0000E2000000}"/>
    <cellStyle name="Normal 3 4" xfId="152" xr:uid="{00000000-0005-0000-0000-0000E3000000}"/>
    <cellStyle name="Normal 3 5" xfId="153" xr:uid="{00000000-0005-0000-0000-0000E4000000}"/>
    <cellStyle name="Normál 3 59" xfId="380" xr:uid="{00000000-0005-0000-0000-0000E5000000}"/>
    <cellStyle name="Normal 3 6" xfId="154" xr:uid="{00000000-0005-0000-0000-0000E6000000}"/>
    <cellStyle name="Normal 3 7" xfId="155" xr:uid="{00000000-0005-0000-0000-0000E7000000}"/>
    <cellStyle name="Normal 3 8" xfId="156" xr:uid="{00000000-0005-0000-0000-0000E8000000}"/>
    <cellStyle name="Normal 3 9" xfId="157" xr:uid="{00000000-0005-0000-0000-0000E9000000}"/>
    <cellStyle name="Normal 30" xfId="255" xr:uid="{00000000-0005-0000-0000-0000EA000000}"/>
    <cellStyle name="Normal 31" xfId="158" xr:uid="{00000000-0005-0000-0000-0000EB000000}"/>
    <cellStyle name="Normal 32" xfId="256" xr:uid="{00000000-0005-0000-0000-0000EC000000}"/>
    <cellStyle name="Normal 33" xfId="159" xr:uid="{00000000-0005-0000-0000-0000ED000000}"/>
    <cellStyle name="Normal 34" xfId="257" xr:uid="{00000000-0005-0000-0000-0000EE000000}"/>
    <cellStyle name="Normal 35" xfId="160" xr:uid="{00000000-0005-0000-0000-0000EF000000}"/>
    <cellStyle name="Normal 36" xfId="258" xr:uid="{00000000-0005-0000-0000-0000F0000000}"/>
    <cellStyle name="Normal 36 2" xfId="277" xr:uid="{00000000-0005-0000-0000-0000F1000000}"/>
    <cellStyle name="Normal 36 2 2" xfId="308" xr:uid="{00000000-0005-0000-0000-0000F2000000}"/>
    <cellStyle name="Normal 36 3" xfId="302" xr:uid="{00000000-0005-0000-0000-0000F3000000}"/>
    <cellStyle name="Normal 37" xfId="266" xr:uid="{00000000-0005-0000-0000-0000F4000000}"/>
    <cellStyle name="Normal 37 2" xfId="278" xr:uid="{00000000-0005-0000-0000-0000F5000000}"/>
    <cellStyle name="Normal 37 2 2" xfId="309" xr:uid="{00000000-0005-0000-0000-0000F6000000}"/>
    <cellStyle name="Normal 37 3" xfId="306" xr:uid="{00000000-0005-0000-0000-0000F7000000}"/>
    <cellStyle name="Normal 38" xfId="161" xr:uid="{00000000-0005-0000-0000-0000F8000000}"/>
    <cellStyle name="Normal 39" xfId="279" xr:uid="{00000000-0005-0000-0000-0000F9000000}"/>
    <cellStyle name="Normal 39 2" xfId="310" xr:uid="{00000000-0005-0000-0000-0000FA000000}"/>
    <cellStyle name="Normal 4" xfId="11" xr:uid="{00000000-0005-0000-0000-0000FB000000}"/>
    <cellStyle name="Normál 4" xfId="33" xr:uid="{00000000-0005-0000-0000-0000FC000000}"/>
    <cellStyle name="Normal 4 2" xfId="162" xr:uid="{00000000-0005-0000-0000-0000FD000000}"/>
    <cellStyle name="Normál 4 2" xfId="34" xr:uid="{00000000-0005-0000-0000-0000FE000000}"/>
    <cellStyle name="Normal 4 3" xfId="290" xr:uid="{00000000-0005-0000-0000-0000FF000000}"/>
    <cellStyle name="Normal 4 3 2" xfId="365" xr:uid="{00000000-0005-0000-0000-000000010000}"/>
    <cellStyle name="Normal 4 4" xfId="319" xr:uid="{00000000-0005-0000-0000-000001010000}"/>
    <cellStyle name="Normal 4 5" xfId="352" xr:uid="{00000000-0005-0000-0000-000002010000}"/>
    <cellStyle name="Normal 4 6" xfId="355" xr:uid="{00000000-0005-0000-0000-000003010000}"/>
    <cellStyle name="Normal 4 7" xfId="32" xr:uid="{00000000-0005-0000-0000-000004010000}"/>
    <cellStyle name="Normal 40" xfId="163" xr:uid="{00000000-0005-0000-0000-000005010000}"/>
    <cellStyle name="Normal 41" xfId="287" xr:uid="{00000000-0005-0000-0000-000006010000}"/>
    <cellStyle name="Normal 41 2" xfId="314" xr:uid="{00000000-0005-0000-0000-000007010000}"/>
    <cellStyle name="Normal 42" xfId="293" xr:uid="{00000000-0005-0000-0000-000008010000}"/>
    <cellStyle name="Normal 42 2" xfId="317" xr:uid="{00000000-0005-0000-0000-000009010000}"/>
    <cellStyle name="Normal 43" xfId="294" xr:uid="{00000000-0005-0000-0000-00000A010000}"/>
    <cellStyle name="Normal 43 2" xfId="318" xr:uid="{00000000-0005-0000-0000-00000B010000}"/>
    <cellStyle name="Normal 43 2 2" xfId="343" xr:uid="{00000000-0005-0000-0000-00000C010000}"/>
    <cellStyle name="Normal 43 2 3" xfId="344" xr:uid="{00000000-0005-0000-0000-00000D010000}"/>
    <cellStyle name="Normal 43 2 3 2" xfId="366" xr:uid="{00000000-0005-0000-0000-00000E010000}"/>
    <cellStyle name="Normal 43 2 4" xfId="345" xr:uid="{00000000-0005-0000-0000-00000F010000}"/>
    <cellStyle name="Normal 44" xfId="164" xr:uid="{00000000-0005-0000-0000-000010010000}"/>
    <cellStyle name="Normal 45" xfId="320" xr:uid="{00000000-0005-0000-0000-000011010000}"/>
    <cellStyle name="Normal 45 2" xfId="321" xr:uid="{00000000-0005-0000-0000-000012010000}"/>
    <cellStyle name="Normal 45 2 2" xfId="367" xr:uid="{00000000-0005-0000-0000-000013010000}"/>
    <cellStyle name="Normal 45 3" xfId="351" xr:uid="{00000000-0005-0000-0000-000014010000}"/>
    <cellStyle name="Normal 45 3 2" xfId="395" xr:uid="{00000000-0005-0000-0000-000015010000}"/>
    <cellStyle name="Normal 45 4" xfId="354" xr:uid="{00000000-0005-0000-0000-000016010000}"/>
    <cellStyle name="Normal 46" xfId="346" xr:uid="{00000000-0005-0000-0000-000017010000}"/>
    <cellStyle name="Normal 47" xfId="347" xr:uid="{00000000-0005-0000-0000-000018010000}"/>
    <cellStyle name="Normal 47 2" xfId="368" xr:uid="{00000000-0005-0000-0000-000019010000}"/>
    <cellStyle name="Normal 47 4" xfId="377" xr:uid="{00000000-0005-0000-0000-00001A010000}"/>
    <cellStyle name="Normal 48" xfId="348" xr:uid="{00000000-0005-0000-0000-00001B010000}"/>
    <cellStyle name="Normal 49" xfId="349" xr:uid="{00000000-0005-0000-0000-00001C010000}"/>
    <cellStyle name="Normal 5" xfId="35" xr:uid="{00000000-0005-0000-0000-00001D010000}"/>
    <cellStyle name="Normál 5" xfId="36" xr:uid="{00000000-0005-0000-0000-00001E010000}"/>
    <cellStyle name="Normal 5 2" xfId="280" xr:uid="{00000000-0005-0000-0000-00001F010000}"/>
    <cellStyle name="Normál 5 2" xfId="248" xr:uid="{00000000-0005-0000-0000-000020010000}"/>
    <cellStyle name="Normal 5 2 2" xfId="311" xr:uid="{00000000-0005-0000-0000-000021010000}"/>
    <cellStyle name="Normal 5 2 3" xfId="301" xr:uid="{00000000-0005-0000-0000-000022010000}"/>
    <cellStyle name="Normal 5 2 4" xfId="300" xr:uid="{00000000-0005-0000-0000-000023010000}"/>
    <cellStyle name="Normal 5 3" xfId="291" xr:uid="{00000000-0005-0000-0000-000024010000}"/>
    <cellStyle name="Normál 5 3" xfId="259" xr:uid="{00000000-0005-0000-0000-000025010000}"/>
    <cellStyle name="Normál 5 3 2" xfId="350" xr:uid="{00000000-0005-0000-0000-000026010000}"/>
    <cellStyle name="Normál 5 4" xfId="281" xr:uid="{00000000-0005-0000-0000-000027010000}"/>
    <cellStyle name="Normál 5 5" xfId="384" xr:uid="{00000000-0005-0000-0000-000028010000}"/>
    <cellStyle name="Normál 5 6" xfId="399" xr:uid="{00000000-0005-0000-0000-000029010000}"/>
    <cellStyle name="Normal 50" xfId="356" xr:uid="{00000000-0005-0000-0000-00002A010000}"/>
    <cellStyle name="Normal 51" xfId="369" xr:uid="{00000000-0005-0000-0000-00002B010000}"/>
    <cellStyle name="Normal 52" xfId="370" xr:uid="{00000000-0005-0000-0000-00002C010000}"/>
    <cellStyle name="Normal 53" xfId="371" xr:uid="{00000000-0005-0000-0000-00002D010000}"/>
    <cellStyle name="Normal 54" xfId="379" xr:uid="{00000000-0005-0000-0000-00002E010000}"/>
    <cellStyle name="Normal 55" xfId="385" xr:uid="{00000000-0005-0000-0000-00002F010000}"/>
    <cellStyle name="Normal 56" xfId="386" xr:uid="{00000000-0005-0000-0000-000030010000}"/>
    <cellStyle name="Normal 56 2" xfId="401" xr:uid="{00000000-0005-0000-0000-000031010000}"/>
    <cellStyle name="Normal 57" xfId="15" xr:uid="{00000000-0005-0000-0000-000032010000}"/>
    <cellStyle name="Normal 58" xfId="432" xr:uid="{00000000-0005-0000-0000-000033010000}"/>
    <cellStyle name="Normál 59" xfId="7" xr:uid="{00000000-0005-0000-0000-000034010000}"/>
    <cellStyle name="Normál 59 2" xfId="430" xr:uid="{00000000-0005-0000-0000-000035010000}"/>
    <cellStyle name="Normal 6" xfId="37" xr:uid="{00000000-0005-0000-0000-000036010000}"/>
    <cellStyle name="Normál 6" xfId="38" xr:uid="{00000000-0005-0000-0000-000037010000}"/>
    <cellStyle name="Normal 6 2" xfId="392" xr:uid="{00000000-0005-0000-0000-000038010000}"/>
    <cellStyle name="Normal 60" xfId="165" xr:uid="{00000000-0005-0000-0000-000039010000}"/>
    <cellStyle name="Normál 60" xfId="14" xr:uid="{00000000-0005-0000-0000-00003A010000}"/>
    <cellStyle name="Normál 62" xfId="428" xr:uid="{00000000-0005-0000-0000-00003B010000}"/>
    <cellStyle name="Normál 62 2" xfId="435" xr:uid="{36260C73-2BB1-4613-AD0B-914A0EBCDC04}"/>
    <cellStyle name="Normál 64 2" xfId="414" xr:uid="{00000000-0005-0000-0000-00003C010000}"/>
    <cellStyle name="Normál 64 3" xfId="418" xr:uid="{00000000-0005-0000-0000-00003D010000}"/>
    <cellStyle name="Normal 66" xfId="166" xr:uid="{00000000-0005-0000-0000-00003E010000}"/>
    <cellStyle name="Normal 68" xfId="167" xr:uid="{00000000-0005-0000-0000-00003F010000}"/>
    <cellStyle name="Normal 7" xfId="39" xr:uid="{00000000-0005-0000-0000-000040010000}"/>
    <cellStyle name="Normál 7" xfId="40" xr:uid="{00000000-0005-0000-0000-000041010000}"/>
    <cellStyle name="Normal 7 2" xfId="101" xr:uid="{00000000-0005-0000-0000-000042010000}"/>
    <cellStyle name="Normal 7 2 2" xfId="249" xr:uid="{00000000-0005-0000-0000-000043010000}"/>
    <cellStyle name="Normal 7 2 3" xfId="252" xr:uid="{00000000-0005-0000-0000-000044010000}"/>
    <cellStyle name="Normal 7 2 3 2" xfId="282" xr:uid="{00000000-0005-0000-0000-000045010000}"/>
    <cellStyle name="Normal 7 2 3 2 2" xfId="403" xr:uid="{00000000-0005-0000-0000-000046010000}"/>
    <cellStyle name="Normal 7 2 3 2 6 5 2" xfId="413" xr:uid="{00000000-0005-0000-0000-000047010000}"/>
    <cellStyle name="Normal 7 2 3 2 6 5 3" xfId="417" xr:uid="{00000000-0005-0000-0000-000048010000}"/>
    <cellStyle name="Normal 7 2 4" xfId="260" xr:uid="{00000000-0005-0000-0000-000049010000}"/>
    <cellStyle name="Normal 7 2 5" xfId="261" xr:uid="{00000000-0005-0000-0000-00004A010000}"/>
    <cellStyle name="Normal 7 2 5 2" xfId="404" xr:uid="{00000000-0005-0000-0000-00004B010000}"/>
    <cellStyle name="Normal 7 2 6 2 3 2" xfId="416" xr:uid="{00000000-0005-0000-0000-00004C010000}"/>
    <cellStyle name="Normal 7 2 6 2 3 3" xfId="420" xr:uid="{00000000-0005-0000-0000-00004D010000}"/>
    <cellStyle name="Normal 7 2 7" xfId="388" xr:uid="{00000000-0005-0000-0000-00004E010000}"/>
    <cellStyle name="Normal 7 3" xfId="168" xr:uid="{00000000-0005-0000-0000-00004F010000}"/>
    <cellStyle name="Normal 7 4" xfId="387" xr:uid="{00000000-0005-0000-0000-000050010000}"/>
    <cellStyle name="Normal 7 5" xfId="408" xr:uid="{00000000-0005-0000-0000-000051010000}"/>
    <cellStyle name="Normal 70" xfId="169" xr:uid="{00000000-0005-0000-0000-000052010000}"/>
    <cellStyle name="Normal 74" xfId="170" xr:uid="{00000000-0005-0000-0000-000053010000}"/>
    <cellStyle name="Normal 78" xfId="171" xr:uid="{00000000-0005-0000-0000-000054010000}"/>
    <cellStyle name="Normal 79" xfId="389" xr:uid="{00000000-0005-0000-0000-000055010000}"/>
    <cellStyle name="Normal 8" xfId="19" xr:uid="{00000000-0005-0000-0000-000056010000}"/>
    <cellStyle name="Normál 8" xfId="5" xr:uid="{00000000-0005-0000-0000-000057010000}"/>
    <cellStyle name="Normal 8 2" xfId="172" xr:uid="{00000000-0005-0000-0000-000058010000}"/>
    <cellStyle name="Normál 8 2" xfId="41" xr:uid="{00000000-0005-0000-0000-000059010000}"/>
    <cellStyle name="Normal 8 3" xfId="390" xr:uid="{00000000-0005-0000-0000-00005A010000}"/>
    <cellStyle name="Normal 8 3 2" xfId="393" xr:uid="{00000000-0005-0000-0000-00005B010000}"/>
    <cellStyle name="Normal 82" xfId="173" xr:uid="{00000000-0005-0000-0000-00005C010000}"/>
    <cellStyle name="Normal 9" xfId="44" xr:uid="{00000000-0005-0000-0000-00005D010000}"/>
    <cellStyle name="Normál 9" xfId="6" xr:uid="{00000000-0005-0000-0000-00005E010000}"/>
    <cellStyle name="Normal 9 2" xfId="174" xr:uid="{00000000-0005-0000-0000-00005F010000}"/>
    <cellStyle name="Normál 9 2" xfId="267" xr:uid="{00000000-0005-0000-0000-000060010000}"/>
    <cellStyle name="Normal 9 3" xfId="298" xr:uid="{00000000-0005-0000-0000-000061010000}"/>
    <cellStyle name="Normál 9 3" xfId="250" xr:uid="{00000000-0005-0000-0000-000062010000}"/>
    <cellStyle name="Normal 9 4" xfId="299" xr:uid="{00000000-0005-0000-0000-000063010000}"/>
    <cellStyle name="Normal 9 5" xfId="303" xr:uid="{00000000-0005-0000-0000-000064010000}"/>
    <cellStyle name="normální_CC podklady" xfId="372" xr:uid="{00000000-0005-0000-0000-000065010000}"/>
    <cellStyle name="Note 2" xfId="175" xr:uid="{00000000-0005-0000-0000-000066010000}"/>
    <cellStyle name="Notes" xfId="68" xr:uid="{00000000-0005-0000-0000-000067010000}"/>
    <cellStyle name="Output 2" xfId="222" xr:uid="{00000000-0005-0000-0000-000068010000}"/>
    <cellStyle name="Percent 10" xfId="176" xr:uid="{00000000-0005-0000-0000-000069010000}"/>
    <cellStyle name="Percent 10 2" xfId="177" xr:uid="{00000000-0005-0000-0000-00006A010000}"/>
    <cellStyle name="Percent 11" xfId="262" xr:uid="{00000000-0005-0000-0000-00006B010000}"/>
    <cellStyle name="Percent 11 2" xfId="283" xr:uid="{00000000-0005-0000-0000-00006C010000}"/>
    <cellStyle name="Percent 11 2 2" xfId="312" xr:uid="{00000000-0005-0000-0000-00006D010000}"/>
    <cellStyle name="Percent 11 3" xfId="304" xr:uid="{00000000-0005-0000-0000-00006E010000}"/>
    <cellStyle name="Percent 12" xfId="268" xr:uid="{00000000-0005-0000-0000-00006F010000}"/>
    <cellStyle name="Percent 12 2" xfId="307" xr:uid="{00000000-0005-0000-0000-000070010000}"/>
    <cellStyle name="Percent 13" xfId="373" xr:uid="{00000000-0005-0000-0000-000071010000}"/>
    <cellStyle name="Percent 13 2" xfId="374" xr:uid="{00000000-0005-0000-0000-000072010000}"/>
    <cellStyle name="Percent 13 2 2" xfId="375" xr:uid="{00000000-0005-0000-0000-000073010000}"/>
    <cellStyle name="Percent 14" xfId="424" xr:uid="{00000000-0005-0000-0000-000074010000}"/>
    <cellStyle name="Percent 15" xfId="297" xr:uid="{00000000-0005-0000-0000-000075010000}"/>
    <cellStyle name="Percent 2" xfId="42" xr:uid="{00000000-0005-0000-0000-000076010000}"/>
    <cellStyle name="Percent 2 2" xfId="246" xr:uid="{00000000-0005-0000-0000-000077010000}"/>
    <cellStyle name="Percent 2 3" xfId="284" xr:uid="{00000000-0005-0000-0000-000078010000}"/>
    <cellStyle name="Percent 2 4" xfId="285" xr:uid="{00000000-0005-0000-0000-000079010000}"/>
    <cellStyle name="Percent 3" xfId="69" xr:uid="{00000000-0005-0000-0000-00007A010000}"/>
    <cellStyle name="Percent 4" xfId="70" xr:uid="{00000000-0005-0000-0000-00007B010000}"/>
    <cellStyle name="Percent 4 2" xfId="391" xr:uid="{00000000-0005-0000-0000-00007C010000}"/>
    <cellStyle name="Percent 4 2 2" xfId="394" xr:uid="{00000000-0005-0000-0000-00007D010000}"/>
    <cellStyle name="Percent 5" xfId="74" xr:uid="{00000000-0005-0000-0000-00007E010000}"/>
    <cellStyle name="Percent 6" xfId="80" xr:uid="{00000000-0005-0000-0000-00007F010000}"/>
    <cellStyle name="Percent 7" xfId="245" xr:uid="{00000000-0005-0000-0000-000080010000}"/>
    <cellStyle name="Percent 8" xfId="263" xr:uid="{00000000-0005-0000-0000-000081010000}"/>
    <cellStyle name="Percent 9" xfId="264" xr:uid="{00000000-0005-0000-0000-000082010000}"/>
    <cellStyle name="Percent 9 2" xfId="286" xr:uid="{00000000-0005-0000-0000-000083010000}"/>
    <cellStyle name="Percent 9 2 2" xfId="313" xr:uid="{00000000-0005-0000-0000-000084010000}"/>
    <cellStyle name="Percent 9 3" xfId="305" xr:uid="{00000000-0005-0000-0000-000085010000}"/>
    <cellStyle name="semestre" xfId="81" xr:uid="{00000000-0005-0000-0000-000086010000}"/>
    <cellStyle name="sor1" xfId="17" xr:uid="{00000000-0005-0000-0000-000087010000}"/>
    <cellStyle name="ss10" xfId="82" xr:uid="{00000000-0005-0000-0000-000088010000}"/>
    <cellStyle name="ss11" xfId="83" xr:uid="{00000000-0005-0000-0000-000089010000}"/>
    <cellStyle name="ss12" xfId="84" xr:uid="{00000000-0005-0000-0000-00008A010000}"/>
    <cellStyle name="ss13" xfId="85" xr:uid="{00000000-0005-0000-0000-00008B010000}"/>
    <cellStyle name="ss14" xfId="86" xr:uid="{00000000-0005-0000-0000-00008C010000}"/>
    <cellStyle name="ss15" xfId="87" xr:uid="{00000000-0005-0000-0000-00008D010000}"/>
    <cellStyle name="ss16" xfId="88" xr:uid="{00000000-0005-0000-0000-00008E010000}"/>
    <cellStyle name="ss17" xfId="89" xr:uid="{00000000-0005-0000-0000-00008F010000}"/>
    <cellStyle name="ss18" xfId="90" xr:uid="{00000000-0005-0000-0000-000090010000}"/>
    <cellStyle name="ss19" xfId="91" xr:uid="{00000000-0005-0000-0000-000091010000}"/>
    <cellStyle name="ss20" xfId="92" xr:uid="{00000000-0005-0000-0000-000092010000}"/>
    <cellStyle name="ss21" xfId="93" xr:uid="{00000000-0005-0000-0000-000093010000}"/>
    <cellStyle name="ss22" xfId="94" xr:uid="{00000000-0005-0000-0000-000094010000}"/>
    <cellStyle name="ss6" xfId="95" xr:uid="{00000000-0005-0000-0000-000095010000}"/>
    <cellStyle name="ss7" xfId="96" xr:uid="{00000000-0005-0000-0000-000096010000}"/>
    <cellStyle name="ss8" xfId="97" xr:uid="{00000000-0005-0000-0000-000097010000}"/>
    <cellStyle name="ss9" xfId="98" xr:uid="{00000000-0005-0000-0000-000098010000}"/>
    <cellStyle name="Standard_96" xfId="376" xr:uid="{00000000-0005-0000-0000-000099010000}"/>
    <cellStyle name="Style 1" xfId="178" xr:uid="{00000000-0005-0000-0000-00009A010000}"/>
    <cellStyle name="Százalék 2" xfId="43" xr:uid="{00000000-0005-0000-0000-00009B010000}"/>
    <cellStyle name="Százalék 3" xfId="296" xr:uid="{00000000-0005-0000-0000-00009C010000}"/>
    <cellStyle name="Százalék 4" xfId="402" xr:uid="{00000000-0005-0000-0000-00009D010000}"/>
    <cellStyle name="tête chapitre" xfId="99" xr:uid="{00000000-0005-0000-0000-00009E010000}"/>
    <cellStyle name="Title 2" xfId="223" xr:uid="{00000000-0005-0000-0000-00009F010000}"/>
    <cellStyle name="titre" xfId="100" xr:uid="{00000000-0005-0000-0000-0000A0010000}"/>
    <cellStyle name="Titre colonne" xfId="224" xr:uid="{00000000-0005-0000-0000-0000A1010000}"/>
    <cellStyle name="Titre colonnes" xfId="225" xr:uid="{00000000-0005-0000-0000-0000A2010000}"/>
    <cellStyle name="Titre general" xfId="226" xr:uid="{00000000-0005-0000-0000-0000A3010000}"/>
    <cellStyle name="Titre général" xfId="227" xr:uid="{00000000-0005-0000-0000-0000A4010000}"/>
    <cellStyle name="Titre ligne" xfId="228" xr:uid="{00000000-0005-0000-0000-0000A5010000}"/>
    <cellStyle name="Titre lignes" xfId="229" xr:uid="{00000000-0005-0000-0000-0000A6010000}"/>
    <cellStyle name="Titre tableau" xfId="230" xr:uid="{00000000-0005-0000-0000-0000A7010000}"/>
    <cellStyle name="Total 2" xfId="231" xr:uid="{00000000-0005-0000-0000-0000A8010000}"/>
    <cellStyle name="Total intermediaire" xfId="232" xr:uid="{00000000-0005-0000-0000-0000A9010000}"/>
    <cellStyle name="Total intermediaire 0" xfId="233" xr:uid="{00000000-0005-0000-0000-0000AA010000}"/>
    <cellStyle name="Total intermediaire 1" xfId="234" xr:uid="{00000000-0005-0000-0000-0000AB010000}"/>
    <cellStyle name="Total intermediaire 2" xfId="235" xr:uid="{00000000-0005-0000-0000-0000AC010000}"/>
    <cellStyle name="Total intermediaire 3" xfId="236" xr:uid="{00000000-0005-0000-0000-0000AD010000}"/>
    <cellStyle name="Total intermediaire 4" xfId="237" xr:uid="{00000000-0005-0000-0000-0000AE010000}"/>
    <cellStyle name="Total intermediaire_Sheet1" xfId="238" xr:uid="{00000000-0005-0000-0000-0000AF010000}"/>
    <cellStyle name="Total tableau" xfId="239" xr:uid="{00000000-0005-0000-0000-0000B0010000}"/>
    <cellStyle name="Währung_ACEA" xfId="240" xr:uid="{00000000-0005-0000-0000-0000B1010000}"/>
    <cellStyle name="Warning Text 2" xfId="241" xr:uid="{00000000-0005-0000-0000-0000B2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88586910507154E-2"/>
          <c:y val="8.3503295783489681E-2"/>
          <c:w val="0.89134829277570315"/>
          <c:h val="0.52608551599065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'48. ábra'!$C$3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553-4BCE-8D5E-457293EF625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5D-4C47-9B48-6BF68189F06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553-4BCE-8D5E-457293EF625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553-4BCE-8D5E-457293EF625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5D-4C47-9B48-6BF68189F06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5D-4C47-9B48-6BF68189F06D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5D-4C47-9B48-6BF68189F06D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553-4BCE-8D5E-457293EF6259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5D-4C47-9B48-6BF68189F06D}"/>
              </c:ext>
            </c:extLst>
          </c:dPt>
          <c:cat>
            <c:strRef>
              <c:f>'48. ábra'!$B$4:$B$32</c:f>
              <c:strCache>
                <c:ptCount val="29"/>
                <c:pt idx="0">
                  <c:v>Ciprus</c:v>
                </c:pt>
                <c:pt idx="1">
                  <c:v>Egyesült Királyság</c:v>
                </c:pt>
                <c:pt idx="2">
                  <c:v>Románia</c:v>
                </c:pt>
                <c:pt idx="3">
                  <c:v>Franciaország</c:v>
                </c:pt>
                <c:pt idx="4">
                  <c:v>Csehország</c:v>
                </c:pt>
                <c:pt idx="5">
                  <c:v>Szlovákia</c:v>
                </c:pt>
                <c:pt idx="6">
                  <c:v>Lengyelország</c:v>
                </c:pt>
                <c:pt idx="7">
                  <c:v>Litvánia</c:v>
                </c:pt>
                <c:pt idx="8">
                  <c:v>Finnország</c:v>
                </c:pt>
                <c:pt idx="9">
                  <c:v>Portugália</c:v>
                </c:pt>
                <c:pt idx="10">
                  <c:v>Görögország</c:v>
                </c:pt>
                <c:pt idx="11">
                  <c:v>Belgium</c:v>
                </c:pt>
                <c:pt idx="12">
                  <c:v>Spanyolország</c:v>
                </c:pt>
                <c:pt idx="13">
                  <c:v>Ausztria</c:v>
                </c:pt>
                <c:pt idx="14">
                  <c:v>Izland</c:v>
                </c:pt>
                <c:pt idx="15">
                  <c:v>Lettország</c:v>
                </c:pt>
                <c:pt idx="16">
                  <c:v>Olaszország</c:v>
                </c:pt>
                <c:pt idx="17">
                  <c:v>Svédország</c:v>
                </c:pt>
                <c:pt idx="18">
                  <c:v>Luxemburg</c:v>
                </c:pt>
                <c:pt idx="19">
                  <c:v>Magyarország</c:v>
                </c:pt>
                <c:pt idx="20">
                  <c:v>Írország</c:v>
                </c:pt>
                <c:pt idx="21">
                  <c:v>Észtország</c:v>
                </c:pt>
                <c:pt idx="22">
                  <c:v>Dánia</c:v>
                </c:pt>
                <c:pt idx="23">
                  <c:v>Szlovénia</c:v>
                </c:pt>
                <c:pt idx="24">
                  <c:v>Bulgária</c:v>
                </c:pt>
                <c:pt idx="25">
                  <c:v>Németország</c:v>
                </c:pt>
                <c:pt idx="26">
                  <c:v>Svájc</c:v>
                </c:pt>
                <c:pt idx="27">
                  <c:v>Hollandia</c:v>
                </c:pt>
                <c:pt idx="28">
                  <c:v>Málta</c:v>
                </c:pt>
              </c:strCache>
            </c:strRef>
          </c:cat>
          <c:val>
            <c:numRef>
              <c:f>'48. ábra'!$C$4:$C$32</c:f>
              <c:numCache>
                <c:formatCode>0.00</c:formatCode>
                <c:ptCount val="29"/>
                <c:pt idx="0">
                  <c:v>-8.1177281000000008</c:v>
                </c:pt>
                <c:pt idx="1">
                  <c:v>-3.4468339000000001</c:v>
                </c:pt>
                <c:pt idx="2">
                  <c:v>-2.1253601</c:v>
                </c:pt>
                <c:pt idx="3">
                  <c:v>-0.49502370000000001</c:v>
                </c:pt>
                <c:pt idx="4">
                  <c:v>-3.4157699999999999E-2</c:v>
                </c:pt>
                <c:pt idx="5">
                  <c:v>0.2180877</c:v>
                </c:pt>
                <c:pt idx="6">
                  <c:v>0.52313350000000003</c:v>
                </c:pt>
                <c:pt idx="7">
                  <c:v>0.60378900000000002</c:v>
                </c:pt>
                <c:pt idx="8">
                  <c:v>0.60384150000000003</c:v>
                </c:pt>
                <c:pt idx="9">
                  <c:v>0.92369230000000002</c:v>
                </c:pt>
                <c:pt idx="10">
                  <c:v>0.96672199999999997</c:v>
                </c:pt>
                <c:pt idx="11">
                  <c:v>1.2463674</c:v>
                </c:pt>
                <c:pt idx="12">
                  <c:v>1.4635826000000001</c:v>
                </c:pt>
                <c:pt idx="13">
                  <c:v>1.7824479</c:v>
                </c:pt>
                <c:pt idx="14">
                  <c:v>1.7975961</c:v>
                </c:pt>
                <c:pt idx="15">
                  <c:v>1.8176471000000001</c:v>
                </c:pt>
                <c:pt idx="16">
                  <c:v>2.5034662999999999</c:v>
                </c:pt>
                <c:pt idx="17">
                  <c:v>3.0516342000000001</c:v>
                </c:pt>
                <c:pt idx="18">
                  <c:v>3.1132770000000001</c:v>
                </c:pt>
                <c:pt idx="19">
                  <c:v>2.2400000000000002</c:v>
                </c:pt>
                <c:pt idx="20">
                  <c:v>3.4587964000000002</c:v>
                </c:pt>
                <c:pt idx="21">
                  <c:v>4.8500155999999999</c:v>
                </c:pt>
                <c:pt idx="22">
                  <c:v>6.1669333999999996</c:v>
                </c:pt>
                <c:pt idx="23">
                  <c:v>6.9713146999999998</c:v>
                </c:pt>
                <c:pt idx="24">
                  <c:v>7.0677063000000002</c:v>
                </c:pt>
                <c:pt idx="25">
                  <c:v>7.6366968999999996</c:v>
                </c:pt>
                <c:pt idx="26">
                  <c:v>9.4986464000000002</c:v>
                </c:pt>
                <c:pt idx="27">
                  <c:v>9.7899998999999998</c:v>
                </c:pt>
                <c:pt idx="28">
                  <c:v>12.9198801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05D-4C47-9B48-6BF68189F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823424"/>
        <c:axId val="440824736"/>
      </c:barChart>
      <c:lineChart>
        <c:grouping val="standard"/>
        <c:varyColors val="0"/>
        <c:ser>
          <c:idx val="2"/>
          <c:order val="2"/>
          <c:tx>
            <c:strRef>
              <c:f>'48. ábra'!$E$3</c:f>
              <c:strCache>
                <c:ptCount val="1"/>
                <c:pt idx="0">
                  <c:v>EU átlag (NFK)</c:v>
                </c:pt>
              </c:strCache>
            </c:strRef>
          </c:tx>
          <c:spPr>
            <a:ln w="44450" cap="rnd">
              <a:solidFill>
                <a:schemeClr val="tx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'48. ábra'!$A$4:$A$32</c:f>
              <c:strCache>
                <c:ptCount val="29"/>
                <c:pt idx="0">
                  <c:v>Cyprus</c:v>
                </c:pt>
                <c:pt idx="1">
                  <c:v>United Kingdom</c:v>
                </c:pt>
                <c:pt idx="2">
                  <c:v>Romania</c:v>
                </c:pt>
                <c:pt idx="3">
                  <c:v>France</c:v>
                </c:pt>
                <c:pt idx="4">
                  <c:v>Czechia</c:v>
                </c:pt>
                <c:pt idx="5">
                  <c:v>Slovakia</c:v>
                </c:pt>
                <c:pt idx="6">
                  <c:v>Poland</c:v>
                </c:pt>
                <c:pt idx="7">
                  <c:v>Lithuania</c:v>
                </c:pt>
                <c:pt idx="8">
                  <c:v>Finland</c:v>
                </c:pt>
                <c:pt idx="9">
                  <c:v>Portugal</c:v>
                </c:pt>
                <c:pt idx="10">
                  <c:v>Greece</c:v>
                </c:pt>
                <c:pt idx="11">
                  <c:v>Belgium</c:v>
                </c:pt>
                <c:pt idx="12">
                  <c:v>Spain</c:v>
                </c:pt>
                <c:pt idx="13">
                  <c:v>Austria</c:v>
                </c:pt>
                <c:pt idx="14">
                  <c:v>Iceland</c:v>
                </c:pt>
                <c:pt idx="15">
                  <c:v>Latvia</c:v>
                </c:pt>
                <c:pt idx="16">
                  <c:v>Italy</c:v>
                </c:pt>
                <c:pt idx="17">
                  <c:v>Sweden</c:v>
                </c:pt>
                <c:pt idx="18">
                  <c:v>Luxembourg</c:v>
                </c:pt>
                <c:pt idx="19">
                  <c:v>Hungary</c:v>
                </c:pt>
                <c:pt idx="20">
                  <c:v>Ireland</c:v>
                </c:pt>
                <c:pt idx="21">
                  <c:v>Estonia</c:v>
                </c:pt>
                <c:pt idx="22">
                  <c:v>Denmark</c:v>
                </c:pt>
                <c:pt idx="23">
                  <c:v>Slovenia</c:v>
                </c:pt>
                <c:pt idx="24">
                  <c:v>Bulgaria</c:v>
                </c:pt>
                <c:pt idx="25">
                  <c:v>Germany</c:v>
                </c:pt>
                <c:pt idx="26">
                  <c:v>Switzerland</c:v>
                </c:pt>
                <c:pt idx="27">
                  <c:v>Netherlands</c:v>
                </c:pt>
                <c:pt idx="28">
                  <c:v>Malta</c:v>
                </c:pt>
              </c:strCache>
            </c:strRef>
          </c:cat>
          <c:val>
            <c:numRef>
              <c:f>'48. ábra'!$E$4:$E$32</c:f>
              <c:numCache>
                <c:formatCode>0.0</c:formatCode>
                <c:ptCount val="29"/>
                <c:pt idx="0">
                  <c:v>2.5050403724137933</c:v>
                </c:pt>
                <c:pt idx="1">
                  <c:v>2.5050403724137933</c:v>
                </c:pt>
                <c:pt idx="2">
                  <c:v>2.5050403724137933</c:v>
                </c:pt>
                <c:pt idx="3">
                  <c:v>2.5050403724137933</c:v>
                </c:pt>
                <c:pt idx="4">
                  <c:v>2.5050403724137933</c:v>
                </c:pt>
                <c:pt idx="5">
                  <c:v>2.5050403724137933</c:v>
                </c:pt>
                <c:pt idx="6">
                  <c:v>2.5050403724137933</c:v>
                </c:pt>
                <c:pt idx="7">
                  <c:v>2.5050403724137933</c:v>
                </c:pt>
                <c:pt idx="8">
                  <c:v>2.5050403724137933</c:v>
                </c:pt>
                <c:pt idx="9">
                  <c:v>2.5050403724137933</c:v>
                </c:pt>
                <c:pt idx="10">
                  <c:v>2.5050403724137933</c:v>
                </c:pt>
                <c:pt idx="11">
                  <c:v>2.5050403724137933</c:v>
                </c:pt>
                <c:pt idx="12">
                  <c:v>2.5050403724137933</c:v>
                </c:pt>
                <c:pt idx="13">
                  <c:v>2.5050403724137933</c:v>
                </c:pt>
                <c:pt idx="14">
                  <c:v>2.5050403724137933</c:v>
                </c:pt>
                <c:pt idx="15">
                  <c:v>2.5050403724137933</c:v>
                </c:pt>
                <c:pt idx="16">
                  <c:v>2.5050403724137933</c:v>
                </c:pt>
                <c:pt idx="17">
                  <c:v>2.5050403724137933</c:v>
                </c:pt>
                <c:pt idx="18">
                  <c:v>2.5050403724137933</c:v>
                </c:pt>
                <c:pt idx="19">
                  <c:v>2.5050403724137933</c:v>
                </c:pt>
                <c:pt idx="20">
                  <c:v>2.5050403724137933</c:v>
                </c:pt>
                <c:pt idx="21">
                  <c:v>2.5050403724137933</c:v>
                </c:pt>
                <c:pt idx="22">
                  <c:v>2.5050403724137933</c:v>
                </c:pt>
                <c:pt idx="23">
                  <c:v>2.5050403724137933</c:v>
                </c:pt>
                <c:pt idx="24">
                  <c:v>2.5050403724137933</c:v>
                </c:pt>
                <c:pt idx="25">
                  <c:v>2.5050403724137933</c:v>
                </c:pt>
                <c:pt idx="26">
                  <c:v>2.5050403724137933</c:v>
                </c:pt>
                <c:pt idx="27">
                  <c:v>2.5050403724137933</c:v>
                </c:pt>
                <c:pt idx="28">
                  <c:v>2.5050403724137933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05D-4C47-9B48-6BF68189F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823424"/>
        <c:axId val="440824736"/>
      </c:lineChart>
      <c:lineChart>
        <c:grouping val="standard"/>
        <c:varyColors val="0"/>
        <c:ser>
          <c:idx val="1"/>
          <c:order val="1"/>
          <c:tx>
            <c:strRef>
              <c:f>'48. ábra'!$D$3</c:f>
              <c:strCache>
                <c:ptCount val="1"/>
                <c:pt idx="0">
                  <c:v>GDP növekedés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'48. ábra'!$A$4:$A$32</c:f>
              <c:strCache>
                <c:ptCount val="29"/>
                <c:pt idx="0">
                  <c:v>Cyprus</c:v>
                </c:pt>
                <c:pt idx="1">
                  <c:v>United Kingdom</c:v>
                </c:pt>
                <c:pt idx="2">
                  <c:v>Romania</c:v>
                </c:pt>
                <c:pt idx="3">
                  <c:v>France</c:v>
                </c:pt>
                <c:pt idx="4">
                  <c:v>Czechia</c:v>
                </c:pt>
                <c:pt idx="5">
                  <c:v>Slovakia</c:v>
                </c:pt>
                <c:pt idx="6">
                  <c:v>Poland</c:v>
                </c:pt>
                <c:pt idx="7">
                  <c:v>Lithuania</c:v>
                </c:pt>
                <c:pt idx="8">
                  <c:v>Finland</c:v>
                </c:pt>
                <c:pt idx="9">
                  <c:v>Portugal</c:v>
                </c:pt>
                <c:pt idx="10">
                  <c:v>Greece</c:v>
                </c:pt>
                <c:pt idx="11">
                  <c:v>Belgium</c:v>
                </c:pt>
                <c:pt idx="12">
                  <c:v>Spain</c:v>
                </c:pt>
                <c:pt idx="13">
                  <c:v>Austria</c:v>
                </c:pt>
                <c:pt idx="14">
                  <c:v>Iceland</c:v>
                </c:pt>
                <c:pt idx="15">
                  <c:v>Latvia</c:v>
                </c:pt>
                <c:pt idx="16">
                  <c:v>Italy</c:v>
                </c:pt>
                <c:pt idx="17">
                  <c:v>Sweden</c:v>
                </c:pt>
                <c:pt idx="18">
                  <c:v>Luxembourg</c:v>
                </c:pt>
                <c:pt idx="19">
                  <c:v>Hungary</c:v>
                </c:pt>
                <c:pt idx="20">
                  <c:v>Ireland</c:v>
                </c:pt>
                <c:pt idx="21">
                  <c:v>Estonia</c:v>
                </c:pt>
                <c:pt idx="22">
                  <c:v>Denmark</c:v>
                </c:pt>
                <c:pt idx="23">
                  <c:v>Slovenia</c:v>
                </c:pt>
                <c:pt idx="24">
                  <c:v>Bulgaria</c:v>
                </c:pt>
                <c:pt idx="25">
                  <c:v>Germany</c:v>
                </c:pt>
                <c:pt idx="26">
                  <c:v>Switzerland</c:v>
                </c:pt>
                <c:pt idx="27">
                  <c:v>Netherlands</c:v>
                </c:pt>
                <c:pt idx="28">
                  <c:v>Malta</c:v>
                </c:pt>
              </c:strCache>
            </c:strRef>
          </c:cat>
          <c:val>
            <c:numRef>
              <c:f>'48. ábra'!$D$4:$D$32</c:f>
              <c:numCache>
                <c:formatCode>0.00</c:formatCode>
                <c:ptCount val="29"/>
                <c:pt idx="0">
                  <c:v>3.8854823564424601</c:v>
                </c:pt>
                <c:pt idx="1">
                  <c:v>1.3472010849588267</c:v>
                </c:pt>
                <c:pt idx="2">
                  <c:v>3.5600844063648385</c:v>
                </c:pt>
                <c:pt idx="3">
                  <c:v>1.6664324661772367</c:v>
                </c:pt>
                <c:pt idx="4">
                  <c:v>3.0204088906816917</c:v>
                </c:pt>
                <c:pt idx="5">
                  <c:v>3.9591969548840256</c:v>
                </c:pt>
                <c:pt idx="6">
                  <c:v>4.8225171103417175</c:v>
                </c:pt>
                <c:pt idx="7">
                  <c:v>3.3523165102470998</c:v>
                </c:pt>
                <c:pt idx="8">
                  <c:v>2.8893530093298203</c:v>
                </c:pt>
                <c:pt idx="9">
                  <c:v>2.1672748154352162</c:v>
                </c:pt>
                <c:pt idx="10">
                  <c:v>2.0452316390699776</c:v>
                </c:pt>
                <c:pt idx="11">
                  <c:v>1.5323838734635942</c:v>
                </c:pt>
                <c:pt idx="12">
                  <c:v>2.5579730614092577</c:v>
                </c:pt>
                <c:pt idx="13">
                  <c:v>2.7407003427099674</c:v>
                </c:pt>
                <c:pt idx="14">
                  <c:v>3.3830858789808627</c:v>
                </c:pt>
                <c:pt idx="15">
                  <c:v>4.0861331025820347</c:v>
                </c:pt>
                <c:pt idx="16">
                  <c:v>1.1489747926894722</c:v>
                </c:pt>
                <c:pt idx="17">
                  <c:v>2.3754480828195534</c:v>
                </c:pt>
                <c:pt idx="18">
                  <c:v>3.12286549946581</c:v>
                </c:pt>
                <c:pt idx="19">
                  <c:v>4.9000000000000004</c:v>
                </c:pt>
                <c:pt idx="20">
                  <c:v>7.8117760082768495</c:v>
                </c:pt>
                <c:pt idx="21">
                  <c:v>3.518643328072768</c:v>
                </c:pt>
                <c:pt idx="22">
                  <c:v>1.2118204520714659</c:v>
                </c:pt>
                <c:pt idx="23">
                  <c:v>4.3357796503579404</c:v>
                </c:pt>
                <c:pt idx="24">
                  <c:v>3.5409007790897951</c:v>
                </c:pt>
                <c:pt idx="25">
                  <c:v>1.7181609113874341</c:v>
                </c:pt>
                <c:pt idx="26">
                  <c:v>2.9875172214715917</c:v>
                </c:pt>
                <c:pt idx="27">
                  <c:v>2.8368046922920165</c:v>
                </c:pt>
                <c:pt idx="28">
                  <c:v>5.4238735853085585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05D-4C47-9B48-6BF68189F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280136"/>
        <c:axId val="689281776"/>
      </c:lineChart>
      <c:catAx>
        <c:axId val="44082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40824736"/>
        <c:crosses val="autoZero"/>
        <c:auto val="1"/>
        <c:lblAlgn val="ctr"/>
        <c:lblOffset val="100"/>
        <c:noMultiLvlLbl val="0"/>
      </c:catAx>
      <c:valAx>
        <c:axId val="440824736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2634099469413907E-2"/>
              <c:y val="1.59541223299315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40823424"/>
        <c:crosses val="autoZero"/>
        <c:crossBetween val="between"/>
        <c:majorUnit val="2"/>
      </c:valAx>
      <c:valAx>
        <c:axId val="689281776"/>
        <c:scaling>
          <c:orientation val="minMax"/>
          <c:max val="1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468370785093609"/>
              <c:y val="1.601890280054406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9280136"/>
        <c:crosses val="max"/>
        <c:crossBetween val="between"/>
        <c:majorUnit val="2"/>
      </c:valAx>
      <c:catAx>
        <c:axId val="689280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2817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943256722352038"/>
          <c:w val="1"/>
          <c:h val="7.19238992346543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562063603497118E-2"/>
          <c:y val="6.093605127677585E-2"/>
          <c:w val="0.89748009954416619"/>
          <c:h val="0.5829641125797788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'52. ábra'!$A$7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  <a:prstDash val="solid"/>
            </a:ln>
            <a:effectLst/>
          </c:spPr>
          <c:invertIfNegative val="0"/>
          <c:cat>
            <c:multiLvlStrRef>
              <c:f>'52. ábra'!$C$1:$DV$2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2017*</c:v>
                  </c:pt>
                  <c:pt idx="96">
                    <c:v>2018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Hungary</c:v>
                  </c:pt>
                  <c:pt idx="26">
                    <c:v>Czechia</c:v>
                  </c:pt>
                  <c:pt idx="51">
                    <c:v>Poland</c:v>
                  </c:pt>
                  <c:pt idx="76">
                    <c:v>Slovakia</c:v>
                  </c:pt>
                  <c:pt idx="101">
                    <c:v>Romania</c:v>
                  </c:pt>
                </c:lvl>
              </c:multiLvlStrCache>
            </c:multiLvlStrRef>
          </c:cat>
          <c:val>
            <c:numRef>
              <c:f>'52. ábra'!$C$7:$DV$7</c:f>
              <c:numCache>
                <c:formatCode>0.00</c:formatCode>
                <c:ptCount val="124"/>
                <c:pt idx="0">
                  <c:v>3.1474102959693919</c:v>
                </c:pt>
                <c:pt idx="1">
                  <c:v>2.9063159448514817</c:v>
                </c:pt>
                <c:pt idx="2">
                  <c:v>2.9671312104452072</c:v>
                </c:pt>
                <c:pt idx="3">
                  <c:v>3.2712971970923834</c:v>
                </c:pt>
                <c:pt idx="4">
                  <c:v>3.3460770705682159</c:v>
                </c:pt>
                <c:pt idx="5">
                  <c:v>2.7626121952772462</c:v>
                </c:pt>
                <c:pt idx="6">
                  <c:v>2.2986120559948002</c:v>
                </c:pt>
                <c:pt idx="7">
                  <c:v>2.013401564104055</c:v>
                </c:pt>
                <c:pt idx="8">
                  <c:v>2.432265297394701</c:v>
                </c:pt>
                <c:pt idx="9">
                  <c:v>2.8418567480234258</c:v>
                </c:pt>
                <c:pt idx="10">
                  <c:v>2.8836587915887026</c:v>
                </c:pt>
                <c:pt idx="11">
                  <c:v>3.6535740847773419</c:v>
                </c:pt>
                <c:pt idx="12">
                  <c:v>3.5188316637258548</c:v>
                </c:pt>
                <c:pt idx="13">
                  <c:v>4.3347546519408287</c:v>
                </c:pt>
                <c:pt idx="14">
                  <c:v>4.5714065127123904</c:v>
                </c:pt>
                <c:pt idx="15">
                  <c:v>4.0317723791331179</c:v>
                </c:pt>
                <c:pt idx="16">
                  <c:v>3.2428542462113983</c:v>
                </c:pt>
                <c:pt idx="17">
                  <c:v>2.7414148581223956</c:v>
                </c:pt>
                <c:pt idx="18">
                  <c:v>2.0083751677850565</c:v>
                </c:pt>
                <c:pt idx="19">
                  <c:v>1.5395693150415806</c:v>
                </c:pt>
                <c:pt idx="20">
                  <c:v>1.3363665485056955</c:v>
                </c:pt>
                <c:pt idx="21">
                  <c:v>0.62774130071929324</c:v>
                </c:pt>
                <c:pt idx="22">
                  <c:v>-0.50634093722410367</c:v>
                </c:pt>
                <c:pt idx="23">
                  <c:v>-1.0619761595338177</c:v>
                </c:pt>
                <c:pt idx="26" formatCode="0.0">
                  <c:v>3.1742457228621799</c:v>
                </c:pt>
                <c:pt idx="27" formatCode="0.0">
                  <c:v>3.7440917345444169</c:v>
                </c:pt>
                <c:pt idx="28" formatCode="0.0">
                  <c:v>3.8830924770000137</c:v>
                </c:pt>
                <c:pt idx="29" formatCode="0.0">
                  <c:v>4.0902792530844039</c:v>
                </c:pt>
                <c:pt idx="30" formatCode="0.0">
                  <c:v>4.5738618781252054</c:v>
                </c:pt>
                <c:pt idx="31" formatCode="0.0">
                  <c:v>4.6254849107968674</c:v>
                </c:pt>
                <c:pt idx="32" formatCode="0.0">
                  <c:v>4.9525392052835269</c:v>
                </c:pt>
                <c:pt idx="33" formatCode="0.0">
                  <c:v>5.1036738612664294</c:v>
                </c:pt>
                <c:pt idx="34" formatCode="0.0">
                  <c:v>5.0837130460671958</c:v>
                </c:pt>
                <c:pt idx="35" formatCode="0.0">
                  <c:v>4.5577963102111836</c:v>
                </c:pt>
                <c:pt idx="36" formatCode="0.0">
                  <c:v>4.1568910472783767</c:v>
                </c:pt>
                <c:pt idx="37" formatCode="0.0">
                  <c:v>4.0779935628429822</c:v>
                </c:pt>
                <c:pt idx="38" formatCode="0.0">
                  <c:v>4.2366440974787967</c:v>
                </c:pt>
                <c:pt idx="39" formatCode="0.0">
                  <c:v>4.9236150569612853</c:v>
                </c:pt>
                <c:pt idx="40" formatCode="0.0">
                  <c:v>5.132736284298181</c:v>
                </c:pt>
                <c:pt idx="41" formatCode="0.0">
                  <c:v>5.1525307638530187</c:v>
                </c:pt>
                <c:pt idx="42" formatCode="0.0">
                  <c:v>5.2193117564972056</c:v>
                </c:pt>
                <c:pt idx="43" formatCode="0.0">
                  <c:v>4.9808247297528458</c:v>
                </c:pt>
                <c:pt idx="44" formatCode="0.0">
                  <c:v>4.8456282631976118</c:v>
                </c:pt>
                <c:pt idx="45" formatCode="0.0">
                  <c:v>4.7380729166666669</c:v>
                </c:pt>
                <c:pt idx="46" formatCode="0.0">
                  <c:v>4.6046158574965279</c:v>
                </c:pt>
                <c:pt idx="47" formatCode="0.0">
                  <c:v>4.5304507698385681</c:v>
                </c:pt>
                <c:pt idx="48" formatCode="0.0">
                  <c:v>4.2875960772496002</c:v>
                </c:pt>
                <c:pt idx="51">
                  <c:v>-1.6263000945523312</c:v>
                </c:pt>
                <c:pt idx="52">
                  <c:v>-0.91687081893863132</c:v>
                </c:pt>
                <c:pt idx="53">
                  <c:v>-0.54099261047259473</c:v>
                </c:pt>
                <c:pt idx="54">
                  <c:v>-8.4775728053040705E-2</c:v>
                </c:pt>
                <c:pt idx="55">
                  <c:v>-1.5211450456983577E-2</c:v>
                </c:pt>
                <c:pt idx="56">
                  <c:v>-0.35637738332493318</c:v>
                </c:pt>
                <c:pt idx="57">
                  <c:v>-0.51731274291462315</c:v>
                </c:pt>
                <c:pt idx="58">
                  <c:v>-0.79204432021873927</c:v>
                </c:pt>
                <c:pt idx="59">
                  <c:v>-0.2195166485082829</c:v>
                </c:pt>
                <c:pt idx="60">
                  <c:v>5.8656467196620481E-2</c:v>
                </c:pt>
                <c:pt idx="61">
                  <c:v>-1.8174960192116382E-2</c:v>
                </c:pt>
                <c:pt idx="62">
                  <c:v>0.51495567203703962</c:v>
                </c:pt>
                <c:pt idx="63">
                  <c:v>0.42663350114064724</c:v>
                </c:pt>
                <c:pt idx="64">
                  <c:v>0.7555841633088668</c:v>
                </c:pt>
                <c:pt idx="65">
                  <c:v>0.82312564262675292</c:v>
                </c:pt>
                <c:pt idx="66">
                  <c:v>0.68773894479166298</c:v>
                </c:pt>
                <c:pt idx="67">
                  <c:v>0.56410797861230821</c:v>
                </c:pt>
                <c:pt idx="68">
                  <c:v>0.33884831186918901</c:v>
                </c:pt>
                <c:pt idx="69">
                  <c:v>0.54121261522201147</c:v>
                </c:pt>
                <c:pt idx="70">
                  <c:v>0.30522090758938591</c:v>
                </c:pt>
                <c:pt idx="71">
                  <c:v>-8.0266240420923937E-2</c:v>
                </c:pt>
                <c:pt idx="72">
                  <c:v>-0.30219134221390931</c:v>
                </c:pt>
                <c:pt idx="73">
                  <c:v>-0.66752953071974208</c:v>
                </c:pt>
                <c:pt idx="76">
                  <c:v>3.8626215838130986</c:v>
                </c:pt>
                <c:pt idx="77">
                  <c:v>4.4140312277051947</c:v>
                </c:pt>
                <c:pt idx="78">
                  <c:v>4.5336264403490176</c:v>
                </c:pt>
                <c:pt idx="79">
                  <c:v>3.9200591076152294</c:v>
                </c:pt>
                <c:pt idx="80">
                  <c:v>3.7772071607959306</c:v>
                </c:pt>
                <c:pt idx="81">
                  <c:v>3.3259260840104785</c:v>
                </c:pt>
                <c:pt idx="82">
                  <c:v>3.559961428011317</c:v>
                </c:pt>
                <c:pt idx="83">
                  <c:v>3.6243655356049191</c:v>
                </c:pt>
                <c:pt idx="84">
                  <c:v>3.4658856465352899</c:v>
                </c:pt>
                <c:pt idx="85">
                  <c:v>2.8312817080637993</c:v>
                </c:pt>
                <c:pt idx="86">
                  <c:v>1.8020640075698231</c:v>
                </c:pt>
                <c:pt idx="87">
                  <c:v>1.3297184662418056</c:v>
                </c:pt>
                <c:pt idx="88">
                  <c:v>1.1357489855116216</c:v>
                </c:pt>
                <c:pt idx="89">
                  <c:v>1.5737712277061544</c:v>
                </c:pt>
                <c:pt idx="90">
                  <c:v>1.9680068659478263</c:v>
                </c:pt>
                <c:pt idx="91">
                  <c:v>2.0156082835443283</c:v>
                </c:pt>
                <c:pt idx="92">
                  <c:v>1.6742931881546501</c:v>
                </c:pt>
                <c:pt idx="93">
                  <c:v>1.167905097434236</c:v>
                </c:pt>
                <c:pt idx="94">
                  <c:v>0.63437856233017331</c:v>
                </c:pt>
                <c:pt idx="95">
                  <c:v>0.81319113880937055</c:v>
                </c:pt>
                <c:pt idx="96">
                  <c:v>0.72182347077754794</c:v>
                </c:pt>
                <c:pt idx="97">
                  <c:v>0.83390973790264966</c:v>
                </c:pt>
                <c:pt idx="98">
                  <c:v>0.68412835690137352</c:v>
                </c:pt>
                <c:pt idx="101">
                  <c:v>-6.340259557112585</c:v>
                </c:pt>
                <c:pt idx="102">
                  <c:v>-5.247160700197167</c:v>
                </c:pt>
                <c:pt idx="103">
                  <c:v>-4.633243585331317</c:v>
                </c:pt>
                <c:pt idx="104">
                  <c:v>-4.047845577882347</c:v>
                </c:pt>
                <c:pt idx="105">
                  <c:v>-4.0419663216676556</c:v>
                </c:pt>
                <c:pt idx="106">
                  <c:v>-4.1917393820918019</c:v>
                </c:pt>
                <c:pt idx="107">
                  <c:v>-3.9240360822559279</c:v>
                </c:pt>
                <c:pt idx="108">
                  <c:v>-4.3399069175691265</c:v>
                </c:pt>
                <c:pt idx="109">
                  <c:v>-4.3516666470951266</c:v>
                </c:pt>
                <c:pt idx="110">
                  <c:v>-4.3652652611200544</c:v>
                </c:pt>
                <c:pt idx="111">
                  <c:v>-4.6554867397173263</c:v>
                </c:pt>
                <c:pt idx="112">
                  <c:v>-4.8568006437888727</c:v>
                </c:pt>
                <c:pt idx="113">
                  <c:v>-5.1998238249532651</c:v>
                </c:pt>
                <c:pt idx="114">
                  <c:v>-5.4687158861002088</c:v>
                </c:pt>
                <c:pt idx="115">
                  <c:v>-5.539128012007585</c:v>
                </c:pt>
                <c:pt idx="116">
                  <c:v>-5.4273238411606588</c:v>
                </c:pt>
                <c:pt idx="117">
                  <c:v>-5.4647847474372231</c:v>
                </c:pt>
                <c:pt idx="118">
                  <c:v>-5.7817513736845223</c:v>
                </c:pt>
                <c:pt idx="119">
                  <c:v>-5.9524684364138105</c:v>
                </c:pt>
                <c:pt idx="120">
                  <c:v>-6.3586984962028605</c:v>
                </c:pt>
                <c:pt idx="121">
                  <c:v>-6.5755480590186153</c:v>
                </c:pt>
                <c:pt idx="122">
                  <c:v>-6.6515471588227086</c:v>
                </c:pt>
                <c:pt idx="123">
                  <c:v>-6.8740933192476632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E-4D1C-BECC-F5C779EDF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78302136"/>
        <c:axId val="678303776"/>
      </c:barChart>
      <c:lineChart>
        <c:grouping val="standard"/>
        <c:varyColors val="0"/>
        <c:ser>
          <c:idx val="1"/>
          <c:order val="1"/>
          <c:tx>
            <c:strRef>
              <c:f>'52. ábra'!$A$6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'52. ábra'!$C$1:$DV$2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2017*</c:v>
                  </c:pt>
                  <c:pt idx="96">
                    <c:v>2018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Hungary</c:v>
                  </c:pt>
                  <c:pt idx="26">
                    <c:v>Czechia</c:v>
                  </c:pt>
                  <c:pt idx="51">
                    <c:v>Poland</c:v>
                  </c:pt>
                  <c:pt idx="76">
                    <c:v>Slovakia</c:v>
                  </c:pt>
                  <c:pt idx="101">
                    <c:v>Romania</c:v>
                  </c:pt>
                </c:lvl>
              </c:multiLvlStrCache>
            </c:multiLvlStrRef>
          </c:cat>
          <c:val>
            <c:numRef>
              <c:f>'52. ábra'!$C$6:$DV$6</c:f>
              <c:numCache>
                <c:formatCode>0.00</c:formatCode>
                <c:ptCount val="124"/>
                <c:pt idx="0">
                  <c:v>19.232587276329678</c:v>
                </c:pt>
                <c:pt idx="1">
                  <c:v>19.808726250503742</c:v>
                </c:pt>
                <c:pt idx="2">
                  <c:v>20.281117590342024</c:v>
                </c:pt>
                <c:pt idx="3">
                  <c:v>21.020231693276813</c:v>
                </c:pt>
                <c:pt idx="4">
                  <c:v>21.527326497655508</c:v>
                </c:pt>
                <c:pt idx="5">
                  <c:v>22.338661422406116</c:v>
                </c:pt>
                <c:pt idx="6">
                  <c:v>23.318172697478428</c:v>
                </c:pt>
                <c:pt idx="7">
                  <c:v>23.277784620048696</c:v>
                </c:pt>
                <c:pt idx="8">
                  <c:v>22.703840834410816</c:v>
                </c:pt>
                <c:pt idx="9">
                  <c:v>22.403591539426092</c:v>
                </c:pt>
                <c:pt idx="10">
                  <c:v>22.340244817305244</c:v>
                </c:pt>
                <c:pt idx="11">
                  <c:v>22.547459007448598</c:v>
                </c:pt>
                <c:pt idx="12">
                  <c:v>22.288573113705098</c:v>
                </c:pt>
                <c:pt idx="13">
                  <c:v>21.323400900981234</c:v>
                </c:pt>
                <c:pt idx="14">
                  <c:v>20.639709573197031</c:v>
                </c:pt>
                <c:pt idx="15">
                  <c:v>20.01736106539715</c:v>
                </c:pt>
                <c:pt idx="16">
                  <c:v>21.147125806624011</c:v>
                </c:pt>
                <c:pt idx="17">
                  <c:v>21.656826137886853</c:v>
                </c:pt>
                <c:pt idx="18">
                  <c:v>22.506018567807821</c:v>
                </c:pt>
                <c:pt idx="19">
                  <c:v>22.705000447498005</c:v>
                </c:pt>
                <c:pt idx="20">
                  <c:v>23.000572583014637</c:v>
                </c:pt>
                <c:pt idx="21">
                  <c:v>23.904476179794884</c:v>
                </c:pt>
                <c:pt idx="22">
                  <c:v>25.501059953039956</c:v>
                </c:pt>
                <c:pt idx="23">
                  <c:v>26.994333811049238</c:v>
                </c:pt>
                <c:pt idx="26" formatCode="0.0">
                  <c:v>25.747165729499493</c:v>
                </c:pt>
                <c:pt idx="27" formatCode="0.0">
                  <c:v>24.906957560854746</c:v>
                </c:pt>
                <c:pt idx="28" formatCode="0.0">
                  <c:v>24.749294171994205</c:v>
                </c:pt>
                <c:pt idx="29" formatCode="0.0">
                  <c:v>24.647390266252774</c:v>
                </c:pt>
                <c:pt idx="30" formatCode="0.0">
                  <c:v>24.745852253912311</c:v>
                </c:pt>
                <c:pt idx="31" formatCode="0.0">
                  <c:v>25.308684193873553</c:v>
                </c:pt>
                <c:pt idx="32" formatCode="0.0">
                  <c:v>25.711656084645934</c:v>
                </c:pt>
                <c:pt idx="33" formatCode="0.0">
                  <c:v>25.874641477587922</c:v>
                </c:pt>
                <c:pt idx="34" formatCode="0.0">
                  <c:v>26.34435302803989</c:v>
                </c:pt>
                <c:pt idx="35" formatCode="0.0">
                  <c:v>27.263789745313609</c:v>
                </c:pt>
                <c:pt idx="36" formatCode="0.0">
                  <c:v>27.85547482113266</c:v>
                </c:pt>
                <c:pt idx="37" formatCode="0.0">
                  <c:v>27.968343523916218</c:v>
                </c:pt>
                <c:pt idx="38" formatCode="0.0">
                  <c:v>27.746899535667822</c:v>
                </c:pt>
                <c:pt idx="39" formatCode="0.0">
                  <c:v>27.021105237191406</c:v>
                </c:pt>
                <c:pt idx="40" formatCode="0.0">
                  <c:v>26.447729642484752</c:v>
                </c:pt>
                <c:pt idx="41" formatCode="0.0">
                  <c:v>25.979983863258411</c:v>
                </c:pt>
                <c:pt idx="42" formatCode="0.0">
                  <c:v>25.590664065371289</c:v>
                </c:pt>
                <c:pt idx="43" formatCode="0.0">
                  <c:v>25.527002643152358</c:v>
                </c:pt>
                <c:pt idx="44" formatCode="0.0">
                  <c:v>25.76747503336146</c:v>
                </c:pt>
                <c:pt idx="45" formatCode="0.0">
                  <c:v>25.90213541666667</c:v>
                </c:pt>
                <c:pt idx="46" formatCode="0.0">
                  <c:v>25.949804562586309</c:v>
                </c:pt>
                <c:pt idx="47" formatCode="0.0">
                  <c:v>25.881555747554614</c:v>
                </c:pt>
                <c:pt idx="48" formatCode="0.0">
                  <c:v>26.079823545586901</c:v>
                </c:pt>
                <c:pt idx="51">
                  <c:v>20.351336556534257</c:v>
                </c:pt>
                <c:pt idx="52">
                  <c:v>19.669240330236914</c:v>
                </c:pt>
                <c:pt idx="53">
                  <c:v>19.122241016585587</c:v>
                </c:pt>
                <c:pt idx="54">
                  <c:v>18.978137132528751</c:v>
                </c:pt>
                <c:pt idx="55">
                  <c:v>19.256717323808857</c:v>
                </c:pt>
                <c:pt idx="56">
                  <c:v>19.599614563504087</c:v>
                </c:pt>
                <c:pt idx="57">
                  <c:v>20.130748245535067</c:v>
                </c:pt>
                <c:pt idx="58">
                  <c:v>20.349805785125977</c:v>
                </c:pt>
                <c:pt idx="59">
                  <c:v>20.190128769754025</c:v>
                </c:pt>
                <c:pt idx="60">
                  <c:v>20.285456716474716</c:v>
                </c:pt>
                <c:pt idx="61">
                  <c:v>20.388339889694514</c:v>
                </c:pt>
                <c:pt idx="62">
                  <c:v>20.423799283821079</c:v>
                </c:pt>
                <c:pt idx="63">
                  <c:v>20.435087915427907</c:v>
                </c:pt>
                <c:pt idx="64">
                  <c:v>20.103950021013873</c:v>
                </c:pt>
                <c:pt idx="65">
                  <c:v>19.834454653439316</c:v>
                </c:pt>
                <c:pt idx="66">
                  <c:v>19.58028955331319</c:v>
                </c:pt>
                <c:pt idx="67">
                  <c:v>19.479153363139382</c:v>
                </c:pt>
                <c:pt idx="68">
                  <c:v>19.746270023954583</c:v>
                </c:pt>
                <c:pt idx="69">
                  <c:v>19.569782134444068</c:v>
                </c:pt>
                <c:pt idx="70">
                  <c:v>19.730944390025602</c:v>
                </c:pt>
                <c:pt idx="71">
                  <c:v>20.069446928576852</c:v>
                </c:pt>
                <c:pt idx="72">
                  <c:v>19.926098375152808</c:v>
                </c:pt>
                <c:pt idx="73">
                  <c:v>20.311716439804421</c:v>
                </c:pt>
                <c:pt idx="76">
                  <c:v>20.56583525649976</c:v>
                </c:pt>
                <c:pt idx="77">
                  <c:v>20.085067449446953</c:v>
                </c:pt>
                <c:pt idx="78">
                  <c:v>20.078282342290084</c:v>
                </c:pt>
                <c:pt idx="79">
                  <c:v>20.982933754708796</c:v>
                </c:pt>
                <c:pt idx="80">
                  <c:v>21.308787859274052</c:v>
                </c:pt>
                <c:pt idx="81">
                  <c:v>21.920033719435096</c:v>
                </c:pt>
                <c:pt idx="82">
                  <c:v>22.091603174771375</c:v>
                </c:pt>
                <c:pt idx="83">
                  <c:v>21.986047697528381</c:v>
                </c:pt>
                <c:pt idx="84">
                  <c:v>22.354394413425329</c:v>
                </c:pt>
                <c:pt idx="85">
                  <c:v>22.99887245833856</c:v>
                </c:pt>
                <c:pt idx="86">
                  <c:v>23.866353650734226</c:v>
                </c:pt>
                <c:pt idx="87">
                  <c:v>24.614050831216634</c:v>
                </c:pt>
                <c:pt idx="88">
                  <c:v>24.694144018355136</c:v>
                </c:pt>
                <c:pt idx="89">
                  <c:v>24.355359812658754</c:v>
                </c:pt>
                <c:pt idx="90">
                  <c:v>23.675737754527486</c:v>
                </c:pt>
                <c:pt idx="91">
                  <c:v>22.98066754405296</c:v>
                </c:pt>
                <c:pt idx="92">
                  <c:v>22.77246343360774</c:v>
                </c:pt>
                <c:pt idx="93">
                  <c:v>22.660623221241845</c:v>
                </c:pt>
                <c:pt idx="94">
                  <c:v>22.819226605423466</c:v>
                </c:pt>
                <c:pt idx="95">
                  <c:v>22.548493887513274</c:v>
                </c:pt>
                <c:pt idx="96">
                  <c:v>22.651020567200185</c:v>
                </c:pt>
                <c:pt idx="97">
                  <c:v>22.865407151227597</c:v>
                </c:pt>
                <c:pt idx="98">
                  <c:v>23.077398268057912</c:v>
                </c:pt>
                <c:pt idx="101">
                  <c:v>26.463469396086232</c:v>
                </c:pt>
                <c:pt idx="102">
                  <c:v>25.435354423950386</c:v>
                </c:pt>
                <c:pt idx="103">
                  <c:v>25.372902590623898</c:v>
                </c:pt>
                <c:pt idx="104">
                  <c:v>25.554343748455754</c:v>
                </c:pt>
                <c:pt idx="105">
                  <c:v>25.440079246385661</c:v>
                </c:pt>
                <c:pt idx="106">
                  <c:v>25.212003232605635</c:v>
                </c:pt>
                <c:pt idx="107">
                  <c:v>25.08878388761503</c:v>
                </c:pt>
                <c:pt idx="108">
                  <c:v>24.712130397741802</c:v>
                </c:pt>
                <c:pt idx="109">
                  <c:v>24.936816545518838</c:v>
                </c:pt>
                <c:pt idx="110">
                  <c:v>24.851762799774313</c:v>
                </c:pt>
                <c:pt idx="111">
                  <c:v>24.503668413530253</c:v>
                </c:pt>
                <c:pt idx="112">
                  <c:v>25.130099001253893</c:v>
                </c:pt>
                <c:pt idx="113">
                  <c:v>24.906561654461846</c:v>
                </c:pt>
                <c:pt idx="114">
                  <c:v>24.707439195385014</c:v>
                </c:pt>
                <c:pt idx="115">
                  <c:v>24.33477436344517</c:v>
                </c:pt>
                <c:pt idx="116">
                  <c:v>23.858474287793598</c:v>
                </c:pt>
                <c:pt idx="117">
                  <c:v>24.11517630916412</c:v>
                </c:pt>
                <c:pt idx="118">
                  <c:v>24.35644961463457</c:v>
                </c:pt>
                <c:pt idx="119">
                  <c:v>24.044263055660061</c:v>
                </c:pt>
                <c:pt idx="120">
                  <c:v>24.466366142190587</c:v>
                </c:pt>
                <c:pt idx="121">
                  <c:v>24.681284386349503</c:v>
                </c:pt>
                <c:pt idx="122">
                  <c:v>24.876616422023911</c:v>
                </c:pt>
                <c:pt idx="123">
                  <c:v>25.265698529597596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BE-4D1C-BECC-F5C779EDF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302136"/>
        <c:axId val="678303776"/>
      </c:lineChart>
      <c:lineChart>
        <c:grouping val="standard"/>
        <c:varyColors val="0"/>
        <c:ser>
          <c:idx val="0"/>
          <c:order val="2"/>
          <c:tx>
            <c:strRef>
              <c:f>'52. ábra'!$A$5</c:f>
              <c:strCache>
                <c:ptCount val="1"/>
                <c:pt idx="0">
                  <c:v>Consumption of households' (r.h.s.)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multiLvlStrRef>
              <c:f>'52. ábra'!$C$1:$DV$2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2017*</c:v>
                  </c:pt>
                  <c:pt idx="96">
                    <c:v>2018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Hungary</c:v>
                  </c:pt>
                  <c:pt idx="26">
                    <c:v>Czechia</c:v>
                  </c:pt>
                  <c:pt idx="51">
                    <c:v>Poland</c:v>
                  </c:pt>
                  <c:pt idx="76">
                    <c:v>Slovakia</c:v>
                  </c:pt>
                  <c:pt idx="101">
                    <c:v>Romania</c:v>
                  </c:pt>
                </c:lvl>
              </c:multiLvlStrCache>
            </c:multiLvlStrRef>
          </c:cat>
          <c:val>
            <c:numRef>
              <c:f>'52. ábra'!$C$5:$DV$5</c:f>
              <c:numCache>
                <c:formatCode>0.00</c:formatCode>
                <c:ptCount val="124"/>
                <c:pt idx="0">
                  <c:v>51.98157397428357</c:v>
                </c:pt>
                <c:pt idx="1">
                  <c:v>51.723232978503816</c:v>
                </c:pt>
                <c:pt idx="2">
                  <c:v>51.198843370462498</c:v>
                </c:pt>
                <c:pt idx="3">
                  <c:v>50.640675194607233</c:v>
                </c:pt>
                <c:pt idx="4">
                  <c:v>50.191353580948302</c:v>
                </c:pt>
                <c:pt idx="5">
                  <c:v>49.892516426053128</c:v>
                </c:pt>
                <c:pt idx="6">
                  <c:v>49.183427768806673</c:v>
                </c:pt>
                <c:pt idx="7">
                  <c:v>48.732295623999327</c:v>
                </c:pt>
                <c:pt idx="8">
                  <c:v>48.647723029055378</c:v>
                </c:pt>
                <c:pt idx="9">
                  <c:v>48.433806283708961</c:v>
                </c:pt>
                <c:pt idx="10">
                  <c:v>48.323365994617355</c:v>
                </c:pt>
                <c:pt idx="11">
                  <c:v>47.802442101769572</c:v>
                </c:pt>
                <c:pt idx="12">
                  <c:v>47.852897320598998</c:v>
                </c:pt>
                <c:pt idx="13">
                  <c:v>47.689318414472773</c:v>
                </c:pt>
                <c:pt idx="14">
                  <c:v>47.672891613113045</c:v>
                </c:pt>
                <c:pt idx="15">
                  <c:v>48.01027971678117</c:v>
                </c:pt>
                <c:pt idx="16">
                  <c:v>47.982728807101573</c:v>
                </c:pt>
                <c:pt idx="17">
                  <c:v>48.007694375094026</c:v>
                </c:pt>
                <c:pt idx="18">
                  <c:v>47.880564544548953</c:v>
                </c:pt>
                <c:pt idx="19">
                  <c:v>47.660714271316024</c:v>
                </c:pt>
                <c:pt idx="20">
                  <c:v>47.63209601021304</c:v>
                </c:pt>
                <c:pt idx="21">
                  <c:v>47.550765137637541</c:v>
                </c:pt>
                <c:pt idx="22">
                  <c:v>47.472719020358348</c:v>
                </c:pt>
                <c:pt idx="23">
                  <c:v>47.278961775288572</c:v>
                </c:pt>
                <c:pt idx="26" formatCode="0.0">
                  <c:v>48.726558864370475</c:v>
                </c:pt>
                <c:pt idx="27" formatCode="0.0">
                  <c:v>48.925424908964885</c:v>
                </c:pt>
                <c:pt idx="28" formatCode="0.0">
                  <c:v>48.939149633019781</c:v>
                </c:pt>
                <c:pt idx="29" formatCode="0.0">
                  <c:v>48.736464612194297</c:v>
                </c:pt>
                <c:pt idx="30" formatCode="0.0">
                  <c:v>48.379726369667011</c:v>
                </c:pt>
                <c:pt idx="31" formatCode="0.0">
                  <c:v>47.965915461087924</c:v>
                </c:pt>
                <c:pt idx="32" formatCode="0.0">
                  <c:v>47.549889638701856</c:v>
                </c:pt>
                <c:pt idx="33" formatCode="0.0">
                  <c:v>47.391220805120213</c:v>
                </c:pt>
                <c:pt idx="34" formatCode="0.0">
                  <c:v>47.090484616047959</c:v>
                </c:pt>
                <c:pt idx="35" formatCode="0.0">
                  <c:v>46.742206655856997</c:v>
                </c:pt>
                <c:pt idx="36" formatCode="0.0">
                  <c:v>46.405972719286197</c:v>
                </c:pt>
                <c:pt idx="37" formatCode="0.0">
                  <c:v>46.234429295710463</c:v>
                </c:pt>
                <c:pt idx="38" formatCode="0.0">
                  <c:v>46.158146316331191</c:v>
                </c:pt>
                <c:pt idx="39" formatCode="0.0">
                  <c:v>46.081331815824115</c:v>
                </c:pt>
                <c:pt idx="40" formatCode="0.0">
                  <c:v>46.229135421576615</c:v>
                </c:pt>
                <c:pt idx="41" formatCode="0.0">
                  <c:v>46.415358367773699</c:v>
                </c:pt>
                <c:pt idx="42" formatCode="0.0">
                  <c:v>46.638263394062022</c:v>
                </c:pt>
                <c:pt idx="43" formatCode="0.0">
                  <c:v>46.817015500240046</c:v>
                </c:pt>
                <c:pt idx="44" formatCode="0.0">
                  <c:v>46.826478971116849</c:v>
                </c:pt>
                <c:pt idx="45" formatCode="0.0">
                  <c:v>46.776822916666667</c:v>
                </c:pt>
                <c:pt idx="46" formatCode="0.0">
                  <c:v>46.841175389317705</c:v>
                </c:pt>
                <c:pt idx="47" formatCode="0.0">
                  <c:v>46.943224622540932</c:v>
                </c:pt>
                <c:pt idx="48" formatCode="0.0">
                  <c:v>47.053956621949048</c:v>
                </c:pt>
                <c:pt idx="51">
                  <c:v>60.616797649079423</c:v>
                </c:pt>
                <c:pt idx="52">
                  <c:v>60.420749077698652</c:v>
                </c:pt>
                <c:pt idx="53">
                  <c:v>60.463381448147835</c:v>
                </c:pt>
                <c:pt idx="54">
                  <c:v>60.07060675814779</c:v>
                </c:pt>
                <c:pt idx="55">
                  <c:v>60.004377684751972</c:v>
                </c:pt>
                <c:pt idx="56">
                  <c:v>59.934506567086473</c:v>
                </c:pt>
                <c:pt idx="57">
                  <c:v>59.505887682932077</c:v>
                </c:pt>
                <c:pt idx="58">
                  <c:v>59.29355039195827</c:v>
                </c:pt>
                <c:pt idx="59">
                  <c:v>58.891509667198669</c:v>
                </c:pt>
                <c:pt idx="60">
                  <c:v>58.564795653807913</c:v>
                </c:pt>
                <c:pt idx="61">
                  <c:v>58.525897429966221</c:v>
                </c:pt>
                <c:pt idx="62">
                  <c:v>57.754468558721904</c:v>
                </c:pt>
                <c:pt idx="63">
                  <c:v>57.640170345967199</c:v>
                </c:pt>
                <c:pt idx="64">
                  <c:v>57.439485097986122</c:v>
                </c:pt>
                <c:pt idx="65">
                  <c:v>57.424704098256754</c:v>
                </c:pt>
                <c:pt idx="66">
                  <c:v>57.706552055232955</c:v>
                </c:pt>
                <c:pt idx="67">
                  <c:v>57.878423780413314</c:v>
                </c:pt>
                <c:pt idx="68">
                  <c:v>57.990844455908196</c:v>
                </c:pt>
                <c:pt idx="69">
                  <c:v>57.887657274803232</c:v>
                </c:pt>
                <c:pt idx="70">
                  <c:v>57.823039900125082</c:v>
                </c:pt>
                <c:pt idx="71">
                  <c:v>57.821272582855499</c:v>
                </c:pt>
                <c:pt idx="72">
                  <c:v>57.886062778948435</c:v>
                </c:pt>
                <c:pt idx="73">
                  <c:v>57.856687312022068</c:v>
                </c:pt>
                <c:pt idx="76">
                  <c:v>55.97947344935298</c:v>
                </c:pt>
                <c:pt idx="77">
                  <c:v>55.913331409058983</c:v>
                </c:pt>
                <c:pt idx="78">
                  <c:v>55.670048601191048</c:v>
                </c:pt>
                <c:pt idx="79">
                  <c:v>55.392356457749656</c:v>
                </c:pt>
                <c:pt idx="80">
                  <c:v>55.259380299225114</c:v>
                </c:pt>
                <c:pt idx="81">
                  <c:v>55.059515870009434</c:v>
                </c:pt>
                <c:pt idx="82">
                  <c:v>54.791297989805976</c:v>
                </c:pt>
                <c:pt idx="83">
                  <c:v>54.68051382744671</c:v>
                </c:pt>
                <c:pt idx="84">
                  <c:v>54.474587248444827</c:v>
                </c:pt>
                <c:pt idx="85">
                  <c:v>54.319804990957657</c:v>
                </c:pt>
                <c:pt idx="86">
                  <c:v>54.164876996790781</c:v>
                </c:pt>
                <c:pt idx="87">
                  <c:v>53.862660400221053</c:v>
                </c:pt>
                <c:pt idx="88">
                  <c:v>53.748764122961276</c:v>
                </c:pt>
                <c:pt idx="89">
                  <c:v>53.661596166387561</c:v>
                </c:pt>
                <c:pt idx="90">
                  <c:v>53.581058119950697</c:v>
                </c:pt>
                <c:pt idx="91">
                  <c:v>53.651474095149219</c:v>
                </c:pt>
                <c:pt idx="92">
                  <c:v>53.780715219947894</c:v>
                </c:pt>
                <c:pt idx="93">
                  <c:v>53.850701589366508</c:v>
                </c:pt>
                <c:pt idx="94">
                  <c:v>53.984791165301672</c:v>
                </c:pt>
                <c:pt idx="95">
                  <c:v>53.894419505273369</c:v>
                </c:pt>
                <c:pt idx="96">
                  <c:v>53.963922783730943</c:v>
                </c:pt>
                <c:pt idx="97">
                  <c:v>53.692057049761345</c:v>
                </c:pt>
                <c:pt idx="98">
                  <c:v>53.472195702716974</c:v>
                </c:pt>
                <c:pt idx="101">
                  <c:v>61.296746443800345</c:v>
                </c:pt>
                <c:pt idx="102">
                  <c:v>61.044835980028665</c:v>
                </c:pt>
                <c:pt idx="103">
                  <c:v>60.795124844646274</c:v>
                </c:pt>
                <c:pt idx="104">
                  <c:v>60.640149667070112</c:v>
                </c:pt>
                <c:pt idx="105">
                  <c:v>60.725513371100625</c:v>
                </c:pt>
                <c:pt idx="106">
                  <c:v>60.687529350093371</c:v>
                </c:pt>
                <c:pt idx="107">
                  <c:v>60.503186002160533</c:v>
                </c:pt>
                <c:pt idx="108">
                  <c:v>60.666995578285729</c:v>
                </c:pt>
                <c:pt idx="109">
                  <c:v>60.382701890219316</c:v>
                </c:pt>
                <c:pt idx="110">
                  <c:v>60.647714390719862</c:v>
                </c:pt>
                <c:pt idx="111">
                  <c:v>60.88950293790694</c:v>
                </c:pt>
                <c:pt idx="112">
                  <c:v>60.711286891535302</c:v>
                </c:pt>
                <c:pt idx="113">
                  <c:v>60.982608900056547</c:v>
                </c:pt>
                <c:pt idx="114">
                  <c:v>61.104817307179147</c:v>
                </c:pt>
                <c:pt idx="115">
                  <c:v>61.585672385848547</c:v>
                </c:pt>
                <c:pt idx="116">
                  <c:v>61.631178617961567</c:v>
                </c:pt>
                <c:pt idx="117">
                  <c:v>61.324064053034789</c:v>
                </c:pt>
                <c:pt idx="118">
                  <c:v>61.372978983402895</c:v>
                </c:pt>
                <c:pt idx="119">
                  <c:v>61.670328199874739</c:v>
                </c:pt>
                <c:pt idx="120">
                  <c:v>61.913328484786355</c:v>
                </c:pt>
                <c:pt idx="121">
                  <c:v>61.890814820361726</c:v>
                </c:pt>
                <c:pt idx="122">
                  <c:v>61.85381332330202</c:v>
                </c:pt>
                <c:pt idx="123">
                  <c:v>61.645142213033957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BE-4D1C-BECC-F5C779EDF84E}"/>
            </c:ext>
          </c:extLst>
        </c:ser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'52. ábra'!$C$1:$DV$2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2017*</c:v>
                  </c:pt>
                  <c:pt idx="96">
                    <c:v>2018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Hungary</c:v>
                  </c:pt>
                  <c:pt idx="26">
                    <c:v>Czechia</c:v>
                  </c:pt>
                  <c:pt idx="51">
                    <c:v>Poland</c:v>
                  </c:pt>
                  <c:pt idx="76">
                    <c:v>Slovakia</c:v>
                  </c:pt>
                  <c:pt idx="101">
                    <c:v>Romania</c:v>
                  </c:pt>
                </c:lvl>
              </c:multiLvlStrCache>
            </c:multiLvlStrRef>
          </c:cat>
          <c:val>
            <c:numRef>
              <c:f>'52. ábra'!$C$8:$DV$8</c:f>
              <c:numCache>
                <c:formatCode>General</c:formatCode>
                <c:ptCount val="12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-10000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-10000</c:v>
                </c:pt>
                <c:pt idx="98">
                  <c:v>-10000</c:v>
                </c:pt>
                <c:pt idx="99">
                  <c:v>-10000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BE-4D1C-BECC-F5C779EDF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884048"/>
        <c:axId val="678883392"/>
      </c:lineChart>
      <c:catAx>
        <c:axId val="678302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8303776"/>
        <c:crosses val="autoZero"/>
        <c:auto val="1"/>
        <c:lblAlgn val="ctr"/>
        <c:lblOffset val="100"/>
        <c:tickLblSkip val="1"/>
        <c:noMultiLvlLbl val="0"/>
      </c:catAx>
      <c:valAx>
        <c:axId val="678303776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3.9192464396578128E-2"/>
              <c:y val="1.00586978214793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8302136"/>
        <c:crosses val="autoZero"/>
        <c:crossBetween val="between"/>
        <c:majorUnit val="5"/>
      </c:valAx>
      <c:valAx>
        <c:axId val="678883392"/>
        <c:scaling>
          <c:orientation val="minMax"/>
          <c:max val="65"/>
          <c:min val="2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2237934790869704"/>
              <c:y val="2.9260977225961708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8884048"/>
        <c:crosses val="max"/>
        <c:crossBetween val="between"/>
      </c:valAx>
      <c:catAx>
        <c:axId val="67888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88833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5881700554528639"/>
          <c:w val="1"/>
          <c:h val="0.105748962438531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07136703568676E-2"/>
          <c:y val="5.5875806700836042E-2"/>
          <c:w val="0.88020536364554303"/>
          <c:h val="0.65971610923168134"/>
        </c:manualLayout>
      </c:layout>
      <c:lineChart>
        <c:grouping val="standard"/>
        <c:varyColors val="0"/>
        <c:ser>
          <c:idx val="1"/>
          <c:order val="0"/>
          <c:tx>
            <c:strRef>
              <c:f>'53. ábra'!$B$3:$C$3</c:f>
              <c:strCache>
                <c:ptCount val="2"/>
                <c:pt idx="0">
                  <c:v>Magyarország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'53. ábra'!$D$1:$Z$1</c:f>
              <c:numCache>
                <c:formatCode>General</c:formatCod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numCache>
            </c:numRef>
          </c:cat>
          <c:val>
            <c:numRef>
              <c:f>'53. ábra'!$D$3:$Z$3</c:f>
              <c:numCache>
                <c:formatCode>General</c:formatCode>
                <c:ptCount val="23"/>
                <c:pt idx="0">
                  <c:v>64.753438434395179</c:v>
                </c:pt>
                <c:pt idx="1">
                  <c:v>69.516569784388409</c:v>
                </c:pt>
                <c:pt idx="2">
                  <c:v>67.60784450603721</c:v>
                </c:pt>
                <c:pt idx="3">
                  <c:v>66.964152940236147</c:v>
                </c:pt>
                <c:pt idx="4">
                  <c:v>69.484713381631295</c:v>
                </c:pt>
                <c:pt idx="5">
                  <c:v>77.063906522250974</c:v>
                </c:pt>
                <c:pt idx="6">
                  <c:v>86.007069705840621</c:v>
                </c:pt>
                <c:pt idx="7">
                  <c:v>89.431563919257286</c:v>
                </c:pt>
                <c:pt idx="8">
                  <c:v>94.490289028175781</c:v>
                </c:pt>
                <c:pt idx="9">
                  <c:v>96.537625796991094</c:v>
                </c:pt>
                <c:pt idx="10">
                  <c:v>91.459892103751258</c:v>
                </c:pt>
                <c:pt idx="11">
                  <c:v>99.434804099196043</c:v>
                </c:pt>
                <c:pt idx="12">
                  <c:v>100</c:v>
                </c:pt>
                <c:pt idx="13">
                  <c:v>90.32051440145014</c:v>
                </c:pt>
                <c:pt idx="14">
                  <c:v>89.718149437670107</c:v>
                </c:pt>
                <c:pt idx="15">
                  <c:v>89.840986413945643</c:v>
                </c:pt>
                <c:pt idx="16">
                  <c:v>86.970981855124236</c:v>
                </c:pt>
                <c:pt idx="17">
                  <c:v>85.668406300687067</c:v>
                </c:pt>
                <c:pt idx="18">
                  <c:v>82.965014446205586</c:v>
                </c:pt>
                <c:pt idx="19">
                  <c:v>78.460564744941493</c:v>
                </c:pt>
                <c:pt idx="20">
                  <c:v>81.446616051616402</c:v>
                </c:pt>
                <c:pt idx="21">
                  <c:v>84.83080905174198</c:v>
                </c:pt>
                <c:pt idx="22">
                  <c:v>84.974102932425239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E0-4A67-A022-BE196CF89802}"/>
            </c:ext>
          </c:extLst>
        </c:ser>
        <c:ser>
          <c:idx val="0"/>
          <c:order val="1"/>
          <c:tx>
            <c:strRef>
              <c:f>'53. ábra'!$B$2:$C$2</c:f>
              <c:strCache>
                <c:ptCount val="2"/>
                <c:pt idx="0">
                  <c:v>Csehország</c:v>
                </c:pt>
              </c:strCache>
            </c:strRef>
          </c:tx>
          <c:spPr>
            <a:ln w="3810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'53. ábra'!$D$1:$Z$1</c:f>
              <c:numCache>
                <c:formatCode>General</c:formatCod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numCache>
            </c:numRef>
          </c:cat>
          <c:val>
            <c:numRef>
              <c:f>'53. ábra'!$D$2:$Z$2</c:f>
              <c:numCache>
                <c:formatCode>General</c:formatCode>
                <c:ptCount val="23"/>
                <c:pt idx="0">
                  <c:v>55.139969627833807</c:v>
                </c:pt>
                <c:pt idx="1">
                  <c:v>57.376462713086504</c:v>
                </c:pt>
                <c:pt idx="2">
                  <c:v>60.476830329894547</c:v>
                </c:pt>
                <c:pt idx="3">
                  <c:v>59.766421241024872</c:v>
                </c:pt>
                <c:pt idx="4">
                  <c:v>60.720597749567972</c:v>
                </c:pt>
                <c:pt idx="5">
                  <c:v>65.489205371417711</c:v>
                </c:pt>
                <c:pt idx="6">
                  <c:v>76.672860228750963</c:v>
                </c:pt>
                <c:pt idx="7">
                  <c:v>77.271447308161726</c:v>
                </c:pt>
                <c:pt idx="8">
                  <c:v>79.18205644511481</c:v>
                </c:pt>
                <c:pt idx="9">
                  <c:v>82.657511101049806</c:v>
                </c:pt>
                <c:pt idx="10">
                  <c:v>86.738891557905532</c:v>
                </c:pt>
                <c:pt idx="11">
                  <c:v>89.548578489497402</c:v>
                </c:pt>
                <c:pt idx="12">
                  <c:v>100</c:v>
                </c:pt>
                <c:pt idx="13">
                  <c:v>94.59740876528403</c:v>
                </c:pt>
                <c:pt idx="14">
                  <c:v>97.414502024050279</c:v>
                </c:pt>
                <c:pt idx="15">
                  <c:v>100.26816108253978</c:v>
                </c:pt>
                <c:pt idx="16">
                  <c:v>97.703728115922246</c:v>
                </c:pt>
                <c:pt idx="17">
                  <c:v>95.193751511982654</c:v>
                </c:pt>
                <c:pt idx="18">
                  <c:v>89.6140810722179</c:v>
                </c:pt>
                <c:pt idx="19">
                  <c:v>87.354403335483468</c:v>
                </c:pt>
                <c:pt idx="20">
                  <c:v>90.452340363051505</c:v>
                </c:pt>
                <c:pt idx="21">
                  <c:v>95.742871507265619</c:v>
                </c:pt>
                <c:pt idx="22">
                  <c:v>103.87271255382109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E0-4A67-A022-BE196CF89802}"/>
            </c:ext>
          </c:extLst>
        </c:ser>
        <c:ser>
          <c:idx val="2"/>
          <c:order val="2"/>
          <c:tx>
            <c:strRef>
              <c:f>'53. ábra'!$B$4:$C$4</c:f>
              <c:strCache>
                <c:ptCount val="2"/>
                <c:pt idx="0">
                  <c:v>Lengyelország</c:v>
                </c:pt>
              </c:strCache>
            </c:strRef>
          </c:tx>
          <c:spPr>
            <a:ln w="38100"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'53. ábra'!$D$1:$Z$1</c:f>
              <c:numCache>
                <c:formatCode>General</c:formatCod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numCache>
            </c:numRef>
          </c:cat>
          <c:val>
            <c:numRef>
              <c:f>'53. ábra'!$D$4:$Z$4</c:f>
              <c:numCache>
                <c:formatCode>General</c:formatCode>
                <c:ptCount val="23"/>
                <c:pt idx="0">
                  <c:v>81.669512685729828</c:v>
                </c:pt>
                <c:pt idx="1">
                  <c:v>85.063833171157754</c:v>
                </c:pt>
                <c:pt idx="2">
                  <c:v>88.760293286407816</c:v>
                </c:pt>
                <c:pt idx="3">
                  <c:v>83.61126389151255</c:v>
                </c:pt>
                <c:pt idx="4">
                  <c:v>88.01475040966983</c:v>
                </c:pt>
                <c:pt idx="5">
                  <c:v>100.69242331910111</c:v>
                </c:pt>
                <c:pt idx="6">
                  <c:v>91.910636319573086</c:v>
                </c:pt>
                <c:pt idx="7">
                  <c:v>78.360851944334271</c:v>
                </c:pt>
                <c:pt idx="8">
                  <c:v>74.847329249761572</c:v>
                </c:pt>
                <c:pt idx="9">
                  <c:v>83.393698023071551</c:v>
                </c:pt>
                <c:pt idx="10">
                  <c:v>84.637023687109235</c:v>
                </c:pt>
                <c:pt idx="11">
                  <c:v>88.521539219870078</c:v>
                </c:pt>
                <c:pt idx="12">
                  <c:v>100</c:v>
                </c:pt>
                <c:pt idx="13">
                  <c:v>79.522608341166119</c:v>
                </c:pt>
                <c:pt idx="14">
                  <c:v>86.739828375309173</c:v>
                </c:pt>
                <c:pt idx="15">
                  <c:v>84.288590490444236</c:v>
                </c:pt>
                <c:pt idx="16">
                  <c:v>81.607656952798479</c:v>
                </c:pt>
                <c:pt idx="17">
                  <c:v>81.753550568451246</c:v>
                </c:pt>
                <c:pt idx="18">
                  <c:v>82.172986299689583</c:v>
                </c:pt>
                <c:pt idx="19">
                  <c:v>79.488988417386977</c:v>
                </c:pt>
                <c:pt idx="20">
                  <c:v>77.644349128437213</c:v>
                </c:pt>
                <c:pt idx="21">
                  <c:v>81.39989311866303</c:v>
                </c:pt>
                <c:pt idx="22">
                  <c:v>82.12583522290339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E0-4A67-A022-BE196CF89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07392"/>
        <c:axId val="123708928"/>
      </c:lineChart>
      <c:lineChart>
        <c:grouping val="standard"/>
        <c:varyColors val="0"/>
        <c:ser>
          <c:idx val="3"/>
          <c:order val="3"/>
          <c:tx>
            <c:strRef>
              <c:f>'53. ábra'!$B$5:$C$5</c:f>
              <c:strCache>
                <c:ptCount val="2"/>
                <c:pt idx="0">
                  <c:v>Szlovákia</c:v>
                </c:pt>
              </c:strCache>
            </c:strRef>
          </c:tx>
          <c:spPr>
            <a:ln w="381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'53. ábra'!$C$1:$Z$1</c:f>
              <c:numCache>
                <c:formatCode>General</c:formatCod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numCache>
            </c:numRef>
          </c:cat>
          <c:val>
            <c:numRef>
              <c:f>'53. ábra'!$D$5:$Z$5</c:f>
              <c:numCache>
                <c:formatCode>General</c:formatCode>
                <c:ptCount val="23"/>
                <c:pt idx="0">
                  <c:v>61.187815979579106</c:v>
                </c:pt>
                <c:pt idx="1">
                  <c:v>66.710310313579839</c:v>
                </c:pt>
                <c:pt idx="2">
                  <c:v>66.586764016485702</c:v>
                </c:pt>
                <c:pt idx="3">
                  <c:v>61.012693753899804</c:v>
                </c:pt>
                <c:pt idx="4">
                  <c:v>66.774105251237287</c:v>
                </c:pt>
                <c:pt idx="5">
                  <c:v>65.533450608675253</c:v>
                </c:pt>
                <c:pt idx="6">
                  <c:v>67.654189019885763</c:v>
                </c:pt>
                <c:pt idx="7">
                  <c:v>72.521622735202044</c:v>
                </c:pt>
                <c:pt idx="8">
                  <c:v>77.15268735590945</c:v>
                </c:pt>
                <c:pt idx="9">
                  <c:v>81.275673090509116</c:v>
                </c:pt>
                <c:pt idx="10">
                  <c:v>84.96277357127417</c:v>
                </c:pt>
                <c:pt idx="11">
                  <c:v>92.204983457433414</c:v>
                </c:pt>
                <c:pt idx="12">
                  <c:v>100</c:v>
                </c:pt>
                <c:pt idx="13">
                  <c:v>108.92729030542516</c:v>
                </c:pt>
                <c:pt idx="14">
                  <c:v>105.21383796680293</c:v>
                </c:pt>
                <c:pt idx="15">
                  <c:v>105.61085091606233</c:v>
                </c:pt>
                <c:pt idx="16">
                  <c:v>103.64713542526871</c:v>
                </c:pt>
                <c:pt idx="17">
                  <c:v>103.91842215192514</c:v>
                </c:pt>
                <c:pt idx="18">
                  <c:v>104.06119585705235</c:v>
                </c:pt>
                <c:pt idx="19">
                  <c:v>102.92543730666648</c:v>
                </c:pt>
                <c:pt idx="20">
                  <c:v>103.67203375395437</c:v>
                </c:pt>
                <c:pt idx="21">
                  <c:v>107.11368644846009</c:v>
                </c:pt>
                <c:pt idx="22">
                  <c:v>108.68015236407271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E0-4A67-A022-BE196CF89802}"/>
            </c:ext>
          </c:extLst>
        </c:ser>
        <c:ser>
          <c:idx val="4"/>
          <c:order val="4"/>
          <c:tx>
            <c:strRef>
              <c:f>'53. ábra'!$B$6</c:f>
              <c:strCache>
                <c:ptCount val="1"/>
                <c:pt idx="0">
                  <c:v>Románia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'53. ábra'!$C$1:$Z$1</c:f>
              <c:numCache>
                <c:formatCode>General</c:formatCod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numCache>
            </c:numRef>
          </c:cat>
          <c:val>
            <c:numRef>
              <c:f>'53. ábra'!$D$6:$Z$6</c:f>
              <c:numCache>
                <c:formatCode>General</c:formatCode>
                <c:ptCount val="23"/>
                <c:pt idx="0">
                  <c:v>46.537188552233744</c:v>
                </c:pt>
                <c:pt idx="1">
                  <c:v>44.224609396321974</c:v>
                </c:pt>
                <c:pt idx="2">
                  <c:v>65.322811611319338</c:v>
                </c:pt>
                <c:pt idx="3">
                  <c:v>54.083958840702643</c:v>
                </c:pt>
                <c:pt idx="4">
                  <c:v>69.999263138288569</c:v>
                </c:pt>
                <c:pt idx="5">
                  <c:v>77.296055433394258</c:v>
                </c:pt>
                <c:pt idx="6">
                  <c:v>63.168063875429958</c:v>
                </c:pt>
                <c:pt idx="7">
                  <c:v>63.701321587947511</c:v>
                </c:pt>
                <c:pt idx="8">
                  <c:v>60.65683606151763</c:v>
                </c:pt>
                <c:pt idx="9">
                  <c:v>81.014704660107171</c:v>
                </c:pt>
                <c:pt idx="10">
                  <c:v>86.522646460030572</c:v>
                </c:pt>
                <c:pt idx="11">
                  <c:v>91.958635673516113</c:v>
                </c:pt>
                <c:pt idx="12">
                  <c:v>100</c:v>
                </c:pt>
                <c:pt idx="13">
                  <c:v>85.555338600055279</c:v>
                </c:pt>
                <c:pt idx="14">
                  <c:v>92.854028181518828</c:v>
                </c:pt>
                <c:pt idx="15">
                  <c:v>85.991731083227918</c:v>
                </c:pt>
                <c:pt idx="16">
                  <c:v>80.06202920216289</c:v>
                </c:pt>
                <c:pt idx="17">
                  <c:v>80.966893749580407</c:v>
                </c:pt>
                <c:pt idx="18">
                  <c:v>83.715720536380843</c:v>
                </c:pt>
                <c:pt idx="19">
                  <c:v>78.881463217101015</c:v>
                </c:pt>
                <c:pt idx="20">
                  <c:v>84.08955363946049</c:v>
                </c:pt>
                <c:pt idx="21">
                  <c:v>88.189934132890158</c:v>
                </c:pt>
                <c:pt idx="22">
                  <c:v>94.563040369065959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E0-4A67-A022-BE196CF89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21216"/>
        <c:axId val="123710848"/>
      </c:lineChart>
      <c:catAx>
        <c:axId val="12370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708928"/>
        <c:crosses val="autoZero"/>
        <c:auto val="1"/>
        <c:lblAlgn val="ctr"/>
        <c:lblOffset val="100"/>
        <c:noMultiLvlLbl val="0"/>
      </c:catAx>
      <c:valAx>
        <c:axId val="123708928"/>
        <c:scaling>
          <c:orientation val="minMax"/>
          <c:max val="110"/>
          <c:min val="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5.7297294974724307E-2"/>
              <c:y val="8.8009705067216345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707392"/>
        <c:crosses val="autoZero"/>
        <c:crossBetween val="between"/>
        <c:majorUnit val="10"/>
      </c:valAx>
      <c:valAx>
        <c:axId val="123710848"/>
        <c:scaling>
          <c:orientation val="minMax"/>
          <c:max val="110"/>
          <c:min val="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6004153267944872"/>
              <c:y val="8.80046733970166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721216"/>
        <c:crosses val="max"/>
        <c:crossBetween val="between"/>
        <c:majorUnit val="10"/>
      </c:valAx>
      <c:catAx>
        <c:axId val="12372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710848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3057998814215461"/>
          <c:w val="1"/>
          <c:h val="0.142844487845708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07136703568676E-2"/>
          <c:y val="5.5875806700836042E-2"/>
          <c:w val="0.88020536364554303"/>
          <c:h val="0.65971610923168134"/>
        </c:manualLayout>
      </c:layout>
      <c:lineChart>
        <c:grouping val="standard"/>
        <c:varyColors val="0"/>
        <c:ser>
          <c:idx val="1"/>
          <c:order val="0"/>
          <c:tx>
            <c:strRef>
              <c:f>'53. ábra'!$A$3:$A$3</c:f>
              <c:strCache>
                <c:ptCount val="1"/>
                <c:pt idx="0">
                  <c:v>Hungary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'53. ábra'!$D$1:$Z$1</c:f>
              <c:numCache>
                <c:formatCode>General</c:formatCod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numCache>
            </c:numRef>
          </c:cat>
          <c:val>
            <c:numRef>
              <c:f>'53. ábra'!$D$3:$Z$3</c:f>
              <c:numCache>
                <c:formatCode>General</c:formatCode>
                <c:ptCount val="23"/>
                <c:pt idx="0">
                  <c:v>64.753438434395179</c:v>
                </c:pt>
                <c:pt idx="1">
                  <c:v>69.516569784388409</c:v>
                </c:pt>
                <c:pt idx="2">
                  <c:v>67.60784450603721</c:v>
                </c:pt>
                <c:pt idx="3">
                  <c:v>66.964152940236147</c:v>
                </c:pt>
                <c:pt idx="4">
                  <c:v>69.484713381631295</c:v>
                </c:pt>
                <c:pt idx="5">
                  <c:v>77.063906522250974</c:v>
                </c:pt>
                <c:pt idx="6">
                  <c:v>86.007069705840621</c:v>
                </c:pt>
                <c:pt idx="7">
                  <c:v>89.431563919257286</c:v>
                </c:pt>
                <c:pt idx="8">
                  <c:v>94.490289028175781</c:v>
                </c:pt>
                <c:pt idx="9">
                  <c:v>96.537625796991094</c:v>
                </c:pt>
                <c:pt idx="10">
                  <c:v>91.459892103751258</c:v>
                </c:pt>
                <c:pt idx="11">
                  <c:v>99.434804099196043</c:v>
                </c:pt>
                <c:pt idx="12">
                  <c:v>100</c:v>
                </c:pt>
                <c:pt idx="13">
                  <c:v>90.32051440145014</c:v>
                </c:pt>
                <c:pt idx="14">
                  <c:v>89.718149437670107</c:v>
                </c:pt>
                <c:pt idx="15">
                  <c:v>89.840986413945643</c:v>
                </c:pt>
                <c:pt idx="16">
                  <c:v>86.970981855124236</c:v>
                </c:pt>
                <c:pt idx="17">
                  <c:v>85.668406300687067</c:v>
                </c:pt>
                <c:pt idx="18">
                  <c:v>82.965014446205586</c:v>
                </c:pt>
                <c:pt idx="19">
                  <c:v>78.460564744941493</c:v>
                </c:pt>
                <c:pt idx="20">
                  <c:v>81.446616051616402</c:v>
                </c:pt>
                <c:pt idx="21">
                  <c:v>84.83080905174198</c:v>
                </c:pt>
                <c:pt idx="22">
                  <c:v>84.974102932425239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2-4F95-965F-424407DBFD70}"/>
            </c:ext>
          </c:extLst>
        </c:ser>
        <c:ser>
          <c:idx val="0"/>
          <c:order val="1"/>
          <c:tx>
            <c:strRef>
              <c:f>'53. ábra'!$A$2:$A$2</c:f>
              <c:strCache>
                <c:ptCount val="1"/>
                <c:pt idx="0">
                  <c:v>Czechia</c:v>
                </c:pt>
              </c:strCache>
            </c:strRef>
          </c:tx>
          <c:spPr>
            <a:ln w="3810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'53. ábra'!$D$1:$Z$1</c:f>
              <c:numCache>
                <c:formatCode>General</c:formatCod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numCache>
            </c:numRef>
          </c:cat>
          <c:val>
            <c:numRef>
              <c:f>'53. ábra'!$D$2:$Z$2</c:f>
              <c:numCache>
                <c:formatCode>General</c:formatCode>
                <c:ptCount val="23"/>
                <c:pt idx="0">
                  <c:v>55.139969627833807</c:v>
                </c:pt>
                <c:pt idx="1">
                  <c:v>57.376462713086504</c:v>
                </c:pt>
                <c:pt idx="2">
                  <c:v>60.476830329894547</c:v>
                </c:pt>
                <c:pt idx="3">
                  <c:v>59.766421241024872</c:v>
                </c:pt>
                <c:pt idx="4">
                  <c:v>60.720597749567972</c:v>
                </c:pt>
                <c:pt idx="5">
                  <c:v>65.489205371417711</c:v>
                </c:pt>
                <c:pt idx="6">
                  <c:v>76.672860228750963</c:v>
                </c:pt>
                <c:pt idx="7">
                  <c:v>77.271447308161726</c:v>
                </c:pt>
                <c:pt idx="8">
                  <c:v>79.18205644511481</c:v>
                </c:pt>
                <c:pt idx="9">
                  <c:v>82.657511101049806</c:v>
                </c:pt>
                <c:pt idx="10">
                  <c:v>86.738891557905532</c:v>
                </c:pt>
                <c:pt idx="11">
                  <c:v>89.548578489497402</c:v>
                </c:pt>
                <c:pt idx="12">
                  <c:v>100</c:v>
                </c:pt>
                <c:pt idx="13">
                  <c:v>94.59740876528403</c:v>
                </c:pt>
                <c:pt idx="14">
                  <c:v>97.414502024050279</c:v>
                </c:pt>
                <c:pt idx="15">
                  <c:v>100.26816108253978</c:v>
                </c:pt>
                <c:pt idx="16">
                  <c:v>97.703728115922246</c:v>
                </c:pt>
                <c:pt idx="17">
                  <c:v>95.193751511982654</c:v>
                </c:pt>
                <c:pt idx="18">
                  <c:v>89.6140810722179</c:v>
                </c:pt>
                <c:pt idx="19">
                  <c:v>87.354403335483468</c:v>
                </c:pt>
                <c:pt idx="20">
                  <c:v>90.452340363051505</c:v>
                </c:pt>
                <c:pt idx="21">
                  <c:v>95.742871507265619</c:v>
                </c:pt>
                <c:pt idx="22">
                  <c:v>103.87271255382109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2-4F95-965F-424407DBFD70}"/>
            </c:ext>
          </c:extLst>
        </c:ser>
        <c:ser>
          <c:idx val="2"/>
          <c:order val="2"/>
          <c:tx>
            <c:strRef>
              <c:f>'53. ábra'!$A$4:$A$4</c:f>
              <c:strCache>
                <c:ptCount val="1"/>
                <c:pt idx="0">
                  <c:v>Poland</c:v>
                </c:pt>
              </c:strCache>
            </c:strRef>
          </c:tx>
          <c:spPr>
            <a:ln w="38100"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'53. ábra'!$D$1:$Z$1</c:f>
              <c:numCache>
                <c:formatCode>General</c:formatCod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numCache>
            </c:numRef>
          </c:cat>
          <c:val>
            <c:numRef>
              <c:f>'53. ábra'!$D$4:$Z$4</c:f>
              <c:numCache>
                <c:formatCode>General</c:formatCode>
                <c:ptCount val="23"/>
                <c:pt idx="0">
                  <c:v>81.669512685729828</c:v>
                </c:pt>
                <c:pt idx="1">
                  <c:v>85.063833171157754</c:v>
                </c:pt>
                <c:pt idx="2">
                  <c:v>88.760293286407816</c:v>
                </c:pt>
                <c:pt idx="3">
                  <c:v>83.61126389151255</c:v>
                </c:pt>
                <c:pt idx="4">
                  <c:v>88.01475040966983</c:v>
                </c:pt>
                <c:pt idx="5">
                  <c:v>100.69242331910111</c:v>
                </c:pt>
                <c:pt idx="6">
                  <c:v>91.910636319573086</c:v>
                </c:pt>
                <c:pt idx="7">
                  <c:v>78.360851944334271</c:v>
                </c:pt>
                <c:pt idx="8">
                  <c:v>74.847329249761572</c:v>
                </c:pt>
                <c:pt idx="9">
                  <c:v>83.393698023071551</c:v>
                </c:pt>
                <c:pt idx="10">
                  <c:v>84.637023687109235</c:v>
                </c:pt>
                <c:pt idx="11">
                  <c:v>88.521539219870078</c:v>
                </c:pt>
                <c:pt idx="12">
                  <c:v>100</c:v>
                </c:pt>
                <c:pt idx="13">
                  <c:v>79.522608341166119</c:v>
                </c:pt>
                <c:pt idx="14">
                  <c:v>86.739828375309173</c:v>
                </c:pt>
                <c:pt idx="15">
                  <c:v>84.288590490444236</c:v>
                </c:pt>
                <c:pt idx="16">
                  <c:v>81.607656952798479</c:v>
                </c:pt>
                <c:pt idx="17">
                  <c:v>81.753550568451246</c:v>
                </c:pt>
                <c:pt idx="18">
                  <c:v>82.172986299689583</c:v>
                </c:pt>
                <c:pt idx="19">
                  <c:v>79.488988417386977</c:v>
                </c:pt>
                <c:pt idx="20">
                  <c:v>77.644349128437213</c:v>
                </c:pt>
                <c:pt idx="21">
                  <c:v>81.39989311866303</c:v>
                </c:pt>
                <c:pt idx="22">
                  <c:v>82.12583522290339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92-4F95-965F-424407DBF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07392"/>
        <c:axId val="123708928"/>
      </c:lineChart>
      <c:lineChart>
        <c:grouping val="standard"/>
        <c:varyColors val="0"/>
        <c:ser>
          <c:idx val="3"/>
          <c:order val="3"/>
          <c:tx>
            <c:strRef>
              <c:f>'53. ábra'!$A$5:$A$5</c:f>
              <c:strCache>
                <c:ptCount val="1"/>
                <c:pt idx="0">
                  <c:v>Slovakia</c:v>
                </c:pt>
              </c:strCache>
            </c:strRef>
          </c:tx>
          <c:spPr>
            <a:ln w="381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'53. ábra'!$C$1:$Z$1</c:f>
              <c:numCache>
                <c:formatCode>General</c:formatCod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numCache>
            </c:numRef>
          </c:cat>
          <c:val>
            <c:numRef>
              <c:f>'53. ábra'!$D$5:$Z$5</c:f>
              <c:numCache>
                <c:formatCode>General</c:formatCode>
                <c:ptCount val="23"/>
                <c:pt idx="0">
                  <c:v>61.187815979579106</c:v>
                </c:pt>
                <c:pt idx="1">
                  <c:v>66.710310313579839</c:v>
                </c:pt>
                <c:pt idx="2">
                  <c:v>66.586764016485702</c:v>
                </c:pt>
                <c:pt idx="3">
                  <c:v>61.012693753899804</c:v>
                </c:pt>
                <c:pt idx="4">
                  <c:v>66.774105251237287</c:v>
                </c:pt>
                <c:pt idx="5">
                  <c:v>65.533450608675253</c:v>
                </c:pt>
                <c:pt idx="6">
                  <c:v>67.654189019885763</c:v>
                </c:pt>
                <c:pt idx="7">
                  <c:v>72.521622735202044</c:v>
                </c:pt>
                <c:pt idx="8">
                  <c:v>77.15268735590945</c:v>
                </c:pt>
                <c:pt idx="9">
                  <c:v>81.275673090509116</c:v>
                </c:pt>
                <c:pt idx="10">
                  <c:v>84.96277357127417</c:v>
                </c:pt>
                <c:pt idx="11">
                  <c:v>92.204983457433414</c:v>
                </c:pt>
                <c:pt idx="12">
                  <c:v>100</c:v>
                </c:pt>
                <c:pt idx="13">
                  <c:v>108.92729030542516</c:v>
                </c:pt>
                <c:pt idx="14">
                  <c:v>105.21383796680293</c:v>
                </c:pt>
                <c:pt idx="15">
                  <c:v>105.61085091606233</c:v>
                </c:pt>
                <c:pt idx="16">
                  <c:v>103.64713542526871</c:v>
                </c:pt>
                <c:pt idx="17">
                  <c:v>103.91842215192514</c:v>
                </c:pt>
                <c:pt idx="18">
                  <c:v>104.06119585705235</c:v>
                </c:pt>
                <c:pt idx="19">
                  <c:v>102.92543730666648</c:v>
                </c:pt>
                <c:pt idx="20">
                  <c:v>103.67203375395437</c:v>
                </c:pt>
                <c:pt idx="21">
                  <c:v>107.11368644846009</c:v>
                </c:pt>
                <c:pt idx="22">
                  <c:v>108.68015236407271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92-4F95-965F-424407DBFD70}"/>
            </c:ext>
          </c:extLst>
        </c:ser>
        <c:ser>
          <c:idx val="4"/>
          <c:order val="4"/>
          <c:tx>
            <c:strRef>
              <c:f>'53. ábra'!$A$6</c:f>
              <c:strCache>
                <c:ptCount val="1"/>
                <c:pt idx="0">
                  <c:v>Romania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'53. ábra'!$C$1:$Z$1</c:f>
              <c:numCache>
                <c:formatCode>General</c:formatCode>
                <c:ptCount val="23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</c:numCache>
            </c:numRef>
          </c:cat>
          <c:val>
            <c:numRef>
              <c:f>'53. ábra'!$D$6:$Z$6</c:f>
              <c:numCache>
                <c:formatCode>General</c:formatCode>
                <c:ptCount val="23"/>
                <c:pt idx="0">
                  <c:v>46.537188552233744</c:v>
                </c:pt>
                <c:pt idx="1">
                  <c:v>44.224609396321974</c:v>
                </c:pt>
                <c:pt idx="2">
                  <c:v>65.322811611319338</c:v>
                </c:pt>
                <c:pt idx="3">
                  <c:v>54.083958840702643</c:v>
                </c:pt>
                <c:pt idx="4">
                  <c:v>69.999263138288569</c:v>
                </c:pt>
                <c:pt idx="5">
                  <c:v>77.296055433394258</c:v>
                </c:pt>
                <c:pt idx="6">
                  <c:v>63.168063875429958</c:v>
                </c:pt>
                <c:pt idx="7">
                  <c:v>63.701321587947511</c:v>
                </c:pt>
                <c:pt idx="8">
                  <c:v>60.65683606151763</c:v>
                </c:pt>
                <c:pt idx="9">
                  <c:v>81.014704660107171</c:v>
                </c:pt>
                <c:pt idx="10">
                  <c:v>86.522646460030572</c:v>
                </c:pt>
                <c:pt idx="11">
                  <c:v>91.958635673516113</c:v>
                </c:pt>
                <c:pt idx="12">
                  <c:v>100</c:v>
                </c:pt>
                <c:pt idx="13">
                  <c:v>85.555338600055279</c:v>
                </c:pt>
                <c:pt idx="14">
                  <c:v>92.854028181518828</c:v>
                </c:pt>
                <c:pt idx="15">
                  <c:v>85.991731083227918</c:v>
                </c:pt>
                <c:pt idx="16">
                  <c:v>80.06202920216289</c:v>
                </c:pt>
                <c:pt idx="17">
                  <c:v>80.966893749580407</c:v>
                </c:pt>
                <c:pt idx="18">
                  <c:v>83.715720536380843</c:v>
                </c:pt>
                <c:pt idx="19">
                  <c:v>78.881463217101015</c:v>
                </c:pt>
                <c:pt idx="20">
                  <c:v>84.08955363946049</c:v>
                </c:pt>
                <c:pt idx="21">
                  <c:v>88.189934132890158</c:v>
                </c:pt>
                <c:pt idx="22">
                  <c:v>94.563040369065959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92-4F95-965F-424407DBF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21216"/>
        <c:axId val="123710848"/>
      </c:lineChart>
      <c:catAx>
        <c:axId val="12370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708928"/>
        <c:crosses val="autoZero"/>
        <c:auto val="1"/>
        <c:lblAlgn val="ctr"/>
        <c:lblOffset val="100"/>
        <c:noMultiLvlLbl val="0"/>
      </c:catAx>
      <c:valAx>
        <c:axId val="123708928"/>
        <c:scaling>
          <c:orientation val="minMax"/>
          <c:max val="110"/>
          <c:min val="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7297294974724307E-2"/>
              <c:y val="8.8009705067216345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707392"/>
        <c:crosses val="autoZero"/>
        <c:crossBetween val="between"/>
        <c:majorUnit val="10"/>
      </c:valAx>
      <c:valAx>
        <c:axId val="123710848"/>
        <c:scaling>
          <c:orientation val="minMax"/>
          <c:max val="110"/>
          <c:min val="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1821548906847719"/>
              <c:y val="8.799218777246887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721216"/>
        <c:crosses val="max"/>
        <c:crossBetween val="between"/>
        <c:majorUnit val="10"/>
      </c:valAx>
      <c:catAx>
        <c:axId val="12372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710848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044327416035994"/>
          <c:w val="1"/>
          <c:h val="0.102981201827503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84119673384417E-2"/>
          <c:y val="5.5360126637938614E-2"/>
          <c:w val="0.90515118027057917"/>
          <c:h val="0.515972517699577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'54. ábra'!$B$5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'54. ábra'!$C$3:$EQ$4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</c:v>
                  </c:pt>
                </c:lvl>
                <c:lvl>
                  <c:pt idx="0">
                    <c:v>Magyarország</c:v>
                  </c:pt>
                  <c:pt idx="26">
                    <c:v>Csehország</c:v>
                  </c:pt>
                  <c:pt idx="51">
                    <c:v>Lengyelország</c:v>
                  </c:pt>
                  <c:pt idx="76">
                    <c:v>Szlovákia</c:v>
                  </c:pt>
                  <c:pt idx="101">
                    <c:v>Románia</c:v>
                  </c:pt>
                </c:lvl>
              </c:multiLvlStrCache>
            </c:multiLvlStrRef>
          </c:cat>
          <c:val>
            <c:numRef>
              <c:f>'54. ábra'!$C$5:$EQ$5</c:f>
              <c:numCache>
                <c:formatCode>General</c:formatCode>
                <c:ptCount val="124"/>
                <c:pt idx="0">
                  <c:v>1.7858690115543481</c:v>
                </c:pt>
                <c:pt idx="1">
                  <c:v>2.0050306334967374</c:v>
                </c:pt>
                <c:pt idx="2">
                  <c:v>2.2171038649747112</c:v>
                </c:pt>
                <c:pt idx="3">
                  <c:v>2.3927100673124366</c:v>
                </c:pt>
                <c:pt idx="4">
                  <c:v>2.382853768568808</c:v>
                </c:pt>
                <c:pt idx="5">
                  <c:v>2.3166811463522627</c:v>
                </c:pt>
                <c:pt idx="6">
                  <c:v>2.2846907810705153</c:v>
                </c:pt>
                <c:pt idx="7">
                  <c:v>2.3732949403088166</c:v>
                </c:pt>
                <c:pt idx="8">
                  <c:v>2.4649026742316686</c:v>
                </c:pt>
                <c:pt idx="9">
                  <c:v>2.565458997729702</c:v>
                </c:pt>
                <c:pt idx="10">
                  <c:v>2.6751439341802428</c:v>
                </c:pt>
                <c:pt idx="11">
                  <c:v>2.6935775711719687</c:v>
                </c:pt>
                <c:pt idx="12">
                  <c:v>2.7569585489186172</c:v>
                </c:pt>
                <c:pt idx="13">
                  <c:v>2.7618883688048657</c:v>
                </c:pt>
                <c:pt idx="14">
                  <c:v>2.7112662224150217</c:v>
                </c:pt>
                <c:pt idx="15">
                  <c:v>2.6680069072948545</c:v>
                </c:pt>
                <c:pt idx="16">
                  <c:v>2.5478742240351768</c:v>
                </c:pt>
                <c:pt idx="17">
                  <c:v>2.4548629966133833</c:v>
                </c:pt>
                <c:pt idx="18">
                  <c:v>2.3671775975845315</c:v>
                </c:pt>
                <c:pt idx="19">
                  <c:v>2.2037858612032193</c:v>
                </c:pt>
                <c:pt idx="20">
                  <c:v>2.0522578902975241</c:v>
                </c:pt>
                <c:pt idx="21">
                  <c:v>1.9590578170136517</c:v>
                </c:pt>
                <c:pt idx="22">
                  <c:v>1.861220447757832</c:v>
                </c:pt>
                <c:pt idx="23">
                  <c:v>1.85297380166801</c:v>
                </c:pt>
                <c:pt idx="26">
                  <c:v>7.8350253078803139E-2</c:v>
                </c:pt>
                <c:pt idx="27">
                  <c:v>0.14590710497345008</c:v>
                </c:pt>
                <c:pt idx="28">
                  <c:v>0.20661911217347198</c:v>
                </c:pt>
                <c:pt idx="29">
                  <c:v>0.31391001880289304</c:v>
                </c:pt>
                <c:pt idx="30">
                  <c:v>0.3842921922264893</c:v>
                </c:pt>
                <c:pt idx="31">
                  <c:v>0.43395081890719056</c:v>
                </c:pt>
                <c:pt idx="32">
                  <c:v>0.48071603407992702</c:v>
                </c:pt>
                <c:pt idx="33">
                  <c:v>0.51554453593650562</c:v>
                </c:pt>
                <c:pt idx="34">
                  <c:v>0.54459586794494363</c:v>
                </c:pt>
                <c:pt idx="35">
                  <c:v>0.58691074112156927</c:v>
                </c:pt>
                <c:pt idx="36">
                  <c:v>0.63306658884516809</c:v>
                </c:pt>
                <c:pt idx="37">
                  <c:v>0.63979928982397505</c:v>
                </c:pt>
                <c:pt idx="38">
                  <c:v>0.66223850282810937</c:v>
                </c:pt>
                <c:pt idx="39">
                  <c:v>0.68000071385107097</c:v>
                </c:pt>
                <c:pt idx="40">
                  <c:v>0.7013183642570453</c:v>
                </c:pt>
                <c:pt idx="41">
                  <c:v>0.73448823112168515</c:v>
                </c:pt>
                <c:pt idx="42">
                  <c:v>0.76136706039595126</c:v>
                </c:pt>
                <c:pt idx="43">
                  <c:v>0.76816960319606242</c:v>
                </c:pt>
                <c:pt idx="44">
                  <c:v>0.75431063462890369</c:v>
                </c:pt>
                <c:pt idx="45">
                  <c:v>0.74520833333333336</c:v>
                </c:pt>
                <c:pt idx="46">
                  <c:v>0.70827389696480814</c:v>
                </c:pt>
                <c:pt idx="47">
                  <c:v>0.66700671319256599</c:v>
                </c:pt>
                <c:pt idx="48">
                  <c:v>0.61755137266470672</c:v>
                </c:pt>
                <c:pt idx="51">
                  <c:v>0.44356654965656195</c:v>
                </c:pt>
                <c:pt idx="52">
                  <c:v>0.4424102808495779</c:v>
                </c:pt>
                <c:pt idx="53">
                  <c:v>0.46041382778741247</c:v>
                </c:pt>
                <c:pt idx="54">
                  <c:v>0.44145687607900991</c:v>
                </c:pt>
                <c:pt idx="55">
                  <c:v>0.43304941135953978</c:v>
                </c:pt>
                <c:pt idx="56">
                  <c:v>0.42064988682828097</c:v>
                </c:pt>
                <c:pt idx="57">
                  <c:v>0.38166706459327332</c:v>
                </c:pt>
                <c:pt idx="58">
                  <c:v>0.32391858014107278</c:v>
                </c:pt>
                <c:pt idx="59">
                  <c:v>0.28348304251377315</c:v>
                </c:pt>
                <c:pt idx="60">
                  <c:v>0.22967836465959743</c:v>
                </c:pt>
                <c:pt idx="61">
                  <c:v>0.20058546975663022</c:v>
                </c:pt>
                <c:pt idx="62">
                  <c:v>0.19496627864919214</c:v>
                </c:pt>
                <c:pt idx="63">
                  <c:v>0.16748124831872446</c:v>
                </c:pt>
                <c:pt idx="64">
                  <c:v>0.12613015552610826</c:v>
                </c:pt>
                <c:pt idx="65">
                  <c:v>5.6339879714356805E-2</c:v>
                </c:pt>
                <c:pt idx="66">
                  <c:v>-2.8183908207683982E-2</c:v>
                </c:pt>
                <c:pt idx="67">
                  <c:v>-0.12206586623425306</c:v>
                </c:pt>
                <c:pt idx="68">
                  <c:v>-0.23720507198866711</c:v>
                </c:pt>
                <c:pt idx="69">
                  <c:v>-0.32826677429367573</c:v>
                </c:pt>
                <c:pt idx="70">
                  <c:v>-0.40790245766150907</c:v>
                </c:pt>
                <c:pt idx="71">
                  <c:v>-0.45783344744653148</c:v>
                </c:pt>
                <c:pt idx="72">
                  <c:v>-0.43775555301408564</c:v>
                </c:pt>
                <c:pt idx="73">
                  <c:v>-0.46377582726615041</c:v>
                </c:pt>
                <c:pt idx="76">
                  <c:v>1.9053719992444218</c:v>
                </c:pt>
                <c:pt idx="77">
                  <c:v>1.9115668857797943</c:v>
                </c:pt>
                <c:pt idx="78">
                  <c:v>1.9191100533718604</c:v>
                </c:pt>
                <c:pt idx="79">
                  <c:v>1.9253119194065513</c:v>
                </c:pt>
                <c:pt idx="80">
                  <c:v>1.9238199497713955</c:v>
                </c:pt>
                <c:pt idx="81">
                  <c:v>1.9207273154101017</c:v>
                </c:pt>
                <c:pt idx="82">
                  <c:v>1.9153535589017581</c:v>
                </c:pt>
                <c:pt idx="83">
                  <c:v>1.9083217020337031</c:v>
                </c:pt>
                <c:pt idx="84">
                  <c:v>1.9077191461357261</c:v>
                </c:pt>
                <c:pt idx="85">
                  <c:v>1.9029692793442392</c:v>
                </c:pt>
                <c:pt idx="86">
                  <c:v>1.896302146706345</c:v>
                </c:pt>
                <c:pt idx="87">
                  <c:v>1.8860176129709343</c:v>
                </c:pt>
                <c:pt idx="88">
                  <c:v>1.884948338452946</c:v>
                </c:pt>
                <c:pt idx="89">
                  <c:v>1.8816423283484567</c:v>
                </c:pt>
                <c:pt idx="90">
                  <c:v>1.8845389669824311</c:v>
                </c:pt>
                <c:pt idx="91">
                  <c:v>1.8836310003804195</c:v>
                </c:pt>
                <c:pt idx="92">
                  <c:v>1.863704474429476</c:v>
                </c:pt>
                <c:pt idx="93">
                  <c:v>1.8403572870749416</c:v>
                </c:pt>
                <c:pt idx="94">
                  <c:v>1.807423268752345</c:v>
                </c:pt>
                <c:pt idx="95">
                  <c:v>1.7744066356396928</c:v>
                </c:pt>
                <c:pt idx="96">
                  <c:v>1.7250022389787001</c:v>
                </c:pt>
                <c:pt idx="97">
                  <c:v>1.6691914139537543</c:v>
                </c:pt>
                <c:pt idx="98">
                  <c:v>1.6188379589590376</c:v>
                </c:pt>
                <c:pt idx="101">
                  <c:v>0.35567563154320331</c:v>
                </c:pt>
                <c:pt idx="102">
                  <c:v>0.3422968211844919</c:v>
                </c:pt>
                <c:pt idx="103">
                  <c:v>0.35267172623114912</c:v>
                </c:pt>
                <c:pt idx="104">
                  <c:v>0.33741906431633306</c:v>
                </c:pt>
                <c:pt idx="105">
                  <c:v>0.33779186356800772</c:v>
                </c:pt>
                <c:pt idx="106">
                  <c:v>0.33336245590660391</c:v>
                </c:pt>
                <c:pt idx="107">
                  <c:v>0.31386104204017073</c:v>
                </c:pt>
                <c:pt idx="108">
                  <c:v>0.32224927737940223</c:v>
                </c:pt>
                <c:pt idx="109">
                  <c:v>0.33075902345844771</c:v>
                </c:pt>
                <c:pt idx="110">
                  <c:v>0.34377313173246649</c:v>
                </c:pt>
                <c:pt idx="111">
                  <c:v>0.34708591392726695</c:v>
                </c:pt>
                <c:pt idx="112">
                  <c:v>0.35009139057148742</c:v>
                </c:pt>
                <c:pt idx="113">
                  <c:v>0.36954695547497368</c:v>
                </c:pt>
                <c:pt idx="114">
                  <c:v>0.3723721683947</c:v>
                </c:pt>
                <c:pt idx="115">
                  <c:v>0.36669872284586968</c:v>
                </c:pt>
                <c:pt idx="116">
                  <c:v>0.37332879461927621</c:v>
                </c:pt>
                <c:pt idx="117">
                  <c:v>0.37005429763291764</c:v>
                </c:pt>
                <c:pt idx="118">
                  <c:v>0.41604226461100807</c:v>
                </c:pt>
                <c:pt idx="119">
                  <c:v>0.43318698168648417</c:v>
                </c:pt>
                <c:pt idx="120">
                  <c:v>0.48084984135426123</c:v>
                </c:pt>
                <c:pt idx="121">
                  <c:v>0.48447410012113173</c:v>
                </c:pt>
                <c:pt idx="122">
                  <c:v>0.47213487139868915</c:v>
                </c:pt>
                <c:pt idx="123">
                  <c:v>0.49505400910850855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5-447B-BBBA-7EA35AC65FEA}"/>
            </c:ext>
          </c:extLst>
        </c:ser>
        <c:ser>
          <c:idx val="1"/>
          <c:order val="1"/>
          <c:tx>
            <c:strRef>
              <c:f>'54. ábra'!$B$6</c:f>
              <c:strCache>
                <c:ptCount val="1"/>
                <c:pt idx="0">
                  <c:v>Profitegyenleg</c:v>
                </c:pt>
              </c:strCache>
            </c:strRef>
          </c:tx>
          <c:spPr>
            <a:solidFill>
              <a:schemeClr val="accent1"/>
            </a:solidFill>
            <a:ln w="57150">
              <a:noFill/>
            </a:ln>
            <a:effectLst/>
          </c:spPr>
          <c:invertIfNegative val="0"/>
          <c:cat>
            <c:multiLvlStrRef>
              <c:f>'54. ábra'!$C$3:$EQ$4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</c:v>
                  </c:pt>
                </c:lvl>
                <c:lvl>
                  <c:pt idx="0">
                    <c:v>Magyarország</c:v>
                  </c:pt>
                  <c:pt idx="26">
                    <c:v>Csehország</c:v>
                  </c:pt>
                  <c:pt idx="51">
                    <c:v>Lengyelország</c:v>
                  </c:pt>
                  <c:pt idx="76">
                    <c:v>Szlovákia</c:v>
                  </c:pt>
                  <c:pt idx="101">
                    <c:v>Románia</c:v>
                  </c:pt>
                </c:lvl>
              </c:multiLvlStrCache>
            </c:multiLvlStrRef>
          </c:cat>
          <c:val>
            <c:numRef>
              <c:f>'54. ábra'!$C$6:$EQ$6</c:f>
              <c:numCache>
                <c:formatCode>General</c:formatCode>
                <c:ptCount val="124"/>
                <c:pt idx="0">
                  <c:v>-3.5079404422303404</c:v>
                </c:pt>
                <c:pt idx="1">
                  <c:v>-3.5239417366496677</c:v>
                </c:pt>
                <c:pt idx="2">
                  <c:v>-3.5665296250355185</c:v>
                </c:pt>
                <c:pt idx="3">
                  <c:v>-3.468358569497481</c:v>
                </c:pt>
                <c:pt idx="4">
                  <c:v>-3.8912900004143101</c:v>
                </c:pt>
                <c:pt idx="5">
                  <c:v>-4.3351978029398639</c:v>
                </c:pt>
                <c:pt idx="6">
                  <c:v>-4.757446164692622</c:v>
                </c:pt>
                <c:pt idx="7">
                  <c:v>-5.149985302109795</c:v>
                </c:pt>
                <c:pt idx="8">
                  <c:v>-4.9904073409275158</c:v>
                </c:pt>
                <c:pt idx="9">
                  <c:v>-5.0685562274854989</c:v>
                </c:pt>
                <c:pt idx="10">
                  <c:v>-5.3533331340749069</c:v>
                </c:pt>
                <c:pt idx="11">
                  <c:v>-5.9309859040632791</c:v>
                </c:pt>
                <c:pt idx="12">
                  <c:v>-5.9057528790668261</c:v>
                </c:pt>
                <c:pt idx="13">
                  <c:v>-5.6617395152352357</c:v>
                </c:pt>
                <c:pt idx="14">
                  <c:v>-5.2910356689606006</c:v>
                </c:pt>
                <c:pt idx="15">
                  <c:v>-4.7065543234922655</c:v>
                </c:pt>
                <c:pt idx="16">
                  <c:v>-5.0977516266803065</c:v>
                </c:pt>
                <c:pt idx="17">
                  <c:v>-5.5241960768278311</c:v>
                </c:pt>
                <c:pt idx="18">
                  <c:v>-5.7680624066946304</c:v>
                </c:pt>
                <c:pt idx="19">
                  <c:v>-5.9440501382491053</c:v>
                </c:pt>
                <c:pt idx="20">
                  <c:v>-5.8485944177155673</c:v>
                </c:pt>
                <c:pt idx="21">
                  <c:v>-5.8145253472800276</c:v>
                </c:pt>
                <c:pt idx="22">
                  <c:v>-5.7586752291570367</c:v>
                </c:pt>
                <c:pt idx="23">
                  <c:v>-5.685171093027372</c:v>
                </c:pt>
                <c:pt idx="26">
                  <c:v>-6.5955193137116694</c:v>
                </c:pt>
                <c:pt idx="27">
                  <c:v>-7.0534104060746525</c:v>
                </c:pt>
                <c:pt idx="28">
                  <c:v>-6.7256629370752607</c:v>
                </c:pt>
                <c:pt idx="29">
                  <c:v>-6.5426457858372675</c:v>
                </c:pt>
                <c:pt idx="30">
                  <c:v>-5.5238413651018297</c:v>
                </c:pt>
                <c:pt idx="31">
                  <c:v>-6.9019848983325272</c:v>
                </c:pt>
                <c:pt idx="32">
                  <c:v>-7.2505869839545998</c:v>
                </c:pt>
                <c:pt idx="33">
                  <c:v>-6.8084307746126864</c:v>
                </c:pt>
                <c:pt idx="34">
                  <c:v>-7.2456050572134094</c:v>
                </c:pt>
                <c:pt idx="35">
                  <c:v>-6.839258878430754</c:v>
                </c:pt>
                <c:pt idx="36">
                  <c:v>-7.0896071366512015</c:v>
                </c:pt>
                <c:pt idx="37">
                  <c:v>-6.682704175607161</c:v>
                </c:pt>
                <c:pt idx="38">
                  <c:v>-6.1107375866059241</c:v>
                </c:pt>
                <c:pt idx="39">
                  <c:v>-6.2230542808900333</c:v>
                </c:pt>
                <c:pt idx="40">
                  <c:v>-6.088357543814543</c:v>
                </c:pt>
                <c:pt idx="41">
                  <c:v>-6.950932625418373</c:v>
                </c:pt>
                <c:pt idx="42">
                  <c:v>-7.196487016809102</c:v>
                </c:pt>
                <c:pt idx="43">
                  <c:v>-7.0704049706714933</c:v>
                </c:pt>
                <c:pt idx="44">
                  <c:v>-7.026911312023949</c:v>
                </c:pt>
                <c:pt idx="45">
                  <c:v>-6.9643229166666663</c:v>
                </c:pt>
                <c:pt idx="46">
                  <c:v>-7.483842675793662</c:v>
                </c:pt>
                <c:pt idx="47">
                  <c:v>-7.2818038922934862</c:v>
                </c:pt>
                <c:pt idx="48">
                  <c:v>-7.0560763411497565</c:v>
                </c:pt>
                <c:pt idx="51">
                  <c:v>-2.7670784350504598</c:v>
                </c:pt>
                <c:pt idx="52">
                  <c:v>-2.9866373519737421</c:v>
                </c:pt>
                <c:pt idx="53">
                  <c:v>-2.6554348429171855</c:v>
                </c:pt>
                <c:pt idx="54">
                  <c:v>-2.9592732032712745</c:v>
                </c:pt>
                <c:pt idx="55">
                  <c:v>-3.3565847632975316</c:v>
                </c:pt>
                <c:pt idx="56">
                  <c:v>-3.7011283918945175</c:v>
                </c:pt>
                <c:pt idx="57">
                  <c:v>-3.9849251049939141</c:v>
                </c:pt>
                <c:pt idx="58">
                  <c:v>-3.3501274892525998</c:v>
                </c:pt>
                <c:pt idx="59">
                  <c:v>-3.3784965340682556</c:v>
                </c:pt>
                <c:pt idx="60">
                  <c:v>-3.0420490278630115</c:v>
                </c:pt>
                <c:pt idx="61">
                  <c:v>-3.0316305677338278</c:v>
                </c:pt>
                <c:pt idx="62">
                  <c:v>-3.3466419954386919</c:v>
                </c:pt>
                <c:pt idx="63">
                  <c:v>-3.4112979389162743</c:v>
                </c:pt>
                <c:pt idx="64">
                  <c:v>-3.3609521219316045</c:v>
                </c:pt>
                <c:pt idx="65">
                  <c:v>-3.7683632795443978</c:v>
                </c:pt>
                <c:pt idx="66">
                  <c:v>-3.861547137117527</c:v>
                </c:pt>
                <c:pt idx="67">
                  <c:v>-3.6762919271468499</c:v>
                </c:pt>
                <c:pt idx="68">
                  <c:v>-3.6805386281448693</c:v>
                </c:pt>
                <c:pt idx="69">
                  <c:v>-3.1890876412714411</c:v>
                </c:pt>
                <c:pt idx="70">
                  <c:v>-3.2302546053210004</c:v>
                </c:pt>
                <c:pt idx="71">
                  <c:v>-3.1803588907151181</c:v>
                </c:pt>
                <c:pt idx="72">
                  <c:v>-3.1010183964046427</c:v>
                </c:pt>
                <c:pt idx="73">
                  <c:v>-3.3348933980698994</c:v>
                </c:pt>
                <c:pt idx="76">
                  <c:v>-3.4348710451896207</c:v>
                </c:pt>
                <c:pt idx="77">
                  <c:v>-3.1105168855074909</c:v>
                </c:pt>
                <c:pt idx="78">
                  <c:v>-2.7999219345063033</c:v>
                </c:pt>
                <c:pt idx="79">
                  <c:v>-2.5727452413246361</c:v>
                </c:pt>
                <c:pt idx="80">
                  <c:v>-2.5972910897889969</c:v>
                </c:pt>
                <c:pt idx="81">
                  <c:v>-2.6316631897945353</c:v>
                </c:pt>
                <c:pt idx="82">
                  <c:v>-2.6772563023874367</c:v>
                </c:pt>
                <c:pt idx="83">
                  <c:v>-2.6957015447943031</c:v>
                </c:pt>
                <c:pt idx="84">
                  <c:v>-3.1206420173509732</c:v>
                </c:pt>
                <c:pt idx="85">
                  <c:v>-3.5285192957201312</c:v>
                </c:pt>
                <c:pt idx="86">
                  <c:v>-3.927101991309577</c:v>
                </c:pt>
                <c:pt idx="87">
                  <c:v>-4.3107163317971411</c:v>
                </c:pt>
                <c:pt idx="88">
                  <c:v>-4.3066383892968645</c:v>
                </c:pt>
                <c:pt idx="89">
                  <c:v>-4.3028384244082316</c:v>
                </c:pt>
                <c:pt idx="90">
                  <c:v>-4.2860083988798197</c:v>
                </c:pt>
                <c:pt idx="91">
                  <c:v>-4.2720258636078796</c:v>
                </c:pt>
                <c:pt idx="92">
                  <c:v>-4.2095467684676002</c:v>
                </c:pt>
                <c:pt idx="93">
                  <c:v>-4.1324012660768306</c:v>
                </c:pt>
                <c:pt idx="94">
                  <c:v>-4.0889874558181445</c:v>
                </c:pt>
                <c:pt idx="95">
                  <c:v>-4.017635640871223</c:v>
                </c:pt>
                <c:pt idx="96">
                  <c:v>-3.9551413348034989</c:v>
                </c:pt>
                <c:pt idx="97">
                  <c:v>-3.8780118329665307</c:v>
                </c:pt>
                <c:pt idx="98">
                  <c:v>-3.7901676906315633</c:v>
                </c:pt>
                <c:pt idx="101">
                  <c:v>-0.2782612568145803</c:v>
                </c:pt>
                <c:pt idx="102">
                  <c:v>-0.44036775135067097</c:v>
                </c:pt>
                <c:pt idx="103">
                  <c:v>-0.76444405012245842</c:v>
                </c:pt>
                <c:pt idx="104">
                  <c:v>-1.4414781850362159</c:v>
                </c:pt>
                <c:pt idx="105">
                  <c:v>-1.7805568661204429</c:v>
                </c:pt>
                <c:pt idx="106">
                  <c:v>-2.1611907128113841</c:v>
                </c:pt>
                <c:pt idx="107">
                  <c:v>-2.0643304219343763</c:v>
                </c:pt>
                <c:pt idx="108">
                  <c:v>-0.65751336175784902</c:v>
                </c:pt>
                <c:pt idx="109">
                  <c:v>-0.29533453633064943</c:v>
                </c:pt>
                <c:pt idx="110">
                  <c:v>-0.84432441106285605</c:v>
                </c:pt>
                <c:pt idx="111">
                  <c:v>-1.1654438621565826</c:v>
                </c:pt>
                <c:pt idx="112">
                  <c:v>-1.9497071134927415</c:v>
                </c:pt>
                <c:pt idx="113">
                  <c:v>-2.1913008621937502</c:v>
                </c:pt>
                <c:pt idx="114">
                  <c:v>-2.3890646302235203</c:v>
                </c:pt>
                <c:pt idx="115">
                  <c:v>-2.7479635338492279</c:v>
                </c:pt>
                <c:pt idx="116">
                  <c:v>-2.4818353620602633</c:v>
                </c:pt>
                <c:pt idx="117">
                  <c:v>-2.7420822181865443</c:v>
                </c:pt>
                <c:pt idx="118">
                  <c:v>-3.0722556647729995</c:v>
                </c:pt>
                <c:pt idx="119">
                  <c:v>-2.87508047878157</c:v>
                </c:pt>
                <c:pt idx="120">
                  <c:v>-2.8674242788320341</c:v>
                </c:pt>
                <c:pt idx="121">
                  <c:v>-3.0410017913992795</c:v>
                </c:pt>
                <c:pt idx="122">
                  <c:v>-2.5886068964230811</c:v>
                </c:pt>
                <c:pt idx="123">
                  <c:v>-2.9082022068672697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05-447B-BBBA-7EA35AC65FEA}"/>
            </c:ext>
          </c:extLst>
        </c:ser>
        <c:ser>
          <c:idx val="2"/>
          <c:order val="2"/>
          <c:tx>
            <c:strRef>
              <c:f>'54. ábra'!$B$7</c:f>
              <c:strCache>
                <c:ptCount val="1"/>
                <c:pt idx="0">
                  <c:v>Hitelek és kötvények kamatainak egyenlege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'54. ábra'!$C$3:$EQ$4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</c:v>
                  </c:pt>
                </c:lvl>
                <c:lvl>
                  <c:pt idx="0">
                    <c:v>Magyarország</c:v>
                  </c:pt>
                  <c:pt idx="26">
                    <c:v>Csehország</c:v>
                  </c:pt>
                  <c:pt idx="51">
                    <c:v>Lengyelország</c:v>
                  </c:pt>
                  <c:pt idx="76">
                    <c:v>Szlovákia</c:v>
                  </c:pt>
                  <c:pt idx="101">
                    <c:v>Románia</c:v>
                  </c:pt>
                </c:lvl>
              </c:multiLvlStrCache>
            </c:multiLvlStrRef>
          </c:cat>
          <c:val>
            <c:numRef>
              <c:f>'54. ábra'!$C$7:$EQ$7</c:f>
              <c:numCache>
                <c:formatCode>General</c:formatCode>
                <c:ptCount val="124"/>
                <c:pt idx="0">
                  <c:v>-2.5651450208679276</c:v>
                </c:pt>
                <c:pt idx="1">
                  <c:v>-2.5037534625973414</c:v>
                </c:pt>
                <c:pt idx="2">
                  <c:v>-2.4547054315976014</c:v>
                </c:pt>
                <c:pt idx="3">
                  <c:v>-2.3815208258941754</c:v>
                </c:pt>
                <c:pt idx="4">
                  <c:v>-2.3257834326357947</c:v>
                </c:pt>
                <c:pt idx="5">
                  <c:v>-2.2629196895092303</c:v>
                </c:pt>
                <c:pt idx="6">
                  <c:v>-2.2179194015905459</c:v>
                </c:pt>
                <c:pt idx="7">
                  <c:v>-2.1765327787850075</c:v>
                </c:pt>
                <c:pt idx="8">
                  <c:v>-2.1356621466521228</c:v>
                </c:pt>
                <c:pt idx="9">
                  <c:v>-2.0596591451388369</c:v>
                </c:pt>
                <c:pt idx="10">
                  <c:v>-1.9614914661446083</c:v>
                </c:pt>
                <c:pt idx="11">
                  <c:v>-1.8551946557589751</c:v>
                </c:pt>
                <c:pt idx="12">
                  <c:v>-1.7715425833202718</c:v>
                </c:pt>
                <c:pt idx="13">
                  <c:v>-1.6688902211156296</c:v>
                </c:pt>
                <c:pt idx="14">
                  <c:v>-1.5729854678429533</c:v>
                </c:pt>
                <c:pt idx="15">
                  <c:v>-1.5023774970724753</c:v>
                </c:pt>
                <c:pt idx="16">
                  <c:v>-1.4108944548716196</c:v>
                </c:pt>
                <c:pt idx="17">
                  <c:v>-1.3432771181770424</c:v>
                </c:pt>
                <c:pt idx="18">
                  <c:v>-1.2573907462019964</c:v>
                </c:pt>
                <c:pt idx="19">
                  <c:v>-1.1533203962057064</c:v>
                </c:pt>
                <c:pt idx="20">
                  <c:v>-1.061416028823887</c:v>
                </c:pt>
                <c:pt idx="21">
                  <c:v>-0.98710547885767042</c:v>
                </c:pt>
                <c:pt idx="22">
                  <c:v>-0.93811217285130599</c:v>
                </c:pt>
                <c:pt idx="23">
                  <c:v>-0.89275256819387505</c:v>
                </c:pt>
                <c:pt idx="26">
                  <c:v>-0.12788058822575193</c:v>
                </c:pt>
                <c:pt idx="27">
                  <c:v>-0.17275501594878778</c:v>
                </c:pt>
                <c:pt idx="28">
                  <c:v>-0.13159931877999725</c:v>
                </c:pt>
                <c:pt idx="29">
                  <c:v>-0.13907165075449585</c:v>
                </c:pt>
                <c:pt idx="30">
                  <c:v>-8.5752732251767771E-2</c:v>
                </c:pt>
                <c:pt idx="31">
                  <c:v>-6.2002105514800454E-2</c:v>
                </c:pt>
                <c:pt idx="32">
                  <c:v>-6.4918410669389193E-2</c:v>
                </c:pt>
                <c:pt idx="33">
                  <c:v>-5.4324962863048498E-2</c:v>
                </c:pt>
                <c:pt idx="34">
                  <c:v>1.3029512790638909E-2</c:v>
                </c:pt>
                <c:pt idx="35">
                  <c:v>0.17895278019457406</c:v>
                </c:pt>
                <c:pt idx="36">
                  <c:v>0.14906368991361807</c:v>
                </c:pt>
                <c:pt idx="37">
                  <c:v>0.20834124527656828</c:v>
                </c:pt>
                <c:pt idx="38">
                  <c:v>0.24755815250820667</c:v>
                </c:pt>
                <c:pt idx="39">
                  <c:v>0.44132115411296097</c:v>
                </c:pt>
                <c:pt idx="40">
                  <c:v>0.65218322834983067</c:v>
                </c:pt>
                <c:pt idx="41">
                  <c:v>0.68515947081013051</c:v>
                </c:pt>
                <c:pt idx="42">
                  <c:v>0.70907182122659107</c:v>
                </c:pt>
                <c:pt idx="43">
                  <c:v>0.76701080988616299</c:v>
                </c:pt>
                <c:pt idx="44">
                  <c:v>0.66502400788304039</c:v>
                </c:pt>
                <c:pt idx="45">
                  <c:v>0.79697916666666546</c:v>
                </c:pt>
                <c:pt idx="46">
                  <c:v>0.75359491918426214</c:v>
                </c:pt>
                <c:pt idx="47">
                  <c:v>0.80575164409521083</c:v>
                </c:pt>
                <c:pt idx="48">
                  <c:v>0.71259684650253696</c:v>
                </c:pt>
                <c:pt idx="51">
                  <c:v>-1.2611826314641073</c:v>
                </c:pt>
                <c:pt idx="52">
                  <c:v>-1.2664799986601318</c:v>
                </c:pt>
                <c:pt idx="53">
                  <c:v>-1.2315624495746329</c:v>
                </c:pt>
                <c:pt idx="54">
                  <c:v>-1.1681421577765709</c:v>
                </c:pt>
                <c:pt idx="55">
                  <c:v>-1.1083273654746773</c:v>
                </c:pt>
                <c:pt idx="56">
                  <c:v>-1.0418845789915272</c:v>
                </c:pt>
                <c:pt idx="57">
                  <c:v>-0.99900779283810404</c:v>
                </c:pt>
                <c:pt idx="58">
                  <c:v>-0.98110024758077052</c:v>
                </c:pt>
                <c:pt idx="59">
                  <c:v>-0.960701912985926</c:v>
                </c:pt>
                <c:pt idx="60">
                  <c:v>-0.92125856893443103</c:v>
                </c:pt>
                <c:pt idx="61">
                  <c:v>-0.8796444694540293</c:v>
                </c:pt>
                <c:pt idx="62">
                  <c:v>-0.83189799044241752</c:v>
                </c:pt>
                <c:pt idx="63">
                  <c:v>-0.78553852639326105</c:v>
                </c:pt>
                <c:pt idx="64">
                  <c:v>-0.75593615444056805</c:v>
                </c:pt>
                <c:pt idx="65">
                  <c:v>-0.73091603949425599</c:v>
                </c:pt>
                <c:pt idx="66">
                  <c:v>-0.70959202503256291</c:v>
                </c:pt>
                <c:pt idx="67">
                  <c:v>-0.68937821791673248</c:v>
                </c:pt>
                <c:pt idx="68">
                  <c:v>-0.67785417526166492</c:v>
                </c:pt>
                <c:pt idx="69">
                  <c:v>-0.65881974322516945</c:v>
                </c:pt>
                <c:pt idx="70">
                  <c:v>-0.63596245876961444</c:v>
                </c:pt>
                <c:pt idx="71">
                  <c:v>-0.61830317125912182</c:v>
                </c:pt>
                <c:pt idx="72">
                  <c:v>-0.58372232644317024</c:v>
                </c:pt>
                <c:pt idx="73">
                  <c:v>-0.54234351646208345</c:v>
                </c:pt>
                <c:pt idx="76">
                  <c:v>-1.5878099993703376E-2</c:v>
                </c:pt>
                <c:pt idx="77">
                  <c:v>-5.9225897102152203E-2</c:v>
                </c:pt>
                <c:pt idx="78">
                  <c:v>-9.2973834506575592E-2</c:v>
                </c:pt>
                <c:pt idx="79">
                  <c:v>-0.15545410665796666</c:v>
                </c:pt>
                <c:pt idx="80">
                  <c:v>-0.22860454633266825</c:v>
                </c:pt>
                <c:pt idx="81">
                  <c:v>-0.31732015856671048</c:v>
                </c:pt>
                <c:pt idx="82">
                  <c:v>-0.3800241604764274</c:v>
                </c:pt>
                <c:pt idx="83">
                  <c:v>-0.40334981429348771</c:v>
                </c:pt>
                <c:pt idx="84">
                  <c:v>-0.33727847737635752</c:v>
                </c:pt>
                <c:pt idx="85">
                  <c:v>-0.33567342458092586</c:v>
                </c:pt>
                <c:pt idx="86">
                  <c:v>-0.35784849840820954</c:v>
                </c:pt>
                <c:pt idx="87">
                  <c:v>-0.32688436988253056</c:v>
                </c:pt>
                <c:pt idx="88">
                  <c:v>-0.37673808966743927</c:v>
                </c:pt>
                <c:pt idx="89">
                  <c:v>-0.35849713015253748</c:v>
                </c:pt>
                <c:pt idx="90">
                  <c:v>-0.38124862023718276</c:v>
                </c:pt>
                <c:pt idx="91">
                  <c:v>-0.44443842557995517</c:v>
                </c:pt>
                <c:pt idx="92">
                  <c:v>-0.47725293795101109</c:v>
                </c:pt>
                <c:pt idx="93">
                  <c:v>-0.51890773066125639</c:v>
                </c:pt>
                <c:pt idx="94">
                  <c:v>-0.4970832208124909</c:v>
                </c:pt>
                <c:pt idx="95">
                  <c:v>-0.4942787878502175</c:v>
                </c:pt>
                <c:pt idx="96">
                  <c:v>-0.46559125902715515</c:v>
                </c:pt>
                <c:pt idx="97">
                  <c:v>-0.41043816274616285</c:v>
                </c:pt>
                <c:pt idx="98">
                  <c:v>-0.37345703278559617</c:v>
                </c:pt>
                <c:pt idx="101">
                  <c:v>-1.641956661310255</c:v>
                </c:pt>
                <c:pt idx="102">
                  <c:v>-1.4541576951282171</c:v>
                </c:pt>
                <c:pt idx="103">
                  <c:v>-1.2984959398748011</c:v>
                </c:pt>
                <c:pt idx="104">
                  <c:v>-1.1863258975395827</c:v>
                </c:pt>
                <c:pt idx="105">
                  <c:v>-1.1443476506886747</c:v>
                </c:pt>
                <c:pt idx="106">
                  <c:v>-1.1436980571603304</c:v>
                </c:pt>
                <c:pt idx="107">
                  <c:v>-1.2175307760615923</c:v>
                </c:pt>
                <c:pt idx="108">
                  <c:v>-1.2245870952876441</c:v>
                </c:pt>
                <c:pt idx="109">
                  <c:v>-0.39495367416517602</c:v>
                </c:pt>
                <c:pt idx="110">
                  <c:v>-0.33128523140791055</c:v>
                </c:pt>
                <c:pt idx="111">
                  <c:v>-0.23096712720342971</c:v>
                </c:pt>
                <c:pt idx="112">
                  <c:v>-0.22869476796776078</c:v>
                </c:pt>
                <c:pt idx="113">
                  <c:v>-0.87270981718127305</c:v>
                </c:pt>
                <c:pt idx="114">
                  <c:v>-0.79853816632785257</c:v>
                </c:pt>
                <c:pt idx="115">
                  <c:v>-0.76419534496343544</c:v>
                </c:pt>
                <c:pt idx="116">
                  <c:v>-0.82935217682203843</c:v>
                </c:pt>
                <c:pt idx="117">
                  <c:v>-0.82803602666921261</c:v>
                </c:pt>
                <c:pt idx="118">
                  <c:v>-0.81611112522189244</c:v>
                </c:pt>
                <c:pt idx="119">
                  <c:v>-0.7983714494735844</c:v>
                </c:pt>
                <c:pt idx="120">
                  <c:v>-0.68376260061536054</c:v>
                </c:pt>
                <c:pt idx="121">
                  <c:v>-0.63724665569432348</c:v>
                </c:pt>
                <c:pt idx="122">
                  <c:v>-0.64032514714058408</c:v>
                </c:pt>
                <c:pt idx="123">
                  <c:v>-0.58659401426426849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05-447B-BBBA-7EA35AC65FEA}"/>
            </c:ext>
          </c:extLst>
        </c:ser>
        <c:ser>
          <c:idx val="4"/>
          <c:order val="4"/>
          <c:tx>
            <c:strRef>
              <c:f>'54. ábra'!$B$9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'54. ábra'!$C$3:$EQ$4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</c:v>
                  </c:pt>
                </c:lvl>
                <c:lvl>
                  <c:pt idx="0">
                    <c:v>Magyarország</c:v>
                  </c:pt>
                  <c:pt idx="26">
                    <c:v>Csehország</c:v>
                  </c:pt>
                  <c:pt idx="51">
                    <c:v>Lengyelország</c:v>
                  </c:pt>
                  <c:pt idx="76">
                    <c:v>Szlovákia</c:v>
                  </c:pt>
                  <c:pt idx="101">
                    <c:v>Románia</c:v>
                  </c:pt>
                </c:lvl>
              </c:multiLvlStrCache>
            </c:multiLvlStrRef>
          </c:cat>
          <c:val>
            <c:numRef>
              <c:f>'54. ábra'!$C$9:$EQ$9</c:f>
              <c:numCache>
                <c:formatCode>General</c:formatCode>
                <c:ptCount val="124"/>
                <c:pt idx="0">
                  <c:v>-0.89863158903405271</c:v>
                </c:pt>
                <c:pt idx="1">
                  <c:v>-0.79076459426515133</c:v>
                </c:pt>
                <c:pt idx="2">
                  <c:v>-0.67732819417838475</c:v>
                </c:pt>
                <c:pt idx="3">
                  <c:v>-0.56389682801425511</c:v>
                </c:pt>
                <c:pt idx="4">
                  <c:v>-0.5431066130786889</c:v>
                </c:pt>
                <c:pt idx="5">
                  <c:v>-0.53093093548895598</c:v>
                </c:pt>
                <c:pt idx="6">
                  <c:v>-0.52644483631470707</c:v>
                </c:pt>
                <c:pt idx="7">
                  <c:v>-0.52487271756039455</c:v>
                </c:pt>
                <c:pt idx="8">
                  <c:v>-0.54110187221578654</c:v>
                </c:pt>
                <c:pt idx="9">
                  <c:v>-0.55673143963369842</c:v>
                </c:pt>
                <c:pt idx="10">
                  <c:v>-0.55891547881112269</c:v>
                </c:pt>
                <c:pt idx="11">
                  <c:v>-0.52501398084216544</c:v>
                </c:pt>
                <c:pt idx="12">
                  <c:v>-0.38762460967721529</c:v>
                </c:pt>
                <c:pt idx="13">
                  <c:v>-0.23950401735608526</c:v>
                </c:pt>
                <c:pt idx="14">
                  <c:v>-0.11994707004991585</c:v>
                </c:pt>
                <c:pt idx="15">
                  <c:v>-4.1536505549312479E-2</c:v>
                </c:pt>
                <c:pt idx="16">
                  <c:v>-9.3130702627306522E-2</c:v>
                </c:pt>
                <c:pt idx="17">
                  <c:v>-0.157712844545189</c:v>
                </c:pt>
                <c:pt idx="18">
                  <c:v>-0.18053967441286548</c:v>
                </c:pt>
                <c:pt idx="19">
                  <c:v>-0.19002019394644759</c:v>
                </c:pt>
                <c:pt idx="20">
                  <c:v>-0.16294796461557773</c:v>
                </c:pt>
                <c:pt idx="21">
                  <c:v>-0.13599474308261736</c:v>
                </c:pt>
                <c:pt idx="22">
                  <c:v>-0.12368312623131048</c:v>
                </c:pt>
                <c:pt idx="23">
                  <c:v>-0.1099834129180388</c:v>
                </c:pt>
                <c:pt idx="26">
                  <c:v>-0.33298857558491329</c:v>
                </c:pt>
                <c:pt idx="27">
                  <c:v>-0.3416208485319901</c:v>
                </c:pt>
                <c:pt idx="28">
                  <c:v>-0.34879169042503239</c:v>
                </c:pt>
                <c:pt idx="29">
                  <c:v>-0.35513052632246483</c:v>
                </c:pt>
                <c:pt idx="30">
                  <c:v>-0.33618388856738707</c:v>
                </c:pt>
                <c:pt idx="31">
                  <c:v>-0.31653033660751329</c:v>
                </c:pt>
                <c:pt idx="32">
                  <c:v>-0.29613028709287681</c:v>
                </c:pt>
                <c:pt idx="33">
                  <c:v>-0.27762545651162246</c:v>
                </c:pt>
                <c:pt idx="34">
                  <c:v>-0.27110198835400745</c:v>
                </c:pt>
                <c:pt idx="35">
                  <c:v>-0.26410365419599779</c:v>
                </c:pt>
                <c:pt idx="36">
                  <c:v>-0.25792498742161596</c:v>
                </c:pt>
                <c:pt idx="37">
                  <c:v>-0.25207451151662452</c:v>
                </c:pt>
                <c:pt idx="38">
                  <c:v>-0.25538561650917302</c:v>
                </c:pt>
                <c:pt idx="39">
                  <c:v>-0.25831046419317266</c:v>
                </c:pt>
                <c:pt idx="40">
                  <c:v>-0.26224450443501734</c:v>
                </c:pt>
                <c:pt idx="41">
                  <c:v>-0.26603510733541347</c:v>
                </c:pt>
                <c:pt idx="42">
                  <c:v>-0.25771677414684968</c:v>
                </c:pt>
                <c:pt idx="43">
                  <c:v>-0.24869911655805277</c:v>
                </c:pt>
                <c:pt idx="44">
                  <c:v>-0.24268750595020061</c:v>
                </c:pt>
                <c:pt idx="45">
                  <c:v>-0.21067708333333332</c:v>
                </c:pt>
                <c:pt idx="46">
                  <c:v>-0.17956239641361332</c:v>
                </c:pt>
                <c:pt idx="47">
                  <c:v>-0.11272096208382097</c:v>
                </c:pt>
                <c:pt idx="48">
                  <c:v>-6.6424380482758713E-2</c:v>
                </c:pt>
                <c:pt idx="51">
                  <c:v>-0.47883546235579488</c:v>
                </c:pt>
                <c:pt idx="52">
                  <c:v>-0.49136114879490517</c:v>
                </c:pt>
                <c:pt idx="53">
                  <c:v>-0.5038082764539431</c:v>
                </c:pt>
                <c:pt idx="54">
                  <c:v>-0.4694706063528859</c:v>
                </c:pt>
                <c:pt idx="55">
                  <c:v>-0.45737267124867687</c:v>
                </c:pt>
                <c:pt idx="56">
                  <c:v>-0.45792297573253904</c:v>
                </c:pt>
                <c:pt idx="57">
                  <c:v>-0.46268753106763055</c:v>
                </c:pt>
                <c:pt idx="58">
                  <c:v>-0.50034482204797537</c:v>
                </c:pt>
                <c:pt idx="59">
                  <c:v>-0.50555641717763</c:v>
                </c:pt>
                <c:pt idx="60">
                  <c:v>-0.4927999543307312</c:v>
                </c:pt>
                <c:pt idx="61">
                  <c:v>-0.48269861808932546</c:v>
                </c:pt>
                <c:pt idx="62">
                  <c:v>-0.44324473943438381</c:v>
                </c:pt>
                <c:pt idx="63">
                  <c:v>-0.44193529228866585</c:v>
                </c:pt>
                <c:pt idx="64">
                  <c:v>-0.46366618475169719</c:v>
                </c:pt>
                <c:pt idx="65">
                  <c:v>-0.47412356274619355</c:v>
                </c:pt>
                <c:pt idx="66">
                  <c:v>-0.47448383235498598</c:v>
                </c:pt>
                <c:pt idx="67">
                  <c:v>-0.46064591861998949</c:v>
                </c:pt>
                <c:pt idx="68">
                  <c:v>-0.44316992764558832</c:v>
                </c:pt>
                <c:pt idx="69">
                  <c:v>-0.42787011952401427</c:v>
                </c:pt>
                <c:pt idx="70">
                  <c:v>-0.41243755945636107</c:v>
                </c:pt>
                <c:pt idx="71">
                  <c:v>-0.40294196585557396</c:v>
                </c:pt>
                <c:pt idx="72">
                  <c:v>-0.39717935444963925</c:v>
                </c:pt>
                <c:pt idx="73">
                  <c:v>-0.39765329268188182</c:v>
                </c:pt>
                <c:pt idx="76">
                  <c:v>-0.43130942310482567</c:v>
                </c:pt>
                <c:pt idx="77">
                  <c:v>-0.43268942756468554</c:v>
                </c:pt>
                <c:pt idx="78">
                  <c:v>-0.41987308936059475</c:v>
                </c:pt>
                <c:pt idx="79">
                  <c:v>-0.46353097891594691</c:v>
                </c:pt>
                <c:pt idx="80">
                  <c:v>-0.46472191813166763</c:v>
                </c:pt>
                <c:pt idx="81">
                  <c:v>-0.45017046454924264</c:v>
                </c:pt>
                <c:pt idx="82">
                  <c:v>-0.45512827305577047</c:v>
                </c:pt>
                <c:pt idx="83">
                  <c:v>-0.40978974290227865</c:v>
                </c:pt>
                <c:pt idx="84">
                  <c:v>-0.3930345400320695</c:v>
                </c:pt>
                <c:pt idx="85">
                  <c:v>-0.37386226386028315</c:v>
                </c:pt>
                <c:pt idx="86">
                  <c:v>-0.35554062561302868</c:v>
                </c:pt>
                <c:pt idx="87">
                  <c:v>-0.33461602810774638</c:v>
                </c:pt>
                <c:pt idx="88">
                  <c:v>-0.31308884981043594</c:v>
                </c:pt>
                <c:pt idx="89">
                  <c:v>-0.29677327643931922</c:v>
                </c:pt>
                <c:pt idx="90">
                  <c:v>-0.26863516962711065</c:v>
                </c:pt>
                <c:pt idx="91">
                  <c:v>-0.24991966867792492</c:v>
                </c:pt>
                <c:pt idx="92">
                  <c:v>-0.22946731586743893</c:v>
                </c:pt>
                <c:pt idx="93">
                  <c:v>-0.20867538283348772</c:v>
                </c:pt>
                <c:pt idx="94">
                  <c:v>-0.19453160660642718</c:v>
                </c:pt>
                <c:pt idx="95">
                  <c:v>-0.16299178912657381</c:v>
                </c:pt>
                <c:pt idx="96">
                  <c:v>-0.1645794732758992</c:v>
                </c:pt>
                <c:pt idx="97">
                  <c:v>-0.14691171006373796</c:v>
                </c:pt>
                <c:pt idx="98">
                  <c:v>-0.13489380342120338</c:v>
                </c:pt>
                <c:pt idx="101">
                  <c:v>-0.57745334169576823</c:v>
                </c:pt>
                <c:pt idx="102">
                  <c:v>-0.56581071724979848</c:v>
                </c:pt>
                <c:pt idx="103">
                  <c:v>-0.54821886110429396</c:v>
                </c:pt>
                <c:pt idx="104">
                  <c:v>-0.60725687627062841</c:v>
                </c:pt>
                <c:pt idx="105">
                  <c:v>-0.63130467099141563</c:v>
                </c:pt>
                <c:pt idx="106">
                  <c:v>-0.65177684100167088</c:v>
                </c:pt>
                <c:pt idx="107">
                  <c:v>-0.61918484862540424</c:v>
                </c:pt>
                <c:pt idx="108">
                  <c:v>-0.59356816206356411</c:v>
                </c:pt>
                <c:pt idx="109">
                  <c:v>-0.5740985022552938</c:v>
                </c:pt>
                <c:pt idx="110">
                  <c:v>-0.55813796994621778</c:v>
                </c:pt>
                <c:pt idx="111">
                  <c:v>-0.53701762744163895</c:v>
                </c:pt>
                <c:pt idx="112">
                  <c:v>-0.51640351588573996</c:v>
                </c:pt>
                <c:pt idx="113">
                  <c:v>-0.50359587621723478</c:v>
                </c:pt>
                <c:pt idx="114">
                  <c:v>-0.48505416984052285</c:v>
                </c:pt>
                <c:pt idx="115">
                  <c:v>-0.47113595714658063</c:v>
                </c:pt>
                <c:pt idx="116">
                  <c:v>-0.45326493960771419</c:v>
                </c:pt>
                <c:pt idx="117">
                  <c:v>-0.51410806850633772</c:v>
                </c:pt>
                <c:pt idx="118">
                  <c:v>-0.47220317266798179</c:v>
                </c:pt>
                <c:pt idx="119">
                  <c:v>-0.4311578744169059</c:v>
                </c:pt>
                <c:pt idx="120">
                  <c:v>-0.42227213164125449</c:v>
                </c:pt>
                <c:pt idx="121">
                  <c:v>-0.34372506635349254</c:v>
                </c:pt>
                <c:pt idx="122">
                  <c:v>-0.32866017222145361</c:v>
                </c:pt>
                <c:pt idx="123">
                  <c:v>-0.34134160950681619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05-447B-BBBA-7EA35AC65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50040576"/>
        <c:axId val="850040904"/>
      </c:barChart>
      <c:lineChart>
        <c:grouping val="standard"/>
        <c:varyColors val="0"/>
        <c:ser>
          <c:idx val="3"/>
          <c:order val="3"/>
          <c:tx>
            <c:strRef>
              <c:f>'54. ábra'!$B$8</c:f>
              <c:strCache>
                <c:ptCount val="1"/>
                <c:pt idx="0">
                  <c:v>Összesen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val>
            <c:numRef>
              <c:f>'54. ábra'!$C$8:$EQ$8</c:f>
              <c:numCache>
                <c:formatCode>0.000</c:formatCode>
                <c:ptCount val="124"/>
                <c:pt idx="0">
                  <c:v>-5.1858480405779721</c:v>
                </c:pt>
                <c:pt idx="1">
                  <c:v>-4.8134291600154233</c:v>
                </c:pt>
                <c:pt idx="2">
                  <c:v>-4.4814593858367937</c:v>
                </c:pt>
                <c:pt idx="3">
                  <c:v>-4.0210661560934753</c:v>
                </c:pt>
                <c:pt idx="4">
                  <c:v>-4.3773262775599857</c:v>
                </c:pt>
                <c:pt idx="5">
                  <c:v>-4.8123672815857876</c:v>
                </c:pt>
                <c:pt idx="6">
                  <c:v>-5.2171196215273596</c:v>
                </c:pt>
                <c:pt idx="7">
                  <c:v>-5.4780958581463803</c:v>
                </c:pt>
                <c:pt idx="8">
                  <c:v>-5.202268685563757</c:v>
                </c:pt>
                <c:pt idx="9">
                  <c:v>-5.1194878145283322</c:v>
                </c:pt>
                <c:pt idx="10">
                  <c:v>-5.198596144850395</c:v>
                </c:pt>
                <c:pt idx="11">
                  <c:v>-5.6176169694924507</c:v>
                </c:pt>
                <c:pt idx="12">
                  <c:v>-5.3079615231456954</c:v>
                </c:pt>
                <c:pt idx="13">
                  <c:v>-4.8082453849020856</c:v>
                </c:pt>
                <c:pt idx="14">
                  <c:v>-4.2727019844384486</c:v>
                </c:pt>
                <c:pt idx="15">
                  <c:v>-3.5824614188191988</c:v>
                </c:pt>
                <c:pt idx="16">
                  <c:v>-4.0539025601440564</c:v>
                </c:pt>
                <c:pt idx="17">
                  <c:v>-4.5703230429366801</c:v>
                </c:pt>
                <c:pt idx="18">
                  <c:v>-4.8388152297249611</c:v>
                </c:pt>
                <c:pt idx="19">
                  <c:v>-5.0836048671980398</c:v>
                </c:pt>
                <c:pt idx="20">
                  <c:v>-5.020700520857508</c:v>
                </c:pt>
                <c:pt idx="21">
                  <c:v>-4.9785677522066631</c:v>
                </c:pt>
                <c:pt idx="22">
                  <c:v>-4.9592500804818211</c:v>
                </c:pt>
                <c:pt idx="23">
                  <c:v>-4.8349332724712761</c:v>
                </c:pt>
                <c:pt idx="26" formatCode="General">
                  <c:v>-6.9780382244435319</c:v>
                </c:pt>
                <c:pt idx="27" formatCode="General">
                  <c:v>-7.4218791655819807</c:v>
                </c:pt>
                <c:pt idx="28" formatCode="General">
                  <c:v>-6.9994348341068182</c:v>
                </c:pt>
                <c:pt idx="29" formatCode="General">
                  <c:v>-6.7229379441113348</c:v>
                </c:pt>
                <c:pt idx="30" formatCode="General">
                  <c:v>-5.5614857936944952</c:v>
                </c:pt>
                <c:pt idx="31" formatCode="General">
                  <c:v>-6.8465665215476506</c:v>
                </c:pt>
                <c:pt idx="32" formatCode="General">
                  <c:v>-7.1309196476369383</c:v>
                </c:pt>
                <c:pt idx="33" formatCode="General">
                  <c:v>-6.6248366580508522</c:v>
                </c:pt>
                <c:pt idx="34" formatCode="General">
                  <c:v>-6.9590816648318343</c:v>
                </c:pt>
                <c:pt idx="35" formatCode="General">
                  <c:v>-6.3374990113106087</c:v>
                </c:pt>
                <c:pt idx="36" formatCode="General">
                  <c:v>-6.5654018453140308</c:v>
                </c:pt>
                <c:pt idx="37" formatCode="General">
                  <c:v>-6.0866381520232418</c:v>
                </c:pt>
                <c:pt idx="38" formatCode="General">
                  <c:v>-5.4563265477787812</c:v>
                </c:pt>
                <c:pt idx="39" formatCode="General">
                  <c:v>-5.3600428771191737</c:v>
                </c:pt>
                <c:pt idx="40" formatCode="General">
                  <c:v>-4.9971004556426841</c:v>
                </c:pt>
                <c:pt idx="41" formatCode="General">
                  <c:v>-5.7973200308219708</c:v>
                </c:pt>
                <c:pt idx="42" formatCode="General">
                  <c:v>-5.9837649093334093</c:v>
                </c:pt>
                <c:pt idx="43" formatCode="General">
                  <c:v>-5.7839236741473208</c:v>
                </c:pt>
                <c:pt idx="44" formatCode="General">
                  <c:v>-5.8502641754622058</c:v>
                </c:pt>
                <c:pt idx="45" formatCode="General">
                  <c:v>-5.6328125000000009</c:v>
                </c:pt>
                <c:pt idx="46" formatCode="General">
                  <c:v>-6.2015362560582048</c:v>
                </c:pt>
                <c:pt idx="47" formatCode="General">
                  <c:v>-5.9217664970895303</c:v>
                </c:pt>
                <c:pt idx="48" formatCode="General">
                  <c:v>-5.7923525024652713</c:v>
                </c:pt>
                <c:pt idx="51" formatCode="General">
                  <c:v>-4.0635299792137998</c:v>
                </c:pt>
                <c:pt idx="52" formatCode="General">
                  <c:v>-4.3020682185792012</c:v>
                </c:pt>
                <c:pt idx="53" formatCode="General">
                  <c:v>-3.9303917411583491</c:v>
                </c:pt>
                <c:pt idx="54" formatCode="General">
                  <c:v>-4.1554290913217216</c:v>
                </c:pt>
                <c:pt idx="55" formatCode="General">
                  <c:v>-4.4892353886613456</c:v>
                </c:pt>
                <c:pt idx="56" formatCode="General">
                  <c:v>-4.7802860597903027</c:v>
                </c:pt>
                <c:pt idx="57" formatCode="General">
                  <c:v>-5.0649533643063753</c:v>
                </c:pt>
                <c:pt idx="58" formatCode="General">
                  <c:v>-4.5076539787402732</c:v>
                </c:pt>
                <c:pt idx="59" formatCode="General">
                  <c:v>-4.5612718217180381</c:v>
                </c:pt>
                <c:pt idx="60" formatCode="General">
                  <c:v>-4.2264291864685761</c:v>
                </c:pt>
                <c:pt idx="61" formatCode="General">
                  <c:v>-4.1933881855205524</c:v>
                </c:pt>
                <c:pt idx="62" formatCode="General">
                  <c:v>-4.4268184466663012</c:v>
                </c:pt>
                <c:pt idx="63" formatCode="General">
                  <c:v>-4.471290509279477</c:v>
                </c:pt>
                <c:pt idx="64" formatCode="General">
                  <c:v>-4.4544243055977617</c:v>
                </c:pt>
                <c:pt idx="65" formatCode="General">
                  <c:v>-4.9170630020704902</c:v>
                </c:pt>
                <c:pt idx="66" formatCode="General">
                  <c:v>-5.0738069027127599</c:v>
                </c:pt>
                <c:pt idx="67" formatCode="General">
                  <c:v>-4.9483819299178249</c:v>
                </c:pt>
                <c:pt idx="68" formatCode="General">
                  <c:v>-5.0387678030407894</c:v>
                </c:pt>
                <c:pt idx="69" formatCode="General">
                  <c:v>-4.6040442783143005</c:v>
                </c:pt>
                <c:pt idx="70" formatCode="General">
                  <c:v>-4.6865570812084849</c:v>
                </c:pt>
                <c:pt idx="71" formatCode="General">
                  <c:v>-4.6594374752763459</c:v>
                </c:pt>
                <c:pt idx="72" formatCode="General">
                  <c:v>-4.5196756303115375</c:v>
                </c:pt>
                <c:pt idx="73" formatCode="General">
                  <c:v>-4.7386660344800147</c:v>
                </c:pt>
                <c:pt idx="76" formatCode="General">
                  <c:v>-1.9766865690437279</c:v>
                </c:pt>
                <c:pt idx="77" formatCode="General">
                  <c:v>-1.6908653243945346</c:v>
                </c:pt>
                <c:pt idx="78" formatCode="General">
                  <c:v>-1.3936588050016132</c:v>
                </c:pt>
                <c:pt idx="79" formatCode="General">
                  <c:v>-1.2664184074919984</c:v>
                </c:pt>
                <c:pt idx="80" formatCode="General">
                  <c:v>-1.3667976044819372</c:v>
                </c:pt>
                <c:pt idx="81" formatCode="General">
                  <c:v>-1.4784264975003867</c:v>
                </c:pt>
                <c:pt idx="82" formatCode="General">
                  <c:v>-1.5970551770178767</c:v>
                </c:pt>
                <c:pt idx="83" formatCode="General">
                  <c:v>-1.6005193999563665</c:v>
                </c:pt>
                <c:pt idx="84" formatCode="General">
                  <c:v>-1.9432358886236738</c:v>
                </c:pt>
                <c:pt idx="85" formatCode="General">
                  <c:v>-2.335085704817101</c:v>
                </c:pt>
                <c:pt idx="86" formatCode="General">
                  <c:v>-2.7441889686244698</c:v>
                </c:pt>
                <c:pt idx="87" formatCode="General">
                  <c:v>-3.0861991168164837</c:v>
                </c:pt>
                <c:pt idx="88" formatCode="General">
                  <c:v>-3.1115169903217934</c:v>
                </c:pt>
                <c:pt idx="89" formatCode="General">
                  <c:v>-3.0764665026516318</c:v>
                </c:pt>
                <c:pt idx="90" formatCode="General">
                  <c:v>-3.0513532217616821</c:v>
                </c:pt>
                <c:pt idx="91" formatCode="General">
                  <c:v>-3.0827529574853401</c:v>
                </c:pt>
                <c:pt idx="92" formatCode="General">
                  <c:v>-3.0525625478565743</c:v>
                </c:pt>
                <c:pt idx="93" formatCode="General">
                  <c:v>-3.0196270924966329</c:v>
                </c:pt>
                <c:pt idx="94" formatCode="General">
                  <c:v>-2.9731790144847179</c:v>
                </c:pt>
                <c:pt idx="95" formatCode="General">
                  <c:v>-2.9004995822083215</c:v>
                </c:pt>
                <c:pt idx="96" formatCode="General">
                  <c:v>-2.8603098281278534</c:v>
                </c:pt>
                <c:pt idx="97" formatCode="General">
                  <c:v>-2.7661702918226769</c:v>
                </c:pt>
                <c:pt idx="98" formatCode="General">
                  <c:v>-2.6796805678793256</c:v>
                </c:pt>
                <c:pt idx="101" formatCode="General">
                  <c:v>-2.1419956282774004</c:v>
                </c:pt>
                <c:pt idx="102" formatCode="General">
                  <c:v>-2.1180393425441943</c:v>
                </c:pt>
                <c:pt idx="103" formatCode="General">
                  <c:v>-2.2584871248704044</c:v>
                </c:pt>
                <c:pt idx="104" formatCode="General">
                  <c:v>-2.8976418945300937</c:v>
                </c:pt>
                <c:pt idx="105" formatCode="General">
                  <c:v>-3.2184173242325254</c:v>
                </c:pt>
                <c:pt idx="106" formatCode="General">
                  <c:v>-3.6233031550667816</c:v>
                </c:pt>
                <c:pt idx="107" formatCode="General">
                  <c:v>-3.5871850045812024</c:v>
                </c:pt>
                <c:pt idx="108" formatCode="General">
                  <c:v>-2.1534193417296548</c:v>
                </c:pt>
                <c:pt idx="109" formatCode="General">
                  <c:v>-0.93362768929267159</c:v>
                </c:pt>
                <c:pt idx="110" formatCode="General">
                  <c:v>-1.389974480684518</c:v>
                </c:pt>
                <c:pt idx="111" formatCode="General">
                  <c:v>-1.5863427028743844</c:v>
                </c:pt>
                <c:pt idx="112" formatCode="General">
                  <c:v>-2.3447140067747547</c:v>
                </c:pt>
                <c:pt idx="113" formatCode="General">
                  <c:v>-3.1980596001172845</c:v>
                </c:pt>
                <c:pt idx="114" formatCode="General">
                  <c:v>-3.3002847979971959</c:v>
                </c:pt>
                <c:pt idx="115" formatCode="General">
                  <c:v>-3.6165961131133741</c:v>
                </c:pt>
                <c:pt idx="116" formatCode="General">
                  <c:v>-3.3911236838707399</c:v>
                </c:pt>
                <c:pt idx="117" formatCode="General">
                  <c:v>-3.7141720157291767</c:v>
                </c:pt>
                <c:pt idx="118" formatCode="General">
                  <c:v>-3.9445276980518655</c:v>
                </c:pt>
                <c:pt idx="119" formatCode="General">
                  <c:v>-3.6714228209855762</c:v>
                </c:pt>
                <c:pt idx="120" formatCode="General">
                  <c:v>-3.4926091697343877</c:v>
                </c:pt>
                <c:pt idx="121" formatCode="General">
                  <c:v>-3.5374994133259641</c:v>
                </c:pt>
                <c:pt idx="122" formatCode="General">
                  <c:v>-3.0854573443864295</c:v>
                </c:pt>
                <c:pt idx="123" formatCode="General">
                  <c:v>-3.3410838215298457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05-447B-BBBA-7EA35AC65FEA}"/>
            </c:ext>
          </c:extLst>
        </c:ser>
        <c:ser>
          <c:idx val="5"/>
          <c:order val="5"/>
          <c:spPr>
            <a:ln w="19050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'54. ábra'!$C$3:$EM$4</c:f>
              <c:multiLvlStrCache>
                <c:ptCount val="11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</c:lvl>
                <c:lvl>
                  <c:pt idx="0">
                    <c:v>Magyarország</c:v>
                  </c:pt>
                  <c:pt idx="26">
                    <c:v>Csehország</c:v>
                  </c:pt>
                  <c:pt idx="51">
                    <c:v>Lengyelország</c:v>
                  </c:pt>
                  <c:pt idx="76">
                    <c:v>Szlovákia</c:v>
                  </c:pt>
                  <c:pt idx="101">
                    <c:v>Románia</c:v>
                  </c:pt>
                </c:lvl>
              </c:multiLvlStrCache>
            </c:multiLvlStrRef>
          </c:cat>
          <c:val>
            <c:numRef>
              <c:f>'54. ábra'!$C$10:$CY$10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05-447B-BBBA-7EA35AC65FEA}"/>
            </c:ext>
          </c:extLst>
        </c:ser>
        <c:ser>
          <c:idx val="6"/>
          <c:order val="6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'54. ábra'!$C$3:$EQ$4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</c:v>
                  </c:pt>
                </c:lvl>
                <c:lvl>
                  <c:pt idx="0">
                    <c:v>Magyarország</c:v>
                  </c:pt>
                  <c:pt idx="26">
                    <c:v>Csehország</c:v>
                  </c:pt>
                  <c:pt idx="51">
                    <c:v>Lengyelország</c:v>
                  </c:pt>
                  <c:pt idx="76">
                    <c:v>Szlovákia</c:v>
                  </c:pt>
                  <c:pt idx="101">
                    <c:v>Románia</c:v>
                  </c:pt>
                </c:lvl>
              </c:multiLvlStrCache>
            </c:multiLvlStrRef>
          </c:cat>
          <c:val>
            <c:numRef>
              <c:f>'54. ábra'!$C$11:$EQ$11</c:f>
              <c:numCache>
                <c:formatCode>#,##0</c:formatCode>
                <c:ptCount val="12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-10000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-10000</c:v>
                </c:pt>
                <c:pt idx="98">
                  <c:v>-10000</c:v>
                </c:pt>
                <c:pt idx="99">
                  <c:v>-10000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A7-4E55-AF07-A1FF99898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6528"/>
        <c:axId val="713703576"/>
      </c:lineChart>
      <c:catAx>
        <c:axId val="85004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0040904"/>
        <c:crosses val="autoZero"/>
        <c:auto val="1"/>
        <c:lblAlgn val="ctr"/>
        <c:lblOffset val="100"/>
        <c:tickLblSkip val="1"/>
        <c:noMultiLvlLbl val="0"/>
      </c:catAx>
      <c:valAx>
        <c:axId val="85004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5480460116045242E-2"/>
              <c:y val="3.662869179218468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0040576"/>
        <c:crosses val="autoZero"/>
        <c:crossBetween val="between"/>
      </c:valAx>
      <c:valAx>
        <c:axId val="713703576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941630988270459"/>
              <c:y val="5.461584068635998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3706528"/>
        <c:crosses val="max"/>
        <c:crossBetween val="between"/>
      </c:valAx>
      <c:catAx>
        <c:axId val="713706528"/>
        <c:scaling>
          <c:orientation val="minMax"/>
        </c:scaling>
        <c:delete val="1"/>
        <c:axPos val="b"/>
        <c:majorTickMark val="out"/>
        <c:minorTickMark val="none"/>
        <c:tickLblPos val="nextTo"/>
        <c:crossAx val="7137035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"/>
          <c:y val="0.75821190667178184"/>
          <c:w val="1"/>
          <c:h val="0.219641823318104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84119673384417E-2"/>
          <c:y val="5.5360126637938614E-2"/>
          <c:w val="0.90515118027057917"/>
          <c:h val="0.520401771701600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'54. ábra'!$A$5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'54. ábra'!$C$1:$EP$2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</c:v>
                  </c:pt>
                </c:lvl>
                <c:lvl>
                  <c:pt idx="0">
                    <c:v>Hungary</c:v>
                  </c:pt>
                  <c:pt idx="26">
                    <c:v>Czechia</c:v>
                  </c:pt>
                  <c:pt idx="51">
                    <c:v>Poland</c:v>
                  </c:pt>
                  <c:pt idx="76">
                    <c:v>Slovakia</c:v>
                  </c:pt>
                  <c:pt idx="101">
                    <c:v>Romania</c:v>
                  </c:pt>
                </c:lvl>
              </c:multiLvlStrCache>
            </c:multiLvlStrRef>
          </c:cat>
          <c:val>
            <c:numRef>
              <c:f>'54. ábra'!$C$5:$EQ$5</c:f>
              <c:numCache>
                <c:formatCode>General</c:formatCode>
                <c:ptCount val="124"/>
                <c:pt idx="0">
                  <c:v>1.7858690115543481</c:v>
                </c:pt>
                <c:pt idx="1">
                  <c:v>2.0050306334967374</c:v>
                </c:pt>
                <c:pt idx="2">
                  <c:v>2.2171038649747112</c:v>
                </c:pt>
                <c:pt idx="3">
                  <c:v>2.3927100673124366</c:v>
                </c:pt>
                <c:pt idx="4">
                  <c:v>2.382853768568808</c:v>
                </c:pt>
                <c:pt idx="5">
                  <c:v>2.3166811463522627</c:v>
                </c:pt>
                <c:pt idx="6">
                  <c:v>2.2846907810705153</c:v>
                </c:pt>
                <c:pt idx="7">
                  <c:v>2.3732949403088166</c:v>
                </c:pt>
                <c:pt idx="8">
                  <c:v>2.4649026742316686</c:v>
                </c:pt>
                <c:pt idx="9">
                  <c:v>2.565458997729702</c:v>
                </c:pt>
                <c:pt idx="10">
                  <c:v>2.6751439341802428</c:v>
                </c:pt>
                <c:pt idx="11">
                  <c:v>2.6935775711719687</c:v>
                </c:pt>
                <c:pt idx="12">
                  <c:v>2.7569585489186172</c:v>
                </c:pt>
                <c:pt idx="13">
                  <c:v>2.7618883688048657</c:v>
                </c:pt>
                <c:pt idx="14">
                  <c:v>2.7112662224150217</c:v>
                </c:pt>
                <c:pt idx="15">
                  <c:v>2.6680069072948545</c:v>
                </c:pt>
                <c:pt idx="16">
                  <c:v>2.5478742240351768</c:v>
                </c:pt>
                <c:pt idx="17">
                  <c:v>2.4548629966133833</c:v>
                </c:pt>
                <c:pt idx="18">
                  <c:v>2.3671775975845315</c:v>
                </c:pt>
                <c:pt idx="19">
                  <c:v>2.2037858612032193</c:v>
                </c:pt>
                <c:pt idx="20">
                  <c:v>2.0522578902975241</c:v>
                </c:pt>
                <c:pt idx="21">
                  <c:v>1.9590578170136517</c:v>
                </c:pt>
                <c:pt idx="22">
                  <c:v>1.861220447757832</c:v>
                </c:pt>
                <c:pt idx="23">
                  <c:v>1.85297380166801</c:v>
                </c:pt>
                <c:pt idx="26">
                  <c:v>7.8350253078803139E-2</c:v>
                </c:pt>
                <c:pt idx="27">
                  <c:v>0.14590710497345008</c:v>
                </c:pt>
                <c:pt idx="28">
                  <c:v>0.20661911217347198</c:v>
                </c:pt>
                <c:pt idx="29">
                  <c:v>0.31391001880289304</c:v>
                </c:pt>
                <c:pt idx="30">
                  <c:v>0.3842921922264893</c:v>
                </c:pt>
                <c:pt idx="31">
                  <c:v>0.43395081890719056</c:v>
                </c:pt>
                <c:pt idx="32">
                  <c:v>0.48071603407992702</c:v>
                </c:pt>
                <c:pt idx="33">
                  <c:v>0.51554453593650562</c:v>
                </c:pt>
                <c:pt idx="34">
                  <c:v>0.54459586794494363</c:v>
                </c:pt>
                <c:pt idx="35">
                  <c:v>0.58691074112156927</c:v>
                </c:pt>
                <c:pt idx="36">
                  <c:v>0.63306658884516809</c:v>
                </c:pt>
                <c:pt idx="37">
                  <c:v>0.63979928982397505</c:v>
                </c:pt>
                <c:pt idx="38">
                  <c:v>0.66223850282810937</c:v>
                </c:pt>
                <c:pt idx="39">
                  <c:v>0.68000071385107097</c:v>
                </c:pt>
                <c:pt idx="40">
                  <c:v>0.7013183642570453</c:v>
                </c:pt>
                <c:pt idx="41">
                  <c:v>0.73448823112168515</c:v>
                </c:pt>
                <c:pt idx="42">
                  <c:v>0.76136706039595126</c:v>
                </c:pt>
                <c:pt idx="43">
                  <c:v>0.76816960319606242</c:v>
                </c:pt>
                <c:pt idx="44">
                  <c:v>0.75431063462890369</c:v>
                </c:pt>
                <c:pt idx="45">
                  <c:v>0.74520833333333336</c:v>
                </c:pt>
                <c:pt idx="46">
                  <c:v>0.70827389696480814</c:v>
                </c:pt>
                <c:pt idx="47">
                  <c:v>0.66700671319256599</c:v>
                </c:pt>
                <c:pt idx="48">
                  <c:v>0.61755137266470672</c:v>
                </c:pt>
                <c:pt idx="51">
                  <c:v>0.44356654965656195</c:v>
                </c:pt>
                <c:pt idx="52">
                  <c:v>0.4424102808495779</c:v>
                </c:pt>
                <c:pt idx="53">
                  <c:v>0.46041382778741247</c:v>
                </c:pt>
                <c:pt idx="54">
                  <c:v>0.44145687607900991</c:v>
                </c:pt>
                <c:pt idx="55">
                  <c:v>0.43304941135953978</c:v>
                </c:pt>
                <c:pt idx="56">
                  <c:v>0.42064988682828097</c:v>
                </c:pt>
                <c:pt idx="57">
                  <c:v>0.38166706459327332</c:v>
                </c:pt>
                <c:pt idx="58">
                  <c:v>0.32391858014107278</c:v>
                </c:pt>
                <c:pt idx="59">
                  <c:v>0.28348304251377315</c:v>
                </c:pt>
                <c:pt idx="60">
                  <c:v>0.22967836465959743</c:v>
                </c:pt>
                <c:pt idx="61">
                  <c:v>0.20058546975663022</c:v>
                </c:pt>
                <c:pt idx="62">
                  <c:v>0.19496627864919214</c:v>
                </c:pt>
                <c:pt idx="63">
                  <c:v>0.16748124831872446</c:v>
                </c:pt>
                <c:pt idx="64">
                  <c:v>0.12613015552610826</c:v>
                </c:pt>
                <c:pt idx="65">
                  <c:v>5.6339879714356805E-2</c:v>
                </c:pt>
                <c:pt idx="66">
                  <c:v>-2.8183908207683982E-2</c:v>
                </c:pt>
                <c:pt idx="67">
                  <c:v>-0.12206586623425306</c:v>
                </c:pt>
                <c:pt idx="68">
                  <c:v>-0.23720507198866711</c:v>
                </c:pt>
                <c:pt idx="69">
                  <c:v>-0.32826677429367573</c:v>
                </c:pt>
                <c:pt idx="70">
                  <c:v>-0.40790245766150907</c:v>
                </c:pt>
                <c:pt idx="71">
                  <c:v>-0.45783344744653148</c:v>
                </c:pt>
                <c:pt idx="72">
                  <c:v>-0.43775555301408564</c:v>
                </c:pt>
                <c:pt idx="73">
                  <c:v>-0.46377582726615041</c:v>
                </c:pt>
                <c:pt idx="76">
                  <c:v>1.9053719992444218</c:v>
                </c:pt>
                <c:pt idx="77">
                  <c:v>1.9115668857797943</c:v>
                </c:pt>
                <c:pt idx="78">
                  <c:v>1.9191100533718604</c:v>
                </c:pt>
                <c:pt idx="79">
                  <c:v>1.9253119194065513</c:v>
                </c:pt>
                <c:pt idx="80">
                  <c:v>1.9238199497713955</c:v>
                </c:pt>
                <c:pt idx="81">
                  <c:v>1.9207273154101017</c:v>
                </c:pt>
                <c:pt idx="82">
                  <c:v>1.9153535589017581</c:v>
                </c:pt>
                <c:pt idx="83">
                  <c:v>1.9083217020337031</c:v>
                </c:pt>
                <c:pt idx="84">
                  <c:v>1.9077191461357261</c:v>
                </c:pt>
                <c:pt idx="85">
                  <c:v>1.9029692793442392</c:v>
                </c:pt>
                <c:pt idx="86">
                  <c:v>1.896302146706345</c:v>
                </c:pt>
                <c:pt idx="87">
                  <c:v>1.8860176129709343</c:v>
                </c:pt>
                <c:pt idx="88">
                  <c:v>1.884948338452946</c:v>
                </c:pt>
                <c:pt idx="89">
                  <c:v>1.8816423283484567</c:v>
                </c:pt>
                <c:pt idx="90">
                  <c:v>1.8845389669824311</c:v>
                </c:pt>
                <c:pt idx="91">
                  <c:v>1.8836310003804195</c:v>
                </c:pt>
                <c:pt idx="92">
                  <c:v>1.863704474429476</c:v>
                </c:pt>
                <c:pt idx="93">
                  <c:v>1.8403572870749416</c:v>
                </c:pt>
                <c:pt idx="94">
                  <c:v>1.807423268752345</c:v>
                </c:pt>
                <c:pt idx="95">
                  <c:v>1.7744066356396928</c:v>
                </c:pt>
                <c:pt idx="96">
                  <c:v>1.7250022389787001</c:v>
                </c:pt>
                <c:pt idx="97">
                  <c:v>1.6691914139537543</c:v>
                </c:pt>
                <c:pt idx="98">
                  <c:v>1.6188379589590376</c:v>
                </c:pt>
                <c:pt idx="101">
                  <c:v>0.35567563154320331</c:v>
                </c:pt>
                <c:pt idx="102">
                  <c:v>0.3422968211844919</c:v>
                </c:pt>
                <c:pt idx="103">
                  <c:v>0.35267172623114912</c:v>
                </c:pt>
                <c:pt idx="104">
                  <c:v>0.33741906431633306</c:v>
                </c:pt>
                <c:pt idx="105">
                  <c:v>0.33779186356800772</c:v>
                </c:pt>
                <c:pt idx="106">
                  <c:v>0.33336245590660391</c:v>
                </c:pt>
                <c:pt idx="107">
                  <c:v>0.31386104204017073</c:v>
                </c:pt>
                <c:pt idx="108">
                  <c:v>0.32224927737940223</c:v>
                </c:pt>
                <c:pt idx="109">
                  <c:v>0.33075902345844771</c:v>
                </c:pt>
                <c:pt idx="110">
                  <c:v>0.34377313173246649</c:v>
                </c:pt>
                <c:pt idx="111">
                  <c:v>0.34708591392726695</c:v>
                </c:pt>
                <c:pt idx="112">
                  <c:v>0.35009139057148742</c:v>
                </c:pt>
                <c:pt idx="113">
                  <c:v>0.36954695547497368</c:v>
                </c:pt>
                <c:pt idx="114">
                  <c:v>0.3723721683947</c:v>
                </c:pt>
                <c:pt idx="115">
                  <c:v>0.36669872284586968</c:v>
                </c:pt>
                <c:pt idx="116">
                  <c:v>0.37332879461927621</c:v>
                </c:pt>
                <c:pt idx="117">
                  <c:v>0.37005429763291764</c:v>
                </c:pt>
                <c:pt idx="118">
                  <c:v>0.41604226461100807</c:v>
                </c:pt>
                <c:pt idx="119">
                  <c:v>0.43318698168648417</c:v>
                </c:pt>
                <c:pt idx="120">
                  <c:v>0.48084984135426123</c:v>
                </c:pt>
                <c:pt idx="121">
                  <c:v>0.48447410012113173</c:v>
                </c:pt>
                <c:pt idx="122">
                  <c:v>0.47213487139868915</c:v>
                </c:pt>
                <c:pt idx="123">
                  <c:v>0.49505400910850855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F-4C70-A631-8F37B04264CD}"/>
            </c:ext>
          </c:extLst>
        </c:ser>
        <c:ser>
          <c:idx val="1"/>
          <c:order val="1"/>
          <c:tx>
            <c:strRef>
              <c:f>'54. ábra'!$A$6</c:f>
              <c:strCache>
                <c:ptCount val="1"/>
                <c:pt idx="0">
                  <c:v>Profit balance</c:v>
                </c:pt>
              </c:strCache>
            </c:strRef>
          </c:tx>
          <c:spPr>
            <a:solidFill>
              <a:schemeClr val="accent1"/>
            </a:solidFill>
            <a:ln w="57150">
              <a:noFill/>
            </a:ln>
            <a:effectLst/>
          </c:spPr>
          <c:invertIfNegative val="0"/>
          <c:cat>
            <c:multiLvlStrRef>
              <c:f>'54. ábra'!$C$1:$EP$2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</c:v>
                  </c:pt>
                </c:lvl>
                <c:lvl>
                  <c:pt idx="0">
                    <c:v>Hungary</c:v>
                  </c:pt>
                  <c:pt idx="26">
                    <c:v>Czechia</c:v>
                  </c:pt>
                  <c:pt idx="51">
                    <c:v>Poland</c:v>
                  </c:pt>
                  <c:pt idx="76">
                    <c:v>Slovakia</c:v>
                  </c:pt>
                  <c:pt idx="101">
                    <c:v>Romania</c:v>
                  </c:pt>
                </c:lvl>
              </c:multiLvlStrCache>
            </c:multiLvlStrRef>
          </c:cat>
          <c:val>
            <c:numRef>
              <c:f>'54. ábra'!$C$6:$EQ$6</c:f>
              <c:numCache>
                <c:formatCode>General</c:formatCode>
                <c:ptCount val="124"/>
                <c:pt idx="0">
                  <c:v>-3.5079404422303404</c:v>
                </c:pt>
                <c:pt idx="1">
                  <c:v>-3.5239417366496677</c:v>
                </c:pt>
                <c:pt idx="2">
                  <c:v>-3.5665296250355185</c:v>
                </c:pt>
                <c:pt idx="3">
                  <c:v>-3.468358569497481</c:v>
                </c:pt>
                <c:pt idx="4">
                  <c:v>-3.8912900004143101</c:v>
                </c:pt>
                <c:pt idx="5">
                  <c:v>-4.3351978029398639</c:v>
                </c:pt>
                <c:pt idx="6">
                  <c:v>-4.757446164692622</c:v>
                </c:pt>
                <c:pt idx="7">
                  <c:v>-5.149985302109795</c:v>
                </c:pt>
                <c:pt idx="8">
                  <c:v>-4.9904073409275158</c:v>
                </c:pt>
                <c:pt idx="9">
                  <c:v>-5.0685562274854989</c:v>
                </c:pt>
                <c:pt idx="10">
                  <c:v>-5.3533331340749069</c:v>
                </c:pt>
                <c:pt idx="11">
                  <c:v>-5.9309859040632791</c:v>
                </c:pt>
                <c:pt idx="12">
                  <c:v>-5.9057528790668261</c:v>
                </c:pt>
                <c:pt idx="13">
                  <c:v>-5.6617395152352357</c:v>
                </c:pt>
                <c:pt idx="14">
                  <c:v>-5.2910356689606006</c:v>
                </c:pt>
                <c:pt idx="15">
                  <c:v>-4.7065543234922655</c:v>
                </c:pt>
                <c:pt idx="16">
                  <c:v>-5.0977516266803065</c:v>
                </c:pt>
                <c:pt idx="17">
                  <c:v>-5.5241960768278311</c:v>
                </c:pt>
                <c:pt idx="18">
                  <c:v>-5.7680624066946304</c:v>
                </c:pt>
                <c:pt idx="19">
                  <c:v>-5.9440501382491053</c:v>
                </c:pt>
                <c:pt idx="20">
                  <c:v>-5.8485944177155673</c:v>
                </c:pt>
                <c:pt idx="21">
                  <c:v>-5.8145253472800276</c:v>
                </c:pt>
                <c:pt idx="22">
                  <c:v>-5.7586752291570367</c:v>
                </c:pt>
                <c:pt idx="23">
                  <c:v>-5.685171093027372</c:v>
                </c:pt>
                <c:pt idx="26">
                  <c:v>-6.5955193137116694</c:v>
                </c:pt>
                <c:pt idx="27">
                  <c:v>-7.0534104060746525</c:v>
                </c:pt>
                <c:pt idx="28">
                  <c:v>-6.7256629370752607</c:v>
                </c:pt>
                <c:pt idx="29">
                  <c:v>-6.5426457858372675</c:v>
                </c:pt>
                <c:pt idx="30">
                  <c:v>-5.5238413651018297</c:v>
                </c:pt>
                <c:pt idx="31">
                  <c:v>-6.9019848983325272</c:v>
                </c:pt>
                <c:pt idx="32">
                  <c:v>-7.2505869839545998</c:v>
                </c:pt>
                <c:pt idx="33">
                  <c:v>-6.8084307746126864</c:v>
                </c:pt>
                <c:pt idx="34">
                  <c:v>-7.2456050572134094</c:v>
                </c:pt>
                <c:pt idx="35">
                  <c:v>-6.839258878430754</c:v>
                </c:pt>
                <c:pt idx="36">
                  <c:v>-7.0896071366512015</c:v>
                </c:pt>
                <c:pt idx="37">
                  <c:v>-6.682704175607161</c:v>
                </c:pt>
                <c:pt idx="38">
                  <c:v>-6.1107375866059241</c:v>
                </c:pt>
                <c:pt idx="39">
                  <c:v>-6.2230542808900333</c:v>
                </c:pt>
                <c:pt idx="40">
                  <c:v>-6.088357543814543</c:v>
                </c:pt>
                <c:pt idx="41">
                  <c:v>-6.950932625418373</c:v>
                </c:pt>
                <c:pt idx="42">
                  <c:v>-7.196487016809102</c:v>
                </c:pt>
                <c:pt idx="43">
                  <c:v>-7.0704049706714933</c:v>
                </c:pt>
                <c:pt idx="44">
                  <c:v>-7.026911312023949</c:v>
                </c:pt>
                <c:pt idx="45">
                  <c:v>-6.9643229166666663</c:v>
                </c:pt>
                <c:pt idx="46">
                  <c:v>-7.483842675793662</c:v>
                </c:pt>
                <c:pt idx="47">
                  <c:v>-7.2818038922934862</c:v>
                </c:pt>
                <c:pt idx="48">
                  <c:v>-7.0560763411497565</c:v>
                </c:pt>
                <c:pt idx="51">
                  <c:v>-2.7670784350504598</c:v>
                </c:pt>
                <c:pt idx="52">
                  <c:v>-2.9866373519737421</c:v>
                </c:pt>
                <c:pt idx="53">
                  <c:v>-2.6554348429171855</c:v>
                </c:pt>
                <c:pt idx="54">
                  <c:v>-2.9592732032712745</c:v>
                </c:pt>
                <c:pt idx="55">
                  <c:v>-3.3565847632975316</c:v>
                </c:pt>
                <c:pt idx="56">
                  <c:v>-3.7011283918945175</c:v>
                </c:pt>
                <c:pt idx="57">
                  <c:v>-3.9849251049939141</c:v>
                </c:pt>
                <c:pt idx="58">
                  <c:v>-3.3501274892525998</c:v>
                </c:pt>
                <c:pt idx="59">
                  <c:v>-3.3784965340682556</c:v>
                </c:pt>
                <c:pt idx="60">
                  <c:v>-3.0420490278630115</c:v>
                </c:pt>
                <c:pt idx="61">
                  <c:v>-3.0316305677338278</c:v>
                </c:pt>
                <c:pt idx="62">
                  <c:v>-3.3466419954386919</c:v>
                </c:pt>
                <c:pt idx="63">
                  <c:v>-3.4112979389162743</c:v>
                </c:pt>
                <c:pt idx="64">
                  <c:v>-3.3609521219316045</c:v>
                </c:pt>
                <c:pt idx="65">
                  <c:v>-3.7683632795443978</c:v>
                </c:pt>
                <c:pt idx="66">
                  <c:v>-3.861547137117527</c:v>
                </c:pt>
                <c:pt idx="67">
                  <c:v>-3.6762919271468499</c:v>
                </c:pt>
                <c:pt idx="68">
                  <c:v>-3.6805386281448693</c:v>
                </c:pt>
                <c:pt idx="69">
                  <c:v>-3.1890876412714411</c:v>
                </c:pt>
                <c:pt idx="70">
                  <c:v>-3.2302546053210004</c:v>
                </c:pt>
                <c:pt idx="71">
                  <c:v>-3.1803588907151181</c:v>
                </c:pt>
                <c:pt idx="72">
                  <c:v>-3.1010183964046427</c:v>
                </c:pt>
                <c:pt idx="73">
                  <c:v>-3.3348933980698994</c:v>
                </c:pt>
                <c:pt idx="76">
                  <c:v>-3.4348710451896207</c:v>
                </c:pt>
                <c:pt idx="77">
                  <c:v>-3.1105168855074909</c:v>
                </c:pt>
                <c:pt idx="78">
                  <c:v>-2.7999219345063033</c:v>
                </c:pt>
                <c:pt idx="79">
                  <c:v>-2.5727452413246361</c:v>
                </c:pt>
                <c:pt idx="80">
                  <c:v>-2.5972910897889969</c:v>
                </c:pt>
                <c:pt idx="81">
                  <c:v>-2.6316631897945353</c:v>
                </c:pt>
                <c:pt idx="82">
                  <c:v>-2.6772563023874367</c:v>
                </c:pt>
                <c:pt idx="83">
                  <c:v>-2.6957015447943031</c:v>
                </c:pt>
                <c:pt idx="84">
                  <c:v>-3.1206420173509732</c:v>
                </c:pt>
                <c:pt idx="85">
                  <c:v>-3.5285192957201312</c:v>
                </c:pt>
                <c:pt idx="86">
                  <c:v>-3.927101991309577</c:v>
                </c:pt>
                <c:pt idx="87">
                  <c:v>-4.3107163317971411</c:v>
                </c:pt>
                <c:pt idx="88">
                  <c:v>-4.3066383892968645</c:v>
                </c:pt>
                <c:pt idx="89">
                  <c:v>-4.3028384244082316</c:v>
                </c:pt>
                <c:pt idx="90">
                  <c:v>-4.2860083988798197</c:v>
                </c:pt>
                <c:pt idx="91">
                  <c:v>-4.2720258636078796</c:v>
                </c:pt>
                <c:pt idx="92">
                  <c:v>-4.2095467684676002</c:v>
                </c:pt>
                <c:pt idx="93">
                  <c:v>-4.1324012660768306</c:v>
                </c:pt>
                <c:pt idx="94">
                  <c:v>-4.0889874558181445</c:v>
                </c:pt>
                <c:pt idx="95">
                  <c:v>-4.017635640871223</c:v>
                </c:pt>
                <c:pt idx="96">
                  <c:v>-3.9551413348034989</c:v>
                </c:pt>
                <c:pt idx="97">
                  <c:v>-3.8780118329665307</c:v>
                </c:pt>
                <c:pt idx="98">
                  <c:v>-3.7901676906315633</c:v>
                </c:pt>
                <c:pt idx="101">
                  <c:v>-0.2782612568145803</c:v>
                </c:pt>
                <c:pt idx="102">
                  <c:v>-0.44036775135067097</c:v>
                </c:pt>
                <c:pt idx="103">
                  <c:v>-0.76444405012245842</c:v>
                </c:pt>
                <c:pt idx="104">
                  <c:v>-1.4414781850362159</c:v>
                </c:pt>
                <c:pt idx="105">
                  <c:v>-1.7805568661204429</c:v>
                </c:pt>
                <c:pt idx="106">
                  <c:v>-2.1611907128113841</c:v>
                </c:pt>
                <c:pt idx="107">
                  <c:v>-2.0643304219343763</c:v>
                </c:pt>
                <c:pt idx="108">
                  <c:v>-0.65751336175784902</c:v>
                </c:pt>
                <c:pt idx="109">
                  <c:v>-0.29533453633064943</c:v>
                </c:pt>
                <c:pt idx="110">
                  <c:v>-0.84432441106285605</c:v>
                </c:pt>
                <c:pt idx="111">
                  <c:v>-1.1654438621565826</c:v>
                </c:pt>
                <c:pt idx="112">
                  <c:v>-1.9497071134927415</c:v>
                </c:pt>
                <c:pt idx="113">
                  <c:v>-2.1913008621937502</c:v>
                </c:pt>
                <c:pt idx="114">
                  <c:v>-2.3890646302235203</c:v>
                </c:pt>
                <c:pt idx="115">
                  <c:v>-2.7479635338492279</c:v>
                </c:pt>
                <c:pt idx="116">
                  <c:v>-2.4818353620602633</c:v>
                </c:pt>
                <c:pt idx="117">
                  <c:v>-2.7420822181865443</c:v>
                </c:pt>
                <c:pt idx="118">
                  <c:v>-3.0722556647729995</c:v>
                </c:pt>
                <c:pt idx="119">
                  <c:v>-2.87508047878157</c:v>
                </c:pt>
                <c:pt idx="120">
                  <c:v>-2.8674242788320341</c:v>
                </c:pt>
                <c:pt idx="121">
                  <c:v>-3.0410017913992795</c:v>
                </c:pt>
                <c:pt idx="122">
                  <c:v>-2.5886068964230811</c:v>
                </c:pt>
                <c:pt idx="123">
                  <c:v>-2.9082022068672697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8F-4C70-A631-8F37B04264CD}"/>
            </c:ext>
          </c:extLst>
        </c:ser>
        <c:ser>
          <c:idx val="2"/>
          <c:order val="2"/>
          <c:tx>
            <c:strRef>
              <c:f>'54. ábra'!$A$7</c:f>
              <c:strCache>
                <c:ptCount val="1"/>
                <c:pt idx="0">
                  <c:v>Interest paid on loans and bonds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'54. ábra'!$C$1:$EP$2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</c:v>
                  </c:pt>
                </c:lvl>
                <c:lvl>
                  <c:pt idx="0">
                    <c:v>Hungary</c:v>
                  </c:pt>
                  <c:pt idx="26">
                    <c:v>Czechia</c:v>
                  </c:pt>
                  <c:pt idx="51">
                    <c:v>Poland</c:v>
                  </c:pt>
                  <c:pt idx="76">
                    <c:v>Slovakia</c:v>
                  </c:pt>
                  <c:pt idx="101">
                    <c:v>Romania</c:v>
                  </c:pt>
                </c:lvl>
              </c:multiLvlStrCache>
            </c:multiLvlStrRef>
          </c:cat>
          <c:val>
            <c:numRef>
              <c:f>'54. ábra'!$C$7:$EQ$7</c:f>
              <c:numCache>
                <c:formatCode>General</c:formatCode>
                <c:ptCount val="124"/>
                <c:pt idx="0">
                  <c:v>-2.5651450208679276</c:v>
                </c:pt>
                <c:pt idx="1">
                  <c:v>-2.5037534625973414</c:v>
                </c:pt>
                <c:pt idx="2">
                  <c:v>-2.4547054315976014</c:v>
                </c:pt>
                <c:pt idx="3">
                  <c:v>-2.3815208258941754</c:v>
                </c:pt>
                <c:pt idx="4">
                  <c:v>-2.3257834326357947</c:v>
                </c:pt>
                <c:pt idx="5">
                  <c:v>-2.2629196895092303</c:v>
                </c:pt>
                <c:pt idx="6">
                  <c:v>-2.2179194015905459</c:v>
                </c:pt>
                <c:pt idx="7">
                  <c:v>-2.1765327787850075</c:v>
                </c:pt>
                <c:pt idx="8">
                  <c:v>-2.1356621466521228</c:v>
                </c:pt>
                <c:pt idx="9">
                  <c:v>-2.0596591451388369</c:v>
                </c:pt>
                <c:pt idx="10">
                  <c:v>-1.9614914661446083</c:v>
                </c:pt>
                <c:pt idx="11">
                  <c:v>-1.8551946557589751</c:v>
                </c:pt>
                <c:pt idx="12">
                  <c:v>-1.7715425833202718</c:v>
                </c:pt>
                <c:pt idx="13">
                  <c:v>-1.6688902211156296</c:v>
                </c:pt>
                <c:pt idx="14">
                  <c:v>-1.5729854678429533</c:v>
                </c:pt>
                <c:pt idx="15">
                  <c:v>-1.5023774970724753</c:v>
                </c:pt>
                <c:pt idx="16">
                  <c:v>-1.4108944548716196</c:v>
                </c:pt>
                <c:pt idx="17">
                  <c:v>-1.3432771181770424</c:v>
                </c:pt>
                <c:pt idx="18">
                  <c:v>-1.2573907462019964</c:v>
                </c:pt>
                <c:pt idx="19">
                  <c:v>-1.1533203962057064</c:v>
                </c:pt>
                <c:pt idx="20">
                  <c:v>-1.061416028823887</c:v>
                </c:pt>
                <c:pt idx="21">
                  <c:v>-0.98710547885767042</c:v>
                </c:pt>
                <c:pt idx="22">
                  <c:v>-0.93811217285130599</c:v>
                </c:pt>
                <c:pt idx="23">
                  <c:v>-0.89275256819387505</c:v>
                </c:pt>
                <c:pt idx="26">
                  <c:v>-0.12788058822575193</c:v>
                </c:pt>
                <c:pt idx="27">
                  <c:v>-0.17275501594878778</c:v>
                </c:pt>
                <c:pt idx="28">
                  <c:v>-0.13159931877999725</c:v>
                </c:pt>
                <c:pt idx="29">
                  <c:v>-0.13907165075449585</c:v>
                </c:pt>
                <c:pt idx="30">
                  <c:v>-8.5752732251767771E-2</c:v>
                </c:pt>
                <c:pt idx="31">
                  <c:v>-6.2002105514800454E-2</c:v>
                </c:pt>
                <c:pt idx="32">
                  <c:v>-6.4918410669389193E-2</c:v>
                </c:pt>
                <c:pt idx="33">
                  <c:v>-5.4324962863048498E-2</c:v>
                </c:pt>
                <c:pt idx="34">
                  <c:v>1.3029512790638909E-2</c:v>
                </c:pt>
                <c:pt idx="35">
                  <c:v>0.17895278019457406</c:v>
                </c:pt>
                <c:pt idx="36">
                  <c:v>0.14906368991361807</c:v>
                </c:pt>
                <c:pt idx="37">
                  <c:v>0.20834124527656828</c:v>
                </c:pt>
                <c:pt idx="38">
                  <c:v>0.24755815250820667</c:v>
                </c:pt>
                <c:pt idx="39">
                  <c:v>0.44132115411296097</c:v>
                </c:pt>
                <c:pt idx="40">
                  <c:v>0.65218322834983067</c:v>
                </c:pt>
                <c:pt idx="41">
                  <c:v>0.68515947081013051</c:v>
                </c:pt>
                <c:pt idx="42">
                  <c:v>0.70907182122659107</c:v>
                </c:pt>
                <c:pt idx="43">
                  <c:v>0.76701080988616299</c:v>
                </c:pt>
                <c:pt idx="44">
                  <c:v>0.66502400788304039</c:v>
                </c:pt>
                <c:pt idx="45">
                  <c:v>0.79697916666666546</c:v>
                </c:pt>
                <c:pt idx="46">
                  <c:v>0.75359491918426214</c:v>
                </c:pt>
                <c:pt idx="47">
                  <c:v>0.80575164409521083</c:v>
                </c:pt>
                <c:pt idx="48">
                  <c:v>0.71259684650253696</c:v>
                </c:pt>
                <c:pt idx="51">
                  <c:v>-1.2611826314641073</c:v>
                </c:pt>
                <c:pt idx="52">
                  <c:v>-1.2664799986601318</c:v>
                </c:pt>
                <c:pt idx="53">
                  <c:v>-1.2315624495746329</c:v>
                </c:pt>
                <c:pt idx="54">
                  <c:v>-1.1681421577765709</c:v>
                </c:pt>
                <c:pt idx="55">
                  <c:v>-1.1083273654746773</c:v>
                </c:pt>
                <c:pt idx="56">
                  <c:v>-1.0418845789915272</c:v>
                </c:pt>
                <c:pt idx="57">
                  <c:v>-0.99900779283810404</c:v>
                </c:pt>
                <c:pt idx="58">
                  <c:v>-0.98110024758077052</c:v>
                </c:pt>
                <c:pt idx="59">
                  <c:v>-0.960701912985926</c:v>
                </c:pt>
                <c:pt idx="60">
                  <c:v>-0.92125856893443103</c:v>
                </c:pt>
                <c:pt idx="61">
                  <c:v>-0.8796444694540293</c:v>
                </c:pt>
                <c:pt idx="62">
                  <c:v>-0.83189799044241752</c:v>
                </c:pt>
                <c:pt idx="63">
                  <c:v>-0.78553852639326105</c:v>
                </c:pt>
                <c:pt idx="64">
                  <c:v>-0.75593615444056805</c:v>
                </c:pt>
                <c:pt idx="65">
                  <c:v>-0.73091603949425599</c:v>
                </c:pt>
                <c:pt idx="66">
                  <c:v>-0.70959202503256291</c:v>
                </c:pt>
                <c:pt idx="67">
                  <c:v>-0.68937821791673248</c:v>
                </c:pt>
                <c:pt idx="68">
                  <c:v>-0.67785417526166492</c:v>
                </c:pt>
                <c:pt idx="69">
                  <c:v>-0.65881974322516945</c:v>
                </c:pt>
                <c:pt idx="70">
                  <c:v>-0.63596245876961444</c:v>
                </c:pt>
                <c:pt idx="71">
                  <c:v>-0.61830317125912182</c:v>
                </c:pt>
                <c:pt idx="72">
                  <c:v>-0.58372232644317024</c:v>
                </c:pt>
                <c:pt idx="73">
                  <c:v>-0.54234351646208345</c:v>
                </c:pt>
                <c:pt idx="76">
                  <c:v>-1.5878099993703376E-2</c:v>
                </c:pt>
                <c:pt idx="77">
                  <c:v>-5.9225897102152203E-2</c:v>
                </c:pt>
                <c:pt idx="78">
                  <c:v>-9.2973834506575592E-2</c:v>
                </c:pt>
                <c:pt idx="79">
                  <c:v>-0.15545410665796666</c:v>
                </c:pt>
                <c:pt idx="80">
                  <c:v>-0.22860454633266825</c:v>
                </c:pt>
                <c:pt idx="81">
                  <c:v>-0.31732015856671048</c:v>
                </c:pt>
                <c:pt idx="82">
                  <c:v>-0.3800241604764274</c:v>
                </c:pt>
                <c:pt idx="83">
                  <c:v>-0.40334981429348771</c:v>
                </c:pt>
                <c:pt idx="84">
                  <c:v>-0.33727847737635752</c:v>
                </c:pt>
                <c:pt idx="85">
                  <c:v>-0.33567342458092586</c:v>
                </c:pt>
                <c:pt idx="86">
                  <c:v>-0.35784849840820954</c:v>
                </c:pt>
                <c:pt idx="87">
                  <c:v>-0.32688436988253056</c:v>
                </c:pt>
                <c:pt idx="88">
                  <c:v>-0.37673808966743927</c:v>
                </c:pt>
                <c:pt idx="89">
                  <c:v>-0.35849713015253748</c:v>
                </c:pt>
                <c:pt idx="90">
                  <c:v>-0.38124862023718276</c:v>
                </c:pt>
                <c:pt idx="91">
                  <c:v>-0.44443842557995517</c:v>
                </c:pt>
                <c:pt idx="92">
                  <c:v>-0.47725293795101109</c:v>
                </c:pt>
                <c:pt idx="93">
                  <c:v>-0.51890773066125639</c:v>
                </c:pt>
                <c:pt idx="94">
                  <c:v>-0.4970832208124909</c:v>
                </c:pt>
                <c:pt idx="95">
                  <c:v>-0.4942787878502175</c:v>
                </c:pt>
                <c:pt idx="96">
                  <c:v>-0.46559125902715515</c:v>
                </c:pt>
                <c:pt idx="97">
                  <c:v>-0.41043816274616285</c:v>
                </c:pt>
                <c:pt idx="98">
                  <c:v>-0.37345703278559617</c:v>
                </c:pt>
                <c:pt idx="101">
                  <c:v>-1.641956661310255</c:v>
                </c:pt>
                <c:pt idx="102">
                  <c:v>-1.4541576951282171</c:v>
                </c:pt>
                <c:pt idx="103">
                  <c:v>-1.2984959398748011</c:v>
                </c:pt>
                <c:pt idx="104">
                  <c:v>-1.1863258975395827</c:v>
                </c:pt>
                <c:pt idx="105">
                  <c:v>-1.1443476506886747</c:v>
                </c:pt>
                <c:pt idx="106">
                  <c:v>-1.1436980571603304</c:v>
                </c:pt>
                <c:pt idx="107">
                  <c:v>-1.2175307760615923</c:v>
                </c:pt>
                <c:pt idx="108">
                  <c:v>-1.2245870952876441</c:v>
                </c:pt>
                <c:pt idx="109">
                  <c:v>-0.39495367416517602</c:v>
                </c:pt>
                <c:pt idx="110">
                  <c:v>-0.33128523140791055</c:v>
                </c:pt>
                <c:pt idx="111">
                  <c:v>-0.23096712720342971</c:v>
                </c:pt>
                <c:pt idx="112">
                  <c:v>-0.22869476796776078</c:v>
                </c:pt>
                <c:pt idx="113">
                  <c:v>-0.87270981718127305</c:v>
                </c:pt>
                <c:pt idx="114">
                  <c:v>-0.79853816632785257</c:v>
                </c:pt>
                <c:pt idx="115">
                  <c:v>-0.76419534496343544</c:v>
                </c:pt>
                <c:pt idx="116">
                  <c:v>-0.82935217682203843</c:v>
                </c:pt>
                <c:pt idx="117">
                  <c:v>-0.82803602666921261</c:v>
                </c:pt>
                <c:pt idx="118">
                  <c:v>-0.81611112522189244</c:v>
                </c:pt>
                <c:pt idx="119">
                  <c:v>-0.7983714494735844</c:v>
                </c:pt>
                <c:pt idx="120">
                  <c:v>-0.68376260061536054</c:v>
                </c:pt>
                <c:pt idx="121">
                  <c:v>-0.63724665569432348</c:v>
                </c:pt>
                <c:pt idx="122">
                  <c:v>-0.64032514714058408</c:v>
                </c:pt>
                <c:pt idx="123">
                  <c:v>-0.58659401426426849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8F-4C70-A631-8F37B04264CD}"/>
            </c:ext>
          </c:extLst>
        </c:ser>
        <c:ser>
          <c:idx val="4"/>
          <c:order val="4"/>
          <c:tx>
            <c:strRef>
              <c:f>'54. ábra'!$A$9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'54. ábra'!$C$1:$EP$2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</c:v>
                  </c:pt>
                </c:lvl>
                <c:lvl>
                  <c:pt idx="0">
                    <c:v>Hungary</c:v>
                  </c:pt>
                  <c:pt idx="26">
                    <c:v>Czechia</c:v>
                  </c:pt>
                  <c:pt idx="51">
                    <c:v>Poland</c:v>
                  </c:pt>
                  <c:pt idx="76">
                    <c:v>Slovakia</c:v>
                  </c:pt>
                  <c:pt idx="101">
                    <c:v>Romania</c:v>
                  </c:pt>
                </c:lvl>
              </c:multiLvlStrCache>
            </c:multiLvlStrRef>
          </c:cat>
          <c:val>
            <c:numRef>
              <c:f>'54. ábra'!$C$9:$EQ$9</c:f>
              <c:numCache>
                <c:formatCode>General</c:formatCode>
                <c:ptCount val="124"/>
                <c:pt idx="0">
                  <c:v>-0.89863158903405271</c:v>
                </c:pt>
                <c:pt idx="1">
                  <c:v>-0.79076459426515133</c:v>
                </c:pt>
                <c:pt idx="2">
                  <c:v>-0.67732819417838475</c:v>
                </c:pt>
                <c:pt idx="3">
                  <c:v>-0.56389682801425511</c:v>
                </c:pt>
                <c:pt idx="4">
                  <c:v>-0.5431066130786889</c:v>
                </c:pt>
                <c:pt idx="5">
                  <c:v>-0.53093093548895598</c:v>
                </c:pt>
                <c:pt idx="6">
                  <c:v>-0.52644483631470707</c:v>
                </c:pt>
                <c:pt idx="7">
                  <c:v>-0.52487271756039455</c:v>
                </c:pt>
                <c:pt idx="8">
                  <c:v>-0.54110187221578654</c:v>
                </c:pt>
                <c:pt idx="9">
                  <c:v>-0.55673143963369842</c:v>
                </c:pt>
                <c:pt idx="10">
                  <c:v>-0.55891547881112269</c:v>
                </c:pt>
                <c:pt idx="11">
                  <c:v>-0.52501398084216544</c:v>
                </c:pt>
                <c:pt idx="12">
                  <c:v>-0.38762460967721529</c:v>
                </c:pt>
                <c:pt idx="13">
                  <c:v>-0.23950401735608526</c:v>
                </c:pt>
                <c:pt idx="14">
                  <c:v>-0.11994707004991585</c:v>
                </c:pt>
                <c:pt idx="15">
                  <c:v>-4.1536505549312479E-2</c:v>
                </c:pt>
                <c:pt idx="16">
                  <c:v>-9.3130702627306522E-2</c:v>
                </c:pt>
                <c:pt idx="17">
                  <c:v>-0.157712844545189</c:v>
                </c:pt>
                <c:pt idx="18">
                  <c:v>-0.18053967441286548</c:v>
                </c:pt>
                <c:pt idx="19">
                  <c:v>-0.19002019394644759</c:v>
                </c:pt>
                <c:pt idx="20">
                  <c:v>-0.16294796461557773</c:v>
                </c:pt>
                <c:pt idx="21">
                  <c:v>-0.13599474308261736</c:v>
                </c:pt>
                <c:pt idx="22">
                  <c:v>-0.12368312623131048</c:v>
                </c:pt>
                <c:pt idx="23">
                  <c:v>-0.1099834129180388</c:v>
                </c:pt>
                <c:pt idx="26">
                  <c:v>-0.33298857558491329</c:v>
                </c:pt>
                <c:pt idx="27">
                  <c:v>-0.3416208485319901</c:v>
                </c:pt>
                <c:pt idx="28">
                  <c:v>-0.34879169042503239</c:v>
                </c:pt>
                <c:pt idx="29">
                  <c:v>-0.35513052632246483</c:v>
                </c:pt>
                <c:pt idx="30">
                  <c:v>-0.33618388856738707</c:v>
                </c:pt>
                <c:pt idx="31">
                  <c:v>-0.31653033660751329</c:v>
                </c:pt>
                <c:pt idx="32">
                  <c:v>-0.29613028709287681</c:v>
                </c:pt>
                <c:pt idx="33">
                  <c:v>-0.27762545651162246</c:v>
                </c:pt>
                <c:pt idx="34">
                  <c:v>-0.27110198835400745</c:v>
                </c:pt>
                <c:pt idx="35">
                  <c:v>-0.26410365419599779</c:v>
                </c:pt>
                <c:pt idx="36">
                  <c:v>-0.25792498742161596</c:v>
                </c:pt>
                <c:pt idx="37">
                  <c:v>-0.25207451151662452</c:v>
                </c:pt>
                <c:pt idx="38">
                  <c:v>-0.25538561650917302</c:v>
                </c:pt>
                <c:pt idx="39">
                  <c:v>-0.25831046419317266</c:v>
                </c:pt>
                <c:pt idx="40">
                  <c:v>-0.26224450443501734</c:v>
                </c:pt>
                <c:pt idx="41">
                  <c:v>-0.26603510733541347</c:v>
                </c:pt>
                <c:pt idx="42">
                  <c:v>-0.25771677414684968</c:v>
                </c:pt>
                <c:pt idx="43">
                  <c:v>-0.24869911655805277</c:v>
                </c:pt>
                <c:pt idx="44">
                  <c:v>-0.24268750595020061</c:v>
                </c:pt>
                <c:pt idx="45">
                  <c:v>-0.21067708333333332</c:v>
                </c:pt>
                <c:pt idx="46">
                  <c:v>-0.17956239641361332</c:v>
                </c:pt>
                <c:pt idx="47">
                  <c:v>-0.11272096208382097</c:v>
                </c:pt>
                <c:pt idx="48">
                  <c:v>-6.6424380482758713E-2</c:v>
                </c:pt>
                <c:pt idx="51">
                  <c:v>-0.47883546235579488</c:v>
                </c:pt>
                <c:pt idx="52">
                  <c:v>-0.49136114879490517</c:v>
                </c:pt>
                <c:pt idx="53">
                  <c:v>-0.5038082764539431</c:v>
                </c:pt>
                <c:pt idx="54">
                  <c:v>-0.4694706063528859</c:v>
                </c:pt>
                <c:pt idx="55">
                  <c:v>-0.45737267124867687</c:v>
                </c:pt>
                <c:pt idx="56">
                  <c:v>-0.45792297573253904</c:v>
                </c:pt>
                <c:pt idx="57">
                  <c:v>-0.46268753106763055</c:v>
                </c:pt>
                <c:pt idx="58">
                  <c:v>-0.50034482204797537</c:v>
                </c:pt>
                <c:pt idx="59">
                  <c:v>-0.50555641717763</c:v>
                </c:pt>
                <c:pt idx="60">
                  <c:v>-0.4927999543307312</c:v>
                </c:pt>
                <c:pt idx="61">
                  <c:v>-0.48269861808932546</c:v>
                </c:pt>
                <c:pt idx="62">
                  <c:v>-0.44324473943438381</c:v>
                </c:pt>
                <c:pt idx="63">
                  <c:v>-0.44193529228866585</c:v>
                </c:pt>
                <c:pt idx="64">
                  <c:v>-0.46366618475169719</c:v>
                </c:pt>
                <c:pt idx="65">
                  <c:v>-0.47412356274619355</c:v>
                </c:pt>
                <c:pt idx="66">
                  <c:v>-0.47448383235498598</c:v>
                </c:pt>
                <c:pt idx="67">
                  <c:v>-0.46064591861998949</c:v>
                </c:pt>
                <c:pt idx="68">
                  <c:v>-0.44316992764558832</c:v>
                </c:pt>
                <c:pt idx="69">
                  <c:v>-0.42787011952401427</c:v>
                </c:pt>
                <c:pt idx="70">
                  <c:v>-0.41243755945636107</c:v>
                </c:pt>
                <c:pt idx="71">
                  <c:v>-0.40294196585557396</c:v>
                </c:pt>
                <c:pt idx="72">
                  <c:v>-0.39717935444963925</c:v>
                </c:pt>
                <c:pt idx="73">
                  <c:v>-0.39765329268188182</c:v>
                </c:pt>
                <c:pt idx="76">
                  <c:v>-0.43130942310482567</c:v>
                </c:pt>
                <c:pt idx="77">
                  <c:v>-0.43268942756468554</c:v>
                </c:pt>
                <c:pt idx="78">
                  <c:v>-0.41987308936059475</c:v>
                </c:pt>
                <c:pt idx="79">
                  <c:v>-0.46353097891594691</c:v>
                </c:pt>
                <c:pt idx="80">
                  <c:v>-0.46472191813166763</c:v>
                </c:pt>
                <c:pt idx="81">
                  <c:v>-0.45017046454924264</c:v>
                </c:pt>
                <c:pt idx="82">
                  <c:v>-0.45512827305577047</c:v>
                </c:pt>
                <c:pt idx="83">
                  <c:v>-0.40978974290227865</c:v>
                </c:pt>
                <c:pt idx="84">
                  <c:v>-0.3930345400320695</c:v>
                </c:pt>
                <c:pt idx="85">
                  <c:v>-0.37386226386028315</c:v>
                </c:pt>
                <c:pt idx="86">
                  <c:v>-0.35554062561302868</c:v>
                </c:pt>
                <c:pt idx="87">
                  <c:v>-0.33461602810774638</c:v>
                </c:pt>
                <c:pt idx="88">
                  <c:v>-0.31308884981043594</c:v>
                </c:pt>
                <c:pt idx="89">
                  <c:v>-0.29677327643931922</c:v>
                </c:pt>
                <c:pt idx="90">
                  <c:v>-0.26863516962711065</c:v>
                </c:pt>
                <c:pt idx="91">
                  <c:v>-0.24991966867792492</c:v>
                </c:pt>
                <c:pt idx="92">
                  <c:v>-0.22946731586743893</c:v>
                </c:pt>
                <c:pt idx="93">
                  <c:v>-0.20867538283348772</c:v>
                </c:pt>
                <c:pt idx="94">
                  <c:v>-0.19453160660642718</c:v>
                </c:pt>
                <c:pt idx="95">
                  <c:v>-0.16299178912657381</c:v>
                </c:pt>
                <c:pt idx="96">
                  <c:v>-0.1645794732758992</c:v>
                </c:pt>
                <c:pt idx="97">
                  <c:v>-0.14691171006373796</c:v>
                </c:pt>
                <c:pt idx="98">
                  <c:v>-0.13489380342120338</c:v>
                </c:pt>
                <c:pt idx="101">
                  <c:v>-0.57745334169576823</c:v>
                </c:pt>
                <c:pt idx="102">
                  <c:v>-0.56581071724979848</c:v>
                </c:pt>
                <c:pt idx="103">
                  <c:v>-0.54821886110429396</c:v>
                </c:pt>
                <c:pt idx="104">
                  <c:v>-0.60725687627062841</c:v>
                </c:pt>
                <c:pt idx="105">
                  <c:v>-0.63130467099141563</c:v>
                </c:pt>
                <c:pt idx="106">
                  <c:v>-0.65177684100167088</c:v>
                </c:pt>
                <c:pt idx="107">
                  <c:v>-0.61918484862540424</c:v>
                </c:pt>
                <c:pt idx="108">
                  <c:v>-0.59356816206356411</c:v>
                </c:pt>
                <c:pt idx="109">
                  <c:v>-0.5740985022552938</c:v>
                </c:pt>
                <c:pt idx="110">
                  <c:v>-0.55813796994621778</c:v>
                </c:pt>
                <c:pt idx="111">
                  <c:v>-0.53701762744163895</c:v>
                </c:pt>
                <c:pt idx="112">
                  <c:v>-0.51640351588573996</c:v>
                </c:pt>
                <c:pt idx="113">
                  <c:v>-0.50359587621723478</c:v>
                </c:pt>
                <c:pt idx="114">
                  <c:v>-0.48505416984052285</c:v>
                </c:pt>
                <c:pt idx="115">
                  <c:v>-0.47113595714658063</c:v>
                </c:pt>
                <c:pt idx="116">
                  <c:v>-0.45326493960771419</c:v>
                </c:pt>
                <c:pt idx="117">
                  <c:v>-0.51410806850633772</c:v>
                </c:pt>
                <c:pt idx="118">
                  <c:v>-0.47220317266798179</c:v>
                </c:pt>
                <c:pt idx="119">
                  <c:v>-0.4311578744169059</c:v>
                </c:pt>
                <c:pt idx="120">
                  <c:v>-0.42227213164125449</c:v>
                </c:pt>
                <c:pt idx="121">
                  <c:v>-0.34372506635349254</c:v>
                </c:pt>
                <c:pt idx="122">
                  <c:v>-0.32866017222145361</c:v>
                </c:pt>
                <c:pt idx="123">
                  <c:v>-0.34134160950681619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8F-4C70-A631-8F37B0426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50040576"/>
        <c:axId val="850040904"/>
      </c:barChart>
      <c:lineChart>
        <c:grouping val="standard"/>
        <c:varyColors val="0"/>
        <c:ser>
          <c:idx val="3"/>
          <c:order val="3"/>
          <c:tx>
            <c:strRef>
              <c:f>'54. ábra'!$A$8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val>
            <c:numRef>
              <c:f>'54. ábra'!$C$8:$EQ$8</c:f>
              <c:numCache>
                <c:formatCode>0.000</c:formatCode>
                <c:ptCount val="124"/>
                <c:pt idx="0">
                  <c:v>-5.1858480405779721</c:v>
                </c:pt>
                <c:pt idx="1">
                  <c:v>-4.8134291600154233</c:v>
                </c:pt>
                <c:pt idx="2">
                  <c:v>-4.4814593858367937</c:v>
                </c:pt>
                <c:pt idx="3">
                  <c:v>-4.0210661560934753</c:v>
                </c:pt>
                <c:pt idx="4">
                  <c:v>-4.3773262775599857</c:v>
                </c:pt>
                <c:pt idx="5">
                  <c:v>-4.8123672815857876</c:v>
                </c:pt>
                <c:pt idx="6">
                  <c:v>-5.2171196215273596</c:v>
                </c:pt>
                <c:pt idx="7">
                  <c:v>-5.4780958581463803</c:v>
                </c:pt>
                <c:pt idx="8">
                  <c:v>-5.202268685563757</c:v>
                </c:pt>
                <c:pt idx="9">
                  <c:v>-5.1194878145283322</c:v>
                </c:pt>
                <c:pt idx="10">
                  <c:v>-5.198596144850395</c:v>
                </c:pt>
                <c:pt idx="11">
                  <c:v>-5.6176169694924507</c:v>
                </c:pt>
                <c:pt idx="12">
                  <c:v>-5.3079615231456954</c:v>
                </c:pt>
                <c:pt idx="13">
                  <c:v>-4.8082453849020856</c:v>
                </c:pt>
                <c:pt idx="14">
                  <c:v>-4.2727019844384486</c:v>
                </c:pt>
                <c:pt idx="15">
                  <c:v>-3.5824614188191988</c:v>
                </c:pt>
                <c:pt idx="16">
                  <c:v>-4.0539025601440564</c:v>
                </c:pt>
                <c:pt idx="17">
                  <c:v>-4.5703230429366801</c:v>
                </c:pt>
                <c:pt idx="18">
                  <c:v>-4.8388152297249611</c:v>
                </c:pt>
                <c:pt idx="19">
                  <c:v>-5.0836048671980398</c:v>
                </c:pt>
                <c:pt idx="20">
                  <c:v>-5.020700520857508</c:v>
                </c:pt>
                <c:pt idx="21">
                  <c:v>-4.9785677522066631</c:v>
                </c:pt>
                <c:pt idx="22">
                  <c:v>-4.9592500804818211</c:v>
                </c:pt>
                <c:pt idx="23">
                  <c:v>-4.8349332724712761</c:v>
                </c:pt>
                <c:pt idx="26" formatCode="General">
                  <c:v>-6.9780382244435319</c:v>
                </c:pt>
                <c:pt idx="27" formatCode="General">
                  <c:v>-7.4218791655819807</c:v>
                </c:pt>
                <c:pt idx="28" formatCode="General">
                  <c:v>-6.9994348341068182</c:v>
                </c:pt>
                <c:pt idx="29" formatCode="General">
                  <c:v>-6.7229379441113348</c:v>
                </c:pt>
                <c:pt idx="30" formatCode="General">
                  <c:v>-5.5614857936944952</c:v>
                </c:pt>
                <c:pt idx="31" formatCode="General">
                  <c:v>-6.8465665215476506</c:v>
                </c:pt>
                <c:pt idx="32" formatCode="General">
                  <c:v>-7.1309196476369383</c:v>
                </c:pt>
                <c:pt idx="33" formatCode="General">
                  <c:v>-6.6248366580508522</c:v>
                </c:pt>
                <c:pt idx="34" formatCode="General">
                  <c:v>-6.9590816648318343</c:v>
                </c:pt>
                <c:pt idx="35" formatCode="General">
                  <c:v>-6.3374990113106087</c:v>
                </c:pt>
                <c:pt idx="36" formatCode="General">
                  <c:v>-6.5654018453140308</c:v>
                </c:pt>
                <c:pt idx="37" formatCode="General">
                  <c:v>-6.0866381520232418</c:v>
                </c:pt>
                <c:pt idx="38" formatCode="General">
                  <c:v>-5.4563265477787812</c:v>
                </c:pt>
                <c:pt idx="39" formatCode="General">
                  <c:v>-5.3600428771191737</c:v>
                </c:pt>
                <c:pt idx="40" formatCode="General">
                  <c:v>-4.9971004556426841</c:v>
                </c:pt>
                <c:pt idx="41" formatCode="General">
                  <c:v>-5.7973200308219708</c:v>
                </c:pt>
                <c:pt idx="42" formatCode="General">
                  <c:v>-5.9837649093334093</c:v>
                </c:pt>
                <c:pt idx="43" formatCode="General">
                  <c:v>-5.7839236741473208</c:v>
                </c:pt>
                <c:pt idx="44" formatCode="General">
                  <c:v>-5.8502641754622058</c:v>
                </c:pt>
                <c:pt idx="45" formatCode="General">
                  <c:v>-5.6328125000000009</c:v>
                </c:pt>
                <c:pt idx="46" formatCode="General">
                  <c:v>-6.2015362560582048</c:v>
                </c:pt>
                <c:pt idx="47" formatCode="General">
                  <c:v>-5.9217664970895303</c:v>
                </c:pt>
                <c:pt idx="48" formatCode="General">
                  <c:v>-5.7923525024652713</c:v>
                </c:pt>
                <c:pt idx="51" formatCode="General">
                  <c:v>-4.0635299792137998</c:v>
                </c:pt>
                <c:pt idx="52" formatCode="General">
                  <c:v>-4.3020682185792012</c:v>
                </c:pt>
                <c:pt idx="53" formatCode="General">
                  <c:v>-3.9303917411583491</c:v>
                </c:pt>
                <c:pt idx="54" formatCode="General">
                  <c:v>-4.1554290913217216</c:v>
                </c:pt>
                <c:pt idx="55" formatCode="General">
                  <c:v>-4.4892353886613456</c:v>
                </c:pt>
                <c:pt idx="56" formatCode="General">
                  <c:v>-4.7802860597903027</c:v>
                </c:pt>
                <c:pt idx="57" formatCode="General">
                  <c:v>-5.0649533643063753</c:v>
                </c:pt>
                <c:pt idx="58" formatCode="General">
                  <c:v>-4.5076539787402732</c:v>
                </c:pt>
                <c:pt idx="59" formatCode="General">
                  <c:v>-4.5612718217180381</c:v>
                </c:pt>
                <c:pt idx="60" formatCode="General">
                  <c:v>-4.2264291864685761</c:v>
                </c:pt>
                <c:pt idx="61" formatCode="General">
                  <c:v>-4.1933881855205524</c:v>
                </c:pt>
                <c:pt idx="62" formatCode="General">
                  <c:v>-4.4268184466663012</c:v>
                </c:pt>
                <c:pt idx="63" formatCode="General">
                  <c:v>-4.471290509279477</c:v>
                </c:pt>
                <c:pt idx="64" formatCode="General">
                  <c:v>-4.4544243055977617</c:v>
                </c:pt>
                <c:pt idx="65" formatCode="General">
                  <c:v>-4.9170630020704902</c:v>
                </c:pt>
                <c:pt idx="66" formatCode="General">
                  <c:v>-5.0738069027127599</c:v>
                </c:pt>
                <c:pt idx="67" formatCode="General">
                  <c:v>-4.9483819299178249</c:v>
                </c:pt>
                <c:pt idx="68" formatCode="General">
                  <c:v>-5.0387678030407894</c:v>
                </c:pt>
                <c:pt idx="69" formatCode="General">
                  <c:v>-4.6040442783143005</c:v>
                </c:pt>
                <c:pt idx="70" formatCode="General">
                  <c:v>-4.6865570812084849</c:v>
                </c:pt>
                <c:pt idx="71" formatCode="General">
                  <c:v>-4.6594374752763459</c:v>
                </c:pt>
                <c:pt idx="72" formatCode="General">
                  <c:v>-4.5196756303115375</c:v>
                </c:pt>
                <c:pt idx="73" formatCode="General">
                  <c:v>-4.7386660344800147</c:v>
                </c:pt>
                <c:pt idx="76" formatCode="General">
                  <c:v>-1.9766865690437279</c:v>
                </c:pt>
                <c:pt idx="77" formatCode="General">
                  <c:v>-1.6908653243945346</c:v>
                </c:pt>
                <c:pt idx="78" formatCode="General">
                  <c:v>-1.3936588050016132</c:v>
                </c:pt>
                <c:pt idx="79" formatCode="General">
                  <c:v>-1.2664184074919984</c:v>
                </c:pt>
                <c:pt idx="80" formatCode="General">
                  <c:v>-1.3667976044819372</c:v>
                </c:pt>
                <c:pt idx="81" formatCode="General">
                  <c:v>-1.4784264975003867</c:v>
                </c:pt>
                <c:pt idx="82" formatCode="General">
                  <c:v>-1.5970551770178767</c:v>
                </c:pt>
                <c:pt idx="83" formatCode="General">
                  <c:v>-1.6005193999563665</c:v>
                </c:pt>
                <c:pt idx="84" formatCode="General">
                  <c:v>-1.9432358886236738</c:v>
                </c:pt>
                <c:pt idx="85" formatCode="General">
                  <c:v>-2.335085704817101</c:v>
                </c:pt>
                <c:pt idx="86" formatCode="General">
                  <c:v>-2.7441889686244698</c:v>
                </c:pt>
                <c:pt idx="87" formatCode="General">
                  <c:v>-3.0861991168164837</c:v>
                </c:pt>
                <c:pt idx="88" formatCode="General">
                  <c:v>-3.1115169903217934</c:v>
                </c:pt>
                <c:pt idx="89" formatCode="General">
                  <c:v>-3.0764665026516318</c:v>
                </c:pt>
                <c:pt idx="90" formatCode="General">
                  <c:v>-3.0513532217616821</c:v>
                </c:pt>
                <c:pt idx="91" formatCode="General">
                  <c:v>-3.0827529574853401</c:v>
                </c:pt>
                <c:pt idx="92" formatCode="General">
                  <c:v>-3.0525625478565743</c:v>
                </c:pt>
                <c:pt idx="93" formatCode="General">
                  <c:v>-3.0196270924966329</c:v>
                </c:pt>
                <c:pt idx="94" formatCode="General">
                  <c:v>-2.9731790144847179</c:v>
                </c:pt>
                <c:pt idx="95" formatCode="General">
                  <c:v>-2.9004995822083215</c:v>
                </c:pt>
                <c:pt idx="96" formatCode="General">
                  <c:v>-2.8603098281278534</c:v>
                </c:pt>
                <c:pt idx="97" formatCode="General">
                  <c:v>-2.7661702918226769</c:v>
                </c:pt>
                <c:pt idx="98" formatCode="General">
                  <c:v>-2.6796805678793256</c:v>
                </c:pt>
                <c:pt idx="101" formatCode="General">
                  <c:v>-2.1419956282774004</c:v>
                </c:pt>
                <c:pt idx="102" formatCode="General">
                  <c:v>-2.1180393425441943</c:v>
                </c:pt>
                <c:pt idx="103" formatCode="General">
                  <c:v>-2.2584871248704044</c:v>
                </c:pt>
                <c:pt idx="104" formatCode="General">
                  <c:v>-2.8976418945300937</c:v>
                </c:pt>
                <c:pt idx="105" formatCode="General">
                  <c:v>-3.2184173242325254</c:v>
                </c:pt>
                <c:pt idx="106" formatCode="General">
                  <c:v>-3.6233031550667816</c:v>
                </c:pt>
                <c:pt idx="107" formatCode="General">
                  <c:v>-3.5871850045812024</c:v>
                </c:pt>
                <c:pt idx="108" formatCode="General">
                  <c:v>-2.1534193417296548</c:v>
                </c:pt>
                <c:pt idx="109" formatCode="General">
                  <c:v>-0.93362768929267159</c:v>
                </c:pt>
                <c:pt idx="110" formatCode="General">
                  <c:v>-1.389974480684518</c:v>
                </c:pt>
                <c:pt idx="111" formatCode="General">
                  <c:v>-1.5863427028743844</c:v>
                </c:pt>
                <c:pt idx="112" formatCode="General">
                  <c:v>-2.3447140067747547</c:v>
                </c:pt>
                <c:pt idx="113" formatCode="General">
                  <c:v>-3.1980596001172845</c:v>
                </c:pt>
                <c:pt idx="114" formatCode="General">
                  <c:v>-3.3002847979971959</c:v>
                </c:pt>
                <c:pt idx="115" formatCode="General">
                  <c:v>-3.6165961131133741</c:v>
                </c:pt>
                <c:pt idx="116" formatCode="General">
                  <c:v>-3.3911236838707399</c:v>
                </c:pt>
                <c:pt idx="117" formatCode="General">
                  <c:v>-3.7141720157291767</c:v>
                </c:pt>
                <c:pt idx="118" formatCode="General">
                  <c:v>-3.9445276980518655</c:v>
                </c:pt>
                <c:pt idx="119" formatCode="General">
                  <c:v>-3.6714228209855762</c:v>
                </c:pt>
                <c:pt idx="120" formatCode="General">
                  <c:v>-3.4926091697343877</c:v>
                </c:pt>
                <c:pt idx="121" formatCode="General">
                  <c:v>-3.5374994133259641</c:v>
                </c:pt>
                <c:pt idx="122" formatCode="General">
                  <c:v>-3.0854573443864295</c:v>
                </c:pt>
                <c:pt idx="123" formatCode="General">
                  <c:v>-3.3410838215298457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8F-4C70-A631-8F37B04264CD}"/>
            </c:ext>
          </c:extLst>
        </c:ser>
        <c:ser>
          <c:idx val="5"/>
          <c:order val="5"/>
          <c:spPr>
            <a:ln w="19050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'54. ábra'!$C$3:$EM$4</c:f>
              <c:multiLvlStrCache>
                <c:ptCount val="11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</c:lvl>
                <c:lvl>
                  <c:pt idx="0">
                    <c:v>Magyarország</c:v>
                  </c:pt>
                  <c:pt idx="26">
                    <c:v>Csehország</c:v>
                  </c:pt>
                  <c:pt idx="51">
                    <c:v>Lengyelország</c:v>
                  </c:pt>
                  <c:pt idx="76">
                    <c:v>Szlovákia</c:v>
                  </c:pt>
                  <c:pt idx="101">
                    <c:v>Románia</c:v>
                  </c:pt>
                </c:lvl>
              </c:multiLvlStrCache>
            </c:multiLvlStrRef>
          </c:cat>
          <c:val>
            <c:numRef>
              <c:f>'54. ábra'!$C$10:$CY$10</c:f>
              <c:numCache>
                <c:formatCode>General</c:formatCode>
                <c:ptCount val="10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8F-4C70-A631-8F37B04264CD}"/>
            </c:ext>
          </c:extLst>
        </c:ser>
        <c:ser>
          <c:idx val="6"/>
          <c:order val="6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'54. ábra'!$C$3:$EQ$4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</c:v>
                  </c:pt>
                </c:lvl>
                <c:lvl>
                  <c:pt idx="0">
                    <c:v>Magyarország</c:v>
                  </c:pt>
                  <c:pt idx="26">
                    <c:v>Csehország</c:v>
                  </c:pt>
                  <c:pt idx="51">
                    <c:v>Lengyelország</c:v>
                  </c:pt>
                  <c:pt idx="76">
                    <c:v>Szlovákia</c:v>
                  </c:pt>
                  <c:pt idx="101">
                    <c:v>Románia</c:v>
                  </c:pt>
                </c:lvl>
              </c:multiLvlStrCache>
            </c:multiLvlStrRef>
          </c:cat>
          <c:val>
            <c:numRef>
              <c:f>'54. ábra'!$C$11:$EQ$11</c:f>
              <c:numCache>
                <c:formatCode>#,##0</c:formatCode>
                <c:ptCount val="12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-10000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-10000</c:v>
                </c:pt>
                <c:pt idx="98">
                  <c:v>-10000</c:v>
                </c:pt>
                <c:pt idx="99">
                  <c:v>-10000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8F-4C70-A631-8F37B0426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6528"/>
        <c:axId val="713703576"/>
      </c:lineChart>
      <c:catAx>
        <c:axId val="85004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0040904"/>
        <c:crosses val="autoZero"/>
        <c:auto val="1"/>
        <c:lblAlgn val="ctr"/>
        <c:lblOffset val="100"/>
        <c:tickLblSkip val="1"/>
        <c:noMultiLvlLbl val="0"/>
      </c:catAx>
      <c:valAx>
        <c:axId val="85004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5480460116045242E-2"/>
              <c:y val="3.662869179218468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0040576"/>
        <c:crosses val="autoZero"/>
        <c:crossBetween val="between"/>
      </c:valAx>
      <c:valAx>
        <c:axId val="713703576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237440782306894"/>
              <c:y val="1.032330066613190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3706528"/>
        <c:crosses val="max"/>
        <c:crossBetween val="between"/>
      </c:valAx>
      <c:catAx>
        <c:axId val="713706528"/>
        <c:scaling>
          <c:orientation val="minMax"/>
        </c:scaling>
        <c:delete val="1"/>
        <c:axPos val="b"/>
        <c:majorTickMark val="out"/>
        <c:minorTickMark val="none"/>
        <c:tickLblPos val="nextTo"/>
        <c:crossAx val="7137035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"/>
          <c:y val="0.7493533986677362"/>
          <c:w val="1"/>
          <c:h val="0.237358839326195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956567072495795E-2"/>
          <c:y val="5.7244209243586815E-2"/>
          <c:w val="0.89841502302909249"/>
          <c:h val="0.6119837477766539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'55. ábra'!$B$6</c:f>
              <c:strCache>
                <c:ptCount val="1"/>
                <c:pt idx="0">
                  <c:v>Negyedéves EU-transzfer felhasználás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'55. ábra'!$C$3:$DA$4</c:f>
              <c:multiLvlStrCache>
                <c:ptCount val="101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1">
                    <c:v>2014</c:v>
                  </c:pt>
                  <c:pt idx="25">
                    <c:v>2015</c:v>
                  </c:pt>
                  <c:pt idx="29">
                    <c:v>2016</c:v>
                  </c:pt>
                  <c:pt idx="33">
                    <c:v>2017</c:v>
                  </c:pt>
                  <c:pt idx="37">
                    <c:v>2018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3">
                    <c:v>2014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4">
                    <c:v>2014</c:v>
                  </c:pt>
                  <c:pt idx="88">
                    <c:v>2015</c:v>
                  </c:pt>
                  <c:pt idx="92">
                    <c:v>2016</c:v>
                  </c:pt>
                  <c:pt idx="96">
                    <c:v>2017</c:v>
                  </c:pt>
                  <c:pt idx="100">
                    <c:v>2018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2">
                    <c:v>Lengyelország</c:v>
                  </c:pt>
                  <c:pt idx="63">
                    <c:v>Szlovákia</c:v>
                  </c:pt>
                  <c:pt idx="84">
                    <c:v>Románia</c:v>
                  </c:pt>
                </c:lvl>
              </c:multiLvlStrCache>
            </c:multiLvlStrRef>
          </c:cat>
          <c:val>
            <c:numRef>
              <c:f>'55. ábra'!$C$6:$DA$6</c:f>
              <c:numCache>
                <c:formatCode>0.0</c:formatCode>
                <c:ptCount val="103"/>
                <c:pt idx="0">
                  <c:v>0.62970601396968695</c:v>
                </c:pt>
                <c:pt idx="1">
                  <c:v>1.0037260329937479</c:v>
                </c:pt>
                <c:pt idx="2">
                  <c:v>1.3198352714104169</c:v>
                </c:pt>
                <c:pt idx="3">
                  <c:v>2.4167953539927809</c:v>
                </c:pt>
                <c:pt idx="4">
                  <c:v>0.88500391270813838</c:v>
                </c:pt>
                <c:pt idx="5">
                  <c:v>1.6505154438237235</c:v>
                </c:pt>
                <c:pt idx="6">
                  <c:v>0.9270405497600217</c:v>
                </c:pt>
                <c:pt idx="7">
                  <c:v>2.6636928785108931</c:v>
                </c:pt>
                <c:pt idx="8">
                  <c:v>0.23968910437966759</c:v>
                </c:pt>
                <c:pt idx="9">
                  <c:v>0.21784413666665475</c:v>
                </c:pt>
                <c:pt idx="10">
                  <c:v>0.28862400757881052</c:v>
                </c:pt>
                <c:pt idx="11">
                  <c:v>0.26945637395980621</c:v>
                </c:pt>
                <c:pt idx="12">
                  <c:v>0.57435595070003664</c:v>
                </c:pt>
                <c:pt idx="13">
                  <c:v>1.0837540842561117</c:v>
                </c:pt>
                <c:pt idx="14">
                  <c:v>0.3731223182607103</c:v>
                </c:pt>
                <c:pt idx="15">
                  <c:v>0.66181326190566414</c:v>
                </c:pt>
                <c:pt idx="16">
                  <c:v>0.77603609411269048</c:v>
                </c:pt>
                <c:pt idx="17">
                  <c:v>0.86732214288384601</c:v>
                </c:pt>
                <c:pt idx="18">
                  <c:v>0.7137248314131398</c:v>
                </c:pt>
                <c:pt idx="21">
                  <c:v>0.73993633625279709</c:v>
                </c:pt>
                <c:pt idx="22">
                  <c:v>0.52337447418059746</c:v>
                </c:pt>
                <c:pt idx="23">
                  <c:v>-5.8458549115094911E-2</c:v>
                </c:pt>
                <c:pt idx="24">
                  <c:v>0.36680521340900946</c:v>
                </c:pt>
                <c:pt idx="25">
                  <c:v>1.5811030521161629</c:v>
                </c:pt>
                <c:pt idx="26">
                  <c:v>1.2765833860634344</c:v>
                </c:pt>
                <c:pt idx="27">
                  <c:v>0.32985336419553141</c:v>
                </c:pt>
                <c:pt idx="28">
                  <c:v>0.13363272126540454</c:v>
                </c:pt>
                <c:pt idx="29">
                  <c:v>0.96131772435760765</c:v>
                </c:pt>
                <c:pt idx="30">
                  <c:v>0.45968554860318339</c:v>
                </c:pt>
                <c:pt idx="31">
                  <c:v>0.29001156961048979</c:v>
                </c:pt>
                <c:pt idx="32">
                  <c:v>-8.7317575723899588E-2</c:v>
                </c:pt>
                <c:pt idx="33">
                  <c:v>0.183987220210651</c:v>
                </c:pt>
                <c:pt idx="34">
                  <c:v>0.16383130176633209</c:v>
                </c:pt>
                <c:pt idx="35">
                  <c:v>3.7435838683807524E-2</c:v>
                </c:pt>
                <c:pt idx="36">
                  <c:v>0.64588541666666666</c:v>
                </c:pt>
                <c:pt idx="37">
                  <c:v>7.5349364315695638E-2</c:v>
                </c:pt>
                <c:pt idx="38">
                  <c:v>0.11564556048441264</c:v>
                </c:pt>
                <c:pt idx="39">
                  <c:v>6.8378038732251609E-2</c:v>
                </c:pt>
                <c:pt idx="42">
                  <c:v>0.4515993484679735</c:v>
                </c:pt>
                <c:pt idx="43">
                  <c:v>1.3787320548812732</c:v>
                </c:pt>
                <c:pt idx="44">
                  <c:v>0.60848523039950531</c:v>
                </c:pt>
                <c:pt idx="45">
                  <c:v>0.79438044700812727</c:v>
                </c:pt>
                <c:pt idx="46">
                  <c:v>1.066588967919599</c:v>
                </c:pt>
                <c:pt idx="47">
                  <c:v>0.74821485488114103</c:v>
                </c:pt>
                <c:pt idx="48">
                  <c:v>0.25279717358125553</c:v>
                </c:pt>
                <c:pt idx="49">
                  <c:v>8.7923232318533207E-3</c:v>
                </c:pt>
                <c:pt idx="50">
                  <c:v>0.56919402414981313</c:v>
                </c:pt>
                <c:pt idx="51">
                  <c:v>0.22062804135004085</c:v>
                </c:pt>
                <c:pt idx="52">
                  <c:v>4.7677623208274449E-2</c:v>
                </c:pt>
                <c:pt idx="53">
                  <c:v>0.47101360072874865</c:v>
                </c:pt>
                <c:pt idx="54">
                  <c:v>0.57233791520260635</c:v>
                </c:pt>
                <c:pt idx="55">
                  <c:v>0.19732202923661113</c:v>
                </c:pt>
                <c:pt idx="56">
                  <c:v>0.1815985952213256</c:v>
                </c:pt>
                <c:pt idx="57">
                  <c:v>0.6786822619975369</c:v>
                </c:pt>
                <c:pt idx="58">
                  <c:v>0.57232318782279334</c:v>
                </c:pt>
                <c:pt idx="59">
                  <c:v>0.38077929050386666</c:v>
                </c:pt>
                <c:pt idx="60">
                  <c:v>0.46277613451865618</c:v>
                </c:pt>
                <c:pt idx="63">
                  <c:v>0.14891493335050554</c:v>
                </c:pt>
                <c:pt idx="64">
                  <c:v>5.1352778918950633E-2</c:v>
                </c:pt>
                <c:pt idx="65">
                  <c:v>7.0335597494940075E-2</c:v>
                </c:pt>
                <c:pt idx="66">
                  <c:v>0.74072321712547873</c:v>
                </c:pt>
                <c:pt idx="67">
                  <c:v>0.52661405313931431</c:v>
                </c:pt>
                <c:pt idx="68">
                  <c:v>0.35819836707112301</c:v>
                </c:pt>
                <c:pt idx="69">
                  <c:v>1.088803098703873</c:v>
                </c:pt>
                <c:pt idx="70">
                  <c:v>2.6605776689430698</c:v>
                </c:pt>
                <c:pt idx="71">
                  <c:v>0.5959883368428468</c:v>
                </c:pt>
                <c:pt idx="72">
                  <c:v>0.46361472344596166</c:v>
                </c:pt>
                <c:pt idx="73">
                  <c:v>-4.1795961294707411E-2</c:v>
                </c:pt>
                <c:pt idx="74">
                  <c:v>0.36232196301435127</c:v>
                </c:pt>
                <c:pt idx="75">
                  <c:v>0.24058042163856022</c:v>
                </c:pt>
                <c:pt idx="76">
                  <c:v>0.18219803124569292</c:v>
                </c:pt>
                <c:pt idx="77">
                  <c:v>2.3061793657887235E-2</c:v>
                </c:pt>
                <c:pt idx="78">
                  <c:v>0.36770381928771534</c:v>
                </c:pt>
                <c:pt idx="79">
                  <c:v>0.29333528735110792</c:v>
                </c:pt>
                <c:pt idx="80">
                  <c:v>0.15137050904621721</c:v>
                </c:pt>
                <c:pt idx="81">
                  <c:v>0.25271528534363663</c:v>
                </c:pt>
                <c:pt idx="84" formatCode="0.00">
                  <c:v>1.4310217271318708</c:v>
                </c:pt>
                <c:pt idx="85" formatCode="0.00">
                  <c:v>0.35240588858431521</c:v>
                </c:pt>
                <c:pt idx="86" formatCode="0.00">
                  <c:v>0.23097591356822161</c:v>
                </c:pt>
                <c:pt idx="87" formatCode="0.00">
                  <c:v>0.92591055507487829</c:v>
                </c:pt>
                <c:pt idx="88" formatCode="0.00">
                  <c:v>1.6258078153072932</c:v>
                </c:pt>
                <c:pt idx="89" formatCode="0.00">
                  <c:v>0.31187398738010319</c:v>
                </c:pt>
                <c:pt idx="90" formatCode="0.00">
                  <c:v>0.54991265682070833</c:v>
                </c:pt>
                <c:pt idx="91" formatCode="0.00">
                  <c:v>0.68315231969856693</c:v>
                </c:pt>
                <c:pt idx="92" formatCode="0.00">
                  <c:v>1.0192542995247975</c:v>
                </c:pt>
                <c:pt idx="93" formatCode="0.00">
                  <c:v>0.94960967633944837</c:v>
                </c:pt>
                <c:pt idx="94" formatCode="0.00">
                  <c:v>1.2482736099751641</c:v>
                </c:pt>
                <c:pt idx="95" formatCode="0.00">
                  <c:v>0.30771307501790052</c:v>
                </c:pt>
                <c:pt idx="96" formatCode="0.00">
                  <c:v>0.43469159841604116</c:v>
                </c:pt>
                <c:pt idx="97" formatCode="0.00">
                  <c:v>0.34469815628536515</c:v>
                </c:pt>
                <c:pt idx="98" formatCode="0.00">
                  <c:v>0.24305414645328496</c:v>
                </c:pt>
                <c:pt idx="99" formatCode="0.00">
                  <c:v>0.74810730453894492</c:v>
                </c:pt>
                <c:pt idx="100" formatCode="0.00">
                  <c:v>0.72905784632357085</c:v>
                </c:pt>
                <c:pt idx="101" formatCode="0.00">
                  <c:v>0.30700165858617573</c:v>
                </c:pt>
                <c:pt idx="102" formatCode="0.00">
                  <c:v>6.8440180552677213E-2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5B-4559-B955-903B41E96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625627728"/>
        <c:axId val="625635600"/>
      </c:barChart>
      <c:lineChart>
        <c:grouping val="standard"/>
        <c:varyColors val="0"/>
        <c:ser>
          <c:idx val="0"/>
          <c:order val="0"/>
          <c:tx>
            <c:strRef>
              <c:f>'55. ábra'!$B$5</c:f>
              <c:strCache>
                <c:ptCount val="1"/>
                <c:pt idx="0">
                  <c:v>Négy negyedéves EU-transzfer felhasználás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'55. ábra'!$C$3:$DA$4</c:f>
              <c:multiLvlStrCache>
                <c:ptCount val="101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1">
                    <c:v>2014</c:v>
                  </c:pt>
                  <c:pt idx="25">
                    <c:v>2015</c:v>
                  </c:pt>
                  <c:pt idx="29">
                    <c:v>2016</c:v>
                  </c:pt>
                  <c:pt idx="33">
                    <c:v>2017</c:v>
                  </c:pt>
                  <c:pt idx="37">
                    <c:v>2018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3">
                    <c:v>2014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4">
                    <c:v>2014</c:v>
                  </c:pt>
                  <c:pt idx="88">
                    <c:v>2015</c:v>
                  </c:pt>
                  <c:pt idx="92">
                    <c:v>2016</c:v>
                  </c:pt>
                  <c:pt idx="96">
                    <c:v>2017</c:v>
                  </c:pt>
                  <c:pt idx="100">
                    <c:v>2018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2">
                    <c:v>Lengyelország</c:v>
                  </c:pt>
                  <c:pt idx="63">
                    <c:v>Szlovákia</c:v>
                  </c:pt>
                  <c:pt idx="84">
                    <c:v>Románia</c:v>
                  </c:pt>
                </c:lvl>
              </c:multiLvlStrCache>
            </c:multiLvlStrRef>
          </c:cat>
          <c:val>
            <c:numRef>
              <c:f>'55. ábra'!$C$5:$DA$5</c:f>
              <c:numCache>
                <c:formatCode>0.00</c:formatCode>
                <c:ptCount val="103"/>
                <c:pt idx="0">
                  <c:v>5.1719944743856656</c:v>
                </c:pt>
                <c:pt idx="1">
                  <c:v>4.8597414034820634</c:v>
                </c:pt>
                <c:pt idx="2">
                  <c:v>5.203092005312592</c:v>
                </c:pt>
                <c:pt idx="3">
                  <c:v>5.3255710401409724</c:v>
                </c:pt>
                <c:pt idx="4">
                  <c:v>5.5521046991906235</c:v>
                </c:pt>
                <c:pt idx="5">
                  <c:v>6.1756732048103764</c:v>
                </c:pt>
                <c:pt idx="6">
                  <c:v>5.7683849422022906</c:v>
                </c:pt>
                <c:pt idx="7">
                  <c:v>6.0286850908054568</c:v>
                </c:pt>
                <c:pt idx="8">
                  <c:v>5.3938127893437997</c:v>
                </c:pt>
                <c:pt idx="9">
                  <c:v>3.989855935739993</c:v>
                </c:pt>
                <c:pt idx="10">
                  <c:v>3.3505482618931479</c:v>
                </c:pt>
                <c:pt idx="11">
                  <c:v>1.0048879561777921</c:v>
                </c:pt>
                <c:pt idx="12">
                  <c:v>1.3311128006468509</c:v>
                </c:pt>
                <c:pt idx="13">
                  <c:v>2.1823830588521655</c:v>
                </c:pt>
                <c:pt idx="14">
                  <c:v>2.234689894170593</c:v>
                </c:pt>
                <c:pt idx="15">
                  <c:v>2.597504170600752</c:v>
                </c:pt>
                <c:pt idx="16">
                  <c:v>2.7996379184587936</c:v>
                </c:pt>
                <c:pt idx="17">
                  <c:v>2.6219048687178339</c:v>
                </c:pt>
                <c:pt idx="18">
                  <c:v>2.9594690294128303</c:v>
                </c:pt>
                <c:pt idx="21">
                  <c:v>2.3499694059262541</c:v>
                </c:pt>
                <c:pt idx="22">
                  <c:v>2.8999727062896339</c:v>
                </c:pt>
                <c:pt idx="23">
                  <c:v>2.1541399717684864</c:v>
                </c:pt>
                <c:pt idx="24">
                  <c:v>1.5714660526435065</c:v>
                </c:pt>
                <c:pt idx="25">
                  <c:v>2.4006405232954466</c:v>
                </c:pt>
                <c:pt idx="26">
                  <c:v>3.1273481373091836</c:v>
                </c:pt>
                <c:pt idx="27">
                  <c:v>3.4494137050197895</c:v>
                </c:pt>
                <c:pt idx="28">
                  <c:v>3.1733617530334386</c:v>
                </c:pt>
                <c:pt idx="29">
                  <c:v>2.6178778109503882</c:v>
                </c:pt>
                <c:pt idx="30">
                  <c:v>1.8503710586353812</c:v>
                </c:pt>
                <c:pt idx="31">
                  <c:v>1.8151433346188455</c:v>
                </c:pt>
                <c:pt idx="32">
                  <c:v>1.5863448919501704</c:v>
                </c:pt>
                <c:pt idx="33">
                  <c:v>0.83043942028595152</c:v>
                </c:pt>
                <c:pt idx="34">
                  <c:v>0.53988732114577054</c:v>
                </c:pt>
                <c:pt idx="35">
                  <c:v>0.29066562104496541</c:v>
                </c:pt>
                <c:pt idx="36">
                  <c:v>1.0075520833333333</c:v>
                </c:pt>
                <c:pt idx="37">
                  <c:v>0.88889969166513483</c:v>
                </c:pt>
                <c:pt idx="38">
                  <c:v>0.83861619900355466</c:v>
                </c:pt>
                <c:pt idx="39">
                  <c:v>0.86068414181409847</c:v>
                </c:pt>
                <c:pt idx="42">
                  <c:v>3.1047674844452882</c:v>
                </c:pt>
                <c:pt idx="43">
                  <c:v>3.1906955252688967</c:v>
                </c:pt>
                <c:pt idx="44">
                  <c:v>3.1733505289814516</c:v>
                </c:pt>
                <c:pt idx="45">
                  <c:v>3.189494437828122</c:v>
                </c:pt>
                <c:pt idx="46">
                  <c:v>3.7940127744651559</c:v>
                </c:pt>
                <c:pt idx="47">
                  <c:v>3.1681628109434978</c:v>
                </c:pt>
                <c:pt idx="48">
                  <c:v>2.8095655995683333</c:v>
                </c:pt>
                <c:pt idx="49">
                  <c:v>2.0181405631971496</c:v>
                </c:pt>
                <c:pt idx="50">
                  <c:v>1.5600606947758471</c:v>
                </c:pt>
                <c:pt idx="51">
                  <c:v>1.0543073037455848</c:v>
                </c:pt>
                <c:pt idx="52">
                  <c:v>0.8509669331855978</c:v>
                </c:pt>
                <c:pt idx="53">
                  <c:v>1.3121227148935075</c:v>
                </c:pt>
                <c:pt idx="54">
                  <c:v>1.2989929047342192</c:v>
                </c:pt>
                <c:pt idx="55">
                  <c:v>1.2539525738404602</c:v>
                </c:pt>
                <c:pt idx="56">
                  <c:v>1.3616707158690926</c:v>
                </c:pt>
                <c:pt idx="57">
                  <c:v>1.5740439866368521</c:v>
                </c:pt>
                <c:pt idx="58">
                  <c:v>1.5922085893035662</c:v>
                </c:pt>
                <c:pt idx="59">
                  <c:v>1.773564544592146</c:v>
                </c:pt>
                <c:pt idx="60">
                  <c:v>2.0438616213057781</c:v>
                </c:pt>
                <c:pt idx="63">
                  <c:v>1.1347049606113293</c:v>
                </c:pt>
                <c:pt idx="64">
                  <c:v>0.95156032417608793</c:v>
                </c:pt>
                <c:pt idx="65">
                  <c:v>0.84760355625258299</c:v>
                </c:pt>
                <c:pt idx="66">
                  <c:v>1.0069945510318341</c:v>
                </c:pt>
                <c:pt idx="67">
                  <c:v>1.3821497030695866</c:v>
                </c:pt>
                <c:pt idx="68">
                  <c:v>1.6786260302895744</c:v>
                </c:pt>
                <c:pt idx="69">
                  <c:v>2.6832867698627716</c:v>
                </c:pt>
                <c:pt idx="70">
                  <c:v>4.598815662058092</c:v>
                </c:pt>
                <c:pt idx="71">
                  <c:v>4.6526839601399788</c:v>
                </c:pt>
                <c:pt idx="72">
                  <c:v>4.7307904768198874</c:v>
                </c:pt>
                <c:pt idx="73">
                  <c:v>3.6103276952193863</c:v>
                </c:pt>
                <c:pt idx="74">
                  <c:v>1.3618775245887711</c:v>
                </c:pt>
                <c:pt idx="75">
                  <c:v>1.0128802117107707</c:v>
                </c:pt>
                <c:pt idx="76">
                  <c:v>0.73544168816692101</c:v>
                </c:pt>
                <c:pt idx="77">
                  <c:v>0.79019503346947373</c:v>
                </c:pt>
                <c:pt idx="78">
                  <c:v>0.800227222103714</c:v>
                </c:pt>
                <c:pt idx="79">
                  <c:v>0.8539522917255491</c:v>
                </c:pt>
                <c:pt idx="80">
                  <c:v>0.81847543373252918</c:v>
                </c:pt>
                <c:pt idx="81">
                  <c:v>1.0351218087675358</c:v>
                </c:pt>
                <c:pt idx="84">
                  <c:v>3.4662695136971489</c:v>
                </c:pt>
                <c:pt idx="85">
                  <c:v>3.0082480587984755</c:v>
                </c:pt>
                <c:pt idx="86">
                  <c:v>2.9860829617619249</c:v>
                </c:pt>
                <c:pt idx="87">
                  <c:v>2.872487428426862</c:v>
                </c:pt>
                <c:pt idx="88">
                  <c:v>3.0964785580733256</c:v>
                </c:pt>
                <c:pt idx="89">
                  <c:v>3.0489240994476856</c:v>
                </c:pt>
                <c:pt idx="90">
                  <c:v>3.3248848658091164</c:v>
                </c:pt>
                <c:pt idx="91">
                  <c:v>3.0785210323079708</c:v>
                </c:pt>
                <c:pt idx="92">
                  <c:v>2.5303512242557407</c:v>
                </c:pt>
                <c:pt idx="93">
                  <c:v>3.1380542523203521</c:v>
                </c:pt>
                <c:pt idx="94">
                  <c:v>3.8299045205204481</c:v>
                </c:pt>
                <c:pt idx="95">
                  <c:v>3.4164191893700186</c:v>
                </c:pt>
                <c:pt idx="96">
                  <c:v>2.8346676757139715</c:v>
                </c:pt>
                <c:pt idx="97">
                  <c:v>2.2431626211057774</c:v>
                </c:pt>
                <c:pt idx="98">
                  <c:v>1.2800376426818876</c:v>
                </c:pt>
                <c:pt idx="99">
                  <c:v>1.7145060195671982</c:v>
                </c:pt>
                <c:pt idx="100">
                  <c:v>2.0236430954662357</c:v>
                </c:pt>
                <c:pt idx="101">
                  <c:v>1.9789041932022318</c:v>
                </c:pt>
                <c:pt idx="102">
                  <c:v>1.7748954947760025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5B-4559-B955-903B41E96BF6}"/>
            </c:ext>
          </c:extLst>
        </c:ser>
        <c:ser>
          <c:idx val="2"/>
          <c:order val="2"/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'55. ábra'!$C$3:$DA$4</c:f>
              <c:multiLvlStrCache>
                <c:ptCount val="101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1">
                    <c:v>2014</c:v>
                  </c:pt>
                  <c:pt idx="25">
                    <c:v>2015</c:v>
                  </c:pt>
                  <c:pt idx="29">
                    <c:v>2016</c:v>
                  </c:pt>
                  <c:pt idx="33">
                    <c:v>2017</c:v>
                  </c:pt>
                  <c:pt idx="37">
                    <c:v>2018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3">
                    <c:v>2014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4">
                    <c:v>2014</c:v>
                  </c:pt>
                  <c:pt idx="88">
                    <c:v>2015</c:v>
                  </c:pt>
                  <c:pt idx="92">
                    <c:v>2016</c:v>
                  </c:pt>
                  <c:pt idx="96">
                    <c:v>2017</c:v>
                  </c:pt>
                  <c:pt idx="100">
                    <c:v>2018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2">
                    <c:v>Lengyelország</c:v>
                  </c:pt>
                  <c:pt idx="63">
                    <c:v>Szlovákia</c:v>
                  </c:pt>
                  <c:pt idx="84">
                    <c:v>Románia</c:v>
                  </c:pt>
                </c:lvl>
              </c:multiLvlStrCache>
            </c:multiLvlStrRef>
          </c:cat>
          <c:val>
            <c:numRef>
              <c:f>'55. ábra'!$C$7:$DA$7</c:f>
              <c:numCache>
                <c:formatCode>General</c:formatCode>
                <c:ptCount val="10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45-4048-AEAC-F4AAA50F8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204280"/>
        <c:axId val="721206904"/>
      </c:lineChart>
      <c:catAx>
        <c:axId val="721204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21206904"/>
        <c:crosses val="autoZero"/>
        <c:auto val="1"/>
        <c:lblAlgn val="ctr"/>
        <c:lblOffset val="100"/>
        <c:noMultiLvlLbl val="0"/>
      </c:catAx>
      <c:valAx>
        <c:axId val="721206904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6.4721706632302048E-2"/>
              <c:y val="7.636243730631098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21204280"/>
        <c:crosses val="autoZero"/>
        <c:crossBetween val="between"/>
      </c:valAx>
      <c:valAx>
        <c:axId val="625635600"/>
        <c:scaling>
          <c:orientation val="minMax"/>
          <c:max val="7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402723102518536"/>
              <c:y val="5.708186490494502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25627728"/>
        <c:crosses val="max"/>
        <c:crossBetween val="between"/>
      </c:valAx>
      <c:catAx>
        <c:axId val="62562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56356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86767551354933192"/>
          <c:w val="1"/>
          <c:h val="0.105748962438531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956567072495795E-2"/>
          <c:y val="5.7244209243586815E-2"/>
          <c:w val="0.89841502302909249"/>
          <c:h val="0.6607055555555555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'55. ábra'!$A$6</c:f>
              <c:strCache>
                <c:ptCount val="1"/>
                <c:pt idx="0">
                  <c:v>Quarterly use of EU funds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'55. ábra'!$C$1:$DA$2</c:f>
              <c:multiLvlStrCache>
                <c:ptCount val="101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1">
                    <c:v>2014</c:v>
                  </c:pt>
                  <c:pt idx="25">
                    <c:v>2015</c:v>
                  </c:pt>
                  <c:pt idx="29">
                    <c:v>2016</c:v>
                  </c:pt>
                  <c:pt idx="33">
                    <c:v>2017</c:v>
                  </c:pt>
                  <c:pt idx="37">
                    <c:v>2018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3">
                    <c:v>2014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4">
                    <c:v>2014</c:v>
                  </c:pt>
                  <c:pt idx="88">
                    <c:v>2015</c:v>
                  </c:pt>
                  <c:pt idx="92">
                    <c:v>2016</c:v>
                  </c:pt>
                  <c:pt idx="96">
                    <c:v>2017</c:v>
                  </c:pt>
                  <c:pt idx="100">
                    <c:v>2018</c:v>
                  </c:pt>
                </c:lvl>
                <c:lvl>
                  <c:pt idx="0">
                    <c:v>Hungary</c:v>
                  </c:pt>
                  <c:pt idx="21">
                    <c:v>Czechia</c:v>
                  </c:pt>
                  <c:pt idx="42">
                    <c:v>Poland</c:v>
                  </c:pt>
                  <c:pt idx="63">
                    <c:v>Slovakia</c:v>
                  </c:pt>
                  <c:pt idx="84">
                    <c:v>Romania</c:v>
                  </c:pt>
                </c:lvl>
              </c:multiLvlStrCache>
            </c:multiLvlStrRef>
          </c:cat>
          <c:val>
            <c:numRef>
              <c:f>'55. ábra'!$C$6:$DA$6</c:f>
              <c:numCache>
                <c:formatCode>0.0</c:formatCode>
                <c:ptCount val="103"/>
                <c:pt idx="0">
                  <c:v>0.62970601396968695</c:v>
                </c:pt>
                <c:pt idx="1">
                  <c:v>1.0037260329937479</c:v>
                </c:pt>
                <c:pt idx="2">
                  <c:v>1.3198352714104169</c:v>
                </c:pt>
                <c:pt idx="3">
                  <c:v>2.4167953539927809</c:v>
                </c:pt>
                <c:pt idx="4">
                  <c:v>0.88500391270813838</c:v>
                </c:pt>
                <c:pt idx="5">
                  <c:v>1.6505154438237235</c:v>
                </c:pt>
                <c:pt idx="6">
                  <c:v>0.9270405497600217</c:v>
                </c:pt>
                <c:pt idx="7">
                  <c:v>2.6636928785108931</c:v>
                </c:pt>
                <c:pt idx="8">
                  <c:v>0.23968910437966759</c:v>
                </c:pt>
                <c:pt idx="9">
                  <c:v>0.21784413666665475</c:v>
                </c:pt>
                <c:pt idx="10">
                  <c:v>0.28862400757881052</c:v>
                </c:pt>
                <c:pt idx="11">
                  <c:v>0.26945637395980621</c:v>
                </c:pt>
                <c:pt idx="12">
                  <c:v>0.57435595070003664</c:v>
                </c:pt>
                <c:pt idx="13">
                  <c:v>1.0837540842561117</c:v>
                </c:pt>
                <c:pt idx="14">
                  <c:v>0.3731223182607103</c:v>
                </c:pt>
                <c:pt idx="15">
                  <c:v>0.66181326190566414</c:v>
                </c:pt>
                <c:pt idx="16">
                  <c:v>0.77603609411269048</c:v>
                </c:pt>
                <c:pt idx="17">
                  <c:v>0.86732214288384601</c:v>
                </c:pt>
                <c:pt idx="18">
                  <c:v>0.7137248314131398</c:v>
                </c:pt>
                <c:pt idx="21">
                  <c:v>0.73993633625279709</c:v>
                </c:pt>
                <c:pt idx="22">
                  <c:v>0.52337447418059746</c:v>
                </c:pt>
                <c:pt idx="23">
                  <c:v>-5.8458549115094911E-2</c:v>
                </c:pt>
                <c:pt idx="24">
                  <c:v>0.36680521340900946</c:v>
                </c:pt>
                <c:pt idx="25">
                  <c:v>1.5811030521161629</c:v>
                </c:pt>
                <c:pt idx="26">
                  <c:v>1.2765833860634344</c:v>
                </c:pt>
                <c:pt idx="27">
                  <c:v>0.32985336419553141</c:v>
                </c:pt>
                <c:pt idx="28">
                  <c:v>0.13363272126540454</c:v>
                </c:pt>
                <c:pt idx="29">
                  <c:v>0.96131772435760765</c:v>
                </c:pt>
                <c:pt idx="30">
                  <c:v>0.45968554860318339</c:v>
                </c:pt>
                <c:pt idx="31">
                  <c:v>0.29001156961048979</c:v>
                </c:pt>
                <c:pt idx="32">
                  <c:v>-8.7317575723899588E-2</c:v>
                </c:pt>
                <c:pt idx="33">
                  <c:v>0.183987220210651</c:v>
                </c:pt>
                <c:pt idx="34">
                  <c:v>0.16383130176633209</c:v>
                </c:pt>
                <c:pt idx="35">
                  <c:v>3.7435838683807524E-2</c:v>
                </c:pt>
                <c:pt idx="36">
                  <c:v>0.64588541666666666</c:v>
                </c:pt>
                <c:pt idx="37">
                  <c:v>7.5349364315695638E-2</c:v>
                </c:pt>
                <c:pt idx="38">
                  <c:v>0.11564556048441264</c:v>
                </c:pt>
                <c:pt idx="39">
                  <c:v>6.8378038732251609E-2</c:v>
                </c:pt>
                <c:pt idx="42">
                  <c:v>0.4515993484679735</c:v>
                </c:pt>
                <c:pt idx="43">
                  <c:v>1.3787320548812732</c:v>
                </c:pt>
                <c:pt idx="44">
                  <c:v>0.60848523039950531</c:v>
                </c:pt>
                <c:pt idx="45">
                  <c:v>0.79438044700812727</c:v>
                </c:pt>
                <c:pt idx="46">
                  <c:v>1.066588967919599</c:v>
                </c:pt>
                <c:pt idx="47">
                  <c:v>0.74821485488114103</c:v>
                </c:pt>
                <c:pt idx="48">
                  <c:v>0.25279717358125553</c:v>
                </c:pt>
                <c:pt idx="49">
                  <c:v>8.7923232318533207E-3</c:v>
                </c:pt>
                <c:pt idx="50">
                  <c:v>0.56919402414981313</c:v>
                </c:pt>
                <c:pt idx="51">
                  <c:v>0.22062804135004085</c:v>
                </c:pt>
                <c:pt idx="52">
                  <c:v>4.7677623208274449E-2</c:v>
                </c:pt>
                <c:pt idx="53">
                  <c:v>0.47101360072874865</c:v>
                </c:pt>
                <c:pt idx="54">
                  <c:v>0.57233791520260635</c:v>
                </c:pt>
                <c:pt idx="55">
                  <c:v>0.19732202923661113</c:v>
                </c:pt>
                <c:pt idx="56">
                  <c:v>0.1815985952213256</c:v>
                </c:pt>
                <c:pt idx="57">
                  <c:v>0.6786822619975369</c:v>
                </c:pt>
                <c:pt idx="58">
                  <c:v>0.57232318782279334</c:v>
                </c:pt>
                <c:pt idx="59">
                  <c:v>0.38077929050386666</c:v>
                </c:pt>
                <c:pt idx="60">
                  <c:v>0.46277613451865618</c:v>
                </c:pt>
                <c:pt idx="63">
                  <c:v>0.14891493335050554</c:v>
                </c:pt>
                <c:pt idx="64">
                  <c:v>5.1352778918950633E-2</c:v>
                </c:pt>
                <c:pt idx="65">
                  <c:v>7.0335597494940075E-2</c:v>
                </c:pt>
                <c:pt idx="66">
                  <c:v>0.74072321712547873</c:v>
                </c:pt>
                <c:pt idx="67">
                  <c:v>0.52661405313931431</c:v>
                </c:pt>
                <c:pt idx="68">
                  <c:v>0.35819836707112301</c:v>
                </c:pt>
                <c:pt idx="69">
                  <c:v>1.088803098703873</c:v>
                </c:pt>
                <c:pt idx="70">
                  <c:v>2.6605776689430698</c:v>
                </c:pt>
                <c:pt idx="71">
                  <c:v>0.5959883368428468</c:v>
                </c:pt>
                <c:pt idx="72">
                  <c:v>0.46361472344596166</c:v>
                </c:pt>
                <c:pt idx="73">
                  <c:v>-4.1795961294707411E-2</c:v>
                </c:pt>
                <c:pt idx="74">
                  <c:v>0.36232196301435127</c:v>
                </c:pt>
                <c:pt idx="75">
                  <c:v>0.24058042163856022</c:v>
                </c:pt>
                <c:pt idx="76">
                  <c:v>0.18219803124569292</c:v>
                </c:pt>
                <c:pt idx="77">
                  <c:v>2.3061793657887235E-2</c:v>
                </c:pt>
                <c:pt idx="78">
                  <c:v>0.36770381928771534</c:v>
                </c:pt>
                <c:pt idx="79">
                  <c:v>0.29333528735110792</c:v>
                </c:pt>
                <c:pt idx="80">
                  <c:v>0.15137050904621721</c:v>
                </c:pt>
                <c:pt idx="81">
                  <c:v>0.25271528534363663</c:v>
                </c:pt>
                <c:pt idx="84" formatCode="0.00">
                  <c:v>1.4310217271318708</c:v>
                </c:pt>
                <c:pt idx="85" formatCode="0.00">
                  <c:v>0.35240588858431521</c:v>
                </c:pt>
                <c:pt idx="86" formatCode="0.00">
                  <c:v>0.23097591356822161</c:v>
                </c:pt>
                <c:pt idx="87" formatCode="0.00">
                  <c:v>0.92591055507487829</c:v>
                </c:pt>
                <c:pt idx="88" formatCode="0.00">
                  <c:v>1.6258078153072932</c:v>
                </c:pt>
                <c:pt idx="89" formatCode="0.00">
                  <c:v>0.31187398738010319</c:v>
                </c:pt>
                <c:pt idx="90" formatCode="0.00">
                  <c:v>0.54991265682070833</c:v>
                </c:pt>
                <c:pt idx="91" formatCode="0.00">
                  <c:v>0.68315231969856693</c:v>
                </c:pt>
                <c:pt idx="92" formatCode="0.00">
                  <c:v>1.0192542995247975</c:v>
                </c:pt>
                <c:pt idx="93" formatCode="0.00">
                  <c:v>0.94960967633944837</c:v>
                </c:pt>
                <c:pt idx="94" formatCode="0.00">
                  <c:v>1.2482736099751641</c:v>
                </c:pt>
                <c:pt idx="95" formatCode="0.00">
                  <c:v>0.30771307501790052</c:v>
                </c:pt>
                <c:pt idx="96" formatCode="0.00">
                  <c:v>0.43469159841604116</c:v>
                </c:pt>
                <c:pt idx="97" formatCode="0.00">
                  <c:v>0.34469815628536515</c:v>
                </c:pt>
                <c:pt idx="98" formatCode="0.00">
                  <c:v>0.24305414645328496</c:v>
                </c:pt>
                <c:pt idx="99" formatCode="0.00">
                  <c:v>0.74810730453894492</c:v>
                </c:pt>
                <c:pt idx="100" formatCode="0.00">
                  <c:v>0.72905784632357085</c:v>
                </c:pt>
                <c:pt idx="101" formatCode="0.00">
                  <c:v>0.30700165858617573</c:v>
                </c:pt>
                <c:pt idx="102" formatCode="0.00">
                  <c:v>6.8440180552677213E-2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B8-4084-9CAC-C78410772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625627728"/>
        <c:axId val="625635600"/>
      </c:barChart>
      <c:lineChart>
        <c:grouping val="standard"/>
        <c:varyColors val="0"/>
        <c:ser>
          <c:idx val="0"/>
          <c:order val="0"/>
          <c:tx>
            <c:strRef>
              <c:f>'55. ábra'!$A$5</c:f>
              <c:strCache>
                <c:ptCount val="1"/>
                <c:pt idx="0">
                  <c:v>Four quarterly use of EU funds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'55. ábra'!$C$1:$DA$2</c:f>
              <c:multiLvlStrCache>
                <c:ptCount val="101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1">
                    <c:v>2014</c:v>
                  </c:pt>
                  <c:pt idx="25">
                    <c:v>2015</c:v>
                  </c:pt>
                  <c:pt idx="29">
                    <c:v>2016</c:v>
                  </c:pt>
                  <c:pt idx="33">
                    <c:v>2017</c:v>
                  </c:pt>
                  <c:pt idx="37">
                    <c:v>2018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3">
                    <c:v>2014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4">
                    <c:v>2014</c:v>
                  </c:pt>
                  <c:pt idx="88">
                    <c:v>2015</c:v>
                  </c:pt>
                  <c:pt idx="92">
                    <c:v>2016</c:v>
                  </c:pt>
                  <c:pt idx="96">
                    <c:v>2017</c:v>
                  </c:pt>
                  <c:pt idx="100">
                    <c:v>2018</c:v>
                  </c:pt>
                </c:lvl>
                <c:lvl>
                  <c:pt idx="0">
                    <c:v>Hungary</c:v>
                  </c:pt>
                  <c:pt idx="21">
                    <c:v>Czechia</c:v>
                  </c:pt>
                  <c:pt idx="42">
                    <c:v>Poland</c:v>
                  </c:pt>
                  <c:pt idx="63">
                    <c:v>Slovakia</c:v>
                  </c:pt>
                  <c:pt idx="84">
                    <c:v>Romania</c:v>
                  </c:pt>
                </c:lvl>
              </c:multiLvlStrCache>
            </c:multiLvlStrRef>
          </c:cat>
          <c:val>
            <c:numRef>
              <c:f>'55. ábra'!$C$5:$DA$5</c:f>
              <c:numCache>
                <c:formatCode>0.00</c:formatCode>
                <c:ptCount val="103"/>
                <c:pt idx="0">
                  <c:v>5.1719944743856656</c:v>
                </c:pt>
                <c:pt idx="1">
                  <c:v>4.8597414034820634</c:v>
                </c:pt>
                <c:pt idx="2">
                  <c:v>5.203092005312592</c:v>
                </c:pt>
                <c:pt idx="3">
                  <c:v>5.3255710401409724</c:v>
                </c:pt>
                <c:pt idx="4">
                  <c:v>5.5521046991906235</c:v>
                </c:pt>
                <c:pt idx="5">
                  <c:v>6.1756732048103764</c:v>
                </c:pt>
                <c:pt idx="6">
                  <c:v>5.7683849422022906</c:v>
                </c:pt>
                <c:pt idx="7">
                  <c:v>6.0286850908054568</c:v>
                </c:pt>
                <c:pt idx="8">
                  <c:v>5.3938127893437997</c:v>
                </c:pt>
                <c:pt idx="9">
                  <c:v>3.989855935739993</c:v>
                </c:pt>
                <c:pt idx="10">
                  <c:v>3.3505482618931479</c:v>
                </c:pt>
                <c:pt idx="11">
                  <c:v>1.0048879561777921</c:v>
                </c:pt>
                <c:pt idx="12">
                  <c:v>1.3311128006468509</c:v>
                </c:pt>
                <c:pt idx="13">
                  <c:v>2.1823830588521655</c:v>
                </c:pt>
                <c:pt idx="14">
                  <c:v>2.234689894170593</c:v>
                </c:pt>
                <c:pt idx="15">
                  <c:v>2.597504170600752</c:v>
                </c:pt>
                <c:pt idx="16">
                  <c:v>2.7996379184587936</c:v>
                </c:pt>
                <c:pt idx="17">
                  <c:v>2.6219048687178339</c:v>
                </c:pt>
                <c:pt idx="18">
                  <c:v>2.9594690294128303</c:v>
                </c:pt>
                <c:pt idx="21">
                  <c:v>2.3499694059262541</c:v>
                </c:pt>
                <c:pt idx="22">
                  <c:v>2.8999727062896339</c:v>
                </c:pt>
                <c:pt idx="23">
                  <c:v>2.1541399717684864</c:v>
                </c:pt>
                <c:pt idx="24">
                  <c:v>1.5714660526435065</c:v>
                </c:pt>
                <c:pt idx="25">
                  <c:v>2.4006405232954466</c:v>
                </c:pt>
                <c:pt idx="26">
                  <c:v>3.1273481373091836</c:v>
                </c:pt>
                <c:pt idx="27">
                  <c:v>3.4494137050197895</c:v>
                </c:pt>
                <c:pt idx="28">
                  <c:v>3.1733617530334386</c:v>
                </c:pt>
                <c:pt idx="29">
                  <c:v>2.6178778109503882</c:v>
                </c:pt>
                <c:pt idx="30">
                  <c:v>1.8503710586353812</c:v>
                </c:pt>
                <c:pt idx="31">
                  <c:v>1.8151433346188455</c:v>
                </c:pt>
                <c:pt idx="32">
                  <c:v>1.5863448919501704</c:v>
                </c:pt>
                <c:pt idx="33">
                  <c:v>0.83043942028595152</c:v>
                </c:pt>
                <c:pt idx="34">
                  <c:v>0.53988732114577054</c:v>
                </c:pt>
                <c:pt idx="35">
                  <c:v>0.29066562104496541</c:v>
                </c:pt>
                <c:pt idx="36">
                  <c:v>1.0075520833333333</c:v>
                </c:pt>
                <c:pt idx="37">
                  <c:v>0.88889969166513483</c:v>
                </c:pt>
                <c:pt idx="38">
                  <c:v>0.83861619900355466</c:v>
                </c:pt>
                <c:pt idx="39">
                  <c:v>0.86068414181409847</c:v>
                </c:pt>
                <c:pt idx="42">
                  <c:v>3.1047674844452882</c:v>
                </c:pt>
                <c:pt idx="43">
                  <c:v>3.1906955252688967</c:v>
                </c:pt>
                <c:pt idx="44">
                  <c:v>3.1733505289814516</c:v>
                </c:pt>
                <c:pt idx="45">
                  <c:v>3.189494437828122</c:v>
                </c:pt>
                <c:pt idx="46">
                  <c:v>3.7940127744651559</c:v>
                </c:pt>
                <c:pt idx="47">
                  <c:v>3.1681628109434978</c:v>
                </c:pt>
                <c:pt idx="48">
                  <c:v>2.8095655995683333</c:v>
                </c:pt>
                <c:pt idx="49">
                  <c:v>2.0181405631971496</c:v>
                </c:pt>
                <c:pt idx="50">
                  <c:v>1.5600606947758471</c:v>
                </c:pt>
                <c:pt idx="51">
                  <c:v>1.0543073037455848</c:v>
                </c:pt>
                <c:pt idx="52">
                  <c:v>0.8509669331855978</c:v>
                </c:pt>
                <c:pt idx="53">
                  <c:v>1.3121227148935075</c:v>
                </c:pt>
                <c:pt idx="54">
                  <c:v>1.2989929047342192</c:v>
                </c:pt>
                <c:pt idx="55">
                  <c:v>1.2539525738404602</c:v>
                </c:pt>
                <c:pt idx="56">
                  <c:v>1.3616707158690926</c:v>
                </c:pt>
                <c:pt idx="57">
                  <c:v>1.5740439866368521</c:v>
                </c:pt>
                <c:pt idx="58">
                  <c:v>1.5922085893035662</c:v>
                </c:pt>
                <c:pt idx="59">
                  <c:v>1.773564544592146</c:v>
                </c:pt>
                <c:pt idx="60">
                  <c:v>2.0438616213057781</c:v>
                </c:pt>
                <c:pt idx="63">
                  <c:v>1.1347049606113293</c:v>
                </c:pt>
                <c:pt idx="64">
                  <c:v>0.95156032417608793</c:v>
                </c:pt>
                <c:pt idx="65">
                  <c:v>0.84760355625258299</c:v>
                </c:pt>
                <c:pt idx="66">
                  <c:v>1.0069945510318341</c:v>
                </c:pt>
                <c:pt idx="67">
                  <c:v>1.3821497030695866</c:v>
                </c:pt>
                <c:pt idx="68">
                  <c:v>1.6786260302895744</c:v>
                </c:pt>
                <c:pt idx="69">
                  <c:v>2.6832867698627716</c:v>
                </c:pt>
                <c:pt idx="70">
                  <c:v>4.598815662058092</c:v>
                </c:pt>
                <c:pt idx="71">
                  <c:v>4.6526839601399788</c:v>
                </c:pt>
                <c:pt idx="72">
                  <c:v>4.7307904768198874</c:v>
                </c:pt>
                <c:pt idx="73">
                  <c:v>3.6103276952193863</c:v>
                </c:pt>
                <c:pt idx="74">
                  <c:v>1.3618775245887711</c:v>
                </c:pt>
                <c:pt idx="75">
                  <c:v>1.0128802117107707</c:v>
                </c:pt>
                <c:pt idx="76">
                  <c:v>0.73544168816692101</c:v>
                </c:pt>
                <c:pt idx="77">
                  <c:v>0.79019503346947373</c:v>
                </c:pt>
                <c:pt idx="78">
                  <c:v>0.800227222103714</c:v>
                </c:pt>
                <c:pt idx="79">
                  <c:v>0.8539522917255491</c:v>
                </c:pt>
                <c:pt idx="80">
                  <c:v>0.81847543373252918</c:v>
                </c:pt>
                <c:pt idx="81">
                  <c:v>1.0351218087675358</c:v>
                </c:pt>
                <c:pt idx="84">
                  <c:v>3.4662695136971489</c:v>
                </c:pt>
                <c:pt idx="85">
                  <c:v>3.0082480587984755</c:v>
                </c:pt>
                <c:pt idx="86">
                  <c:v>2.9860829617619249</c:v>
                </c:pt>
                <c:pt idx="87">
                  <c:v>2.872487428426862</c:v>
                </c:pt>
                <c:pt idx="88">
                  <c:v>3.0964785580733256</c:v>
                </c:pt>
                <c:pt idx="89">
                  <c:v>3.0489240994476856</c:v>
                </c:pt>
                <c:pt idx="90">
                  <c:v>3.3248848658091164</c:v>
                </c:pt>
                <c:pt idx="91">
                  <c:v>3.0785210323079708</c:v>
                </c:pt>
                <c:pt idx="92">
                  <c:v>2.5303512242557407</c:v>
                </c:pt>
                <c:pt idx="93">
                  <c:v>3.1380542523203521</c:v>
                </c:pt>
                <c:pt idx="94">
                  <c:v>3.8299045205204481</c:v>
                </c:pt>
                <c:pt idx="95">
                  <c:v>3.4164191893700186</c:v>
                </c:pt>
                <c:pt idx="96">
                  <c:v>2.8346676757139715</c:v>
                </c:pt>
                <c:pt idx="97">
                  <c:v>2.2431626211057774</c:v>
                </c:pt>
                <c:pt idx="98">
                  <c:v>1.2800376426818876</c:v>
                </c:pt>
                <c:pt idx="99">
                  <c:v>1.7145060195671982</c:v>
                </c:pt>
                <c:pt idx="100">
                  <c:v>2.0236430954662357</c:v>
                </c:pt>
                <c:pt idx="101">
                  <c:v>1.9789041932022318</c:v>
                </c:pt>
                <c:pt idx="102">
                  <c:v>1.7748954947760025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B8-4084-9CAC-C7841077231D}"/>
            </c:ext>
          </c:extLst>
        </c:ser>
        <c:ser>
          <c:idx val="2"/>
          <c:order val="2"/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'55. ábra'!$C$1:$DA$2</c:f>
              <c:multiLvlStrCache>
                <c:ptCount val="101"/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  <c:pt idx="12">
                    <c:v>2017</c:v>
                  </c:pt>
                  <c:pt idx="16">
                    <c:v>2018</c:v>
                  </c:pt>
                  <c:pt idx="21">
                    <c:v>2014</c:v>
                  </c:pt>
                  <c:pt idx="25">
                    <c:v>2015</c:v>
                  </c:pt>
                  <c:pt idx="29">
                    <c:v>2016</c:v>
                  </c:pt>
                  <c:pt idx="33">
                    <c:v>2017</c:v>
                  </c:pt>
                  <c:pt idx="37">
                    <c:v>2018</c:v>
                  </c:pt>
                  <c:pt idx="42">
                    <c:v>2014</c:v>
                  </c:pt>
                  <c:pt idx="46">
                    <c:v>2015</c:v>
                  </c:pt>
                  <c:pt idx="50">
                    <c:v>2016</c:v>
                  </c:pt>
                  <c:pt idx="54">
                    <c:v>2017</c:v>
                  </c:pt>
                  <c:pt idx="58">
                    <c:v>2018</c:v>
                  </c:pt>
                  <c:pt idx="63">
                    <c:v>2014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4">
                    <c:v>2014</c:v>
                  </c:pt>
                  <c:pt idx="88">
                    <c:v>2015</c:v>
                  </c:pt>
                  <c:pt idx="92">
                    <c:v>2016</c:v>
                  </c:pt>
                  <c:pt idx="96">
                    <c:v>2017</c:v>
                  </c:pt>
                  <c:pt idx="100">
                    <c:v>2018</c:v>
                  </c:pt>
                </c:lvl>
                <c:lvl>
                  <c:pt idx="0">
                    <c:v>Hungary</c:v>
                  </c:pt>
                  <c:pt idx="21">
                    <c:v>Czechia</c:v>
                  </c:pt>
                  <c:pt idx="42">
                    <c:v>Poland</c:v>
                  </c:pt>
                  <c:pt idx="63">
                    <c:v>Slovakia</c:v>
                  </c:pt>
                  <c:pt idx="84">
                    <c:v>Romania</c:v>
                  </c:pt>
                </c:lvl>
              </c:multiLvlStrCache>
            </c:multiLvlStrRef>
          </c:cat>
          <c:val>
            <c:numRef>
              <c:f>'55. ábra'!$C$7:$DA$7</c:f>
              <c:numCache>
                <c:formatCode>General</c:formatCode>
                <c:ptCount val="10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B8-4084-9CAC-C78410772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204280"/>
        <c:axId val="721206904"/>
      </c:lineChart>
      <c:catAx>
        <c:axId val="721204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21206904"/>
        <c:crosses val="autoZero"/>
        <c:auto val="1"/>
        <c:lblAlgn val="ctr"/>
        <c:lblOffset val="100"/>
        <c:noMultiLvlLbl val="0"/>
      </c:catAx>
      <c:valAx>
        <c:axId val="721206904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4721706632302048E-2"/>
              <c:y val="7.636243730631098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21204280"/>
        <c:crosses val="autoZero"/>
        <c:crossBetween val="between"/>
      </c:valAx>
      <c:valAx>
        <c:axId val="625635600"/>
        <c:scaling>
          <c:orientation val="minMax"/>
          <c:max val="7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4051351556760312"/>
              <c:y val="5.708157500087190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25627728"/>
        <c:crosses val="max"/>
        <c:crossBetween val="between"/>
      </c:valAx>
      <c:catAx>
        <c:axId val="62562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56356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89868029156349183"/>
          <c:w val="1"/>
          <c:h val="7.4744184424371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0766667489447833E-2"/>
          <c:w val="0.93513091592801501"/>
          <c:h val="0.49590377777777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'56. ábra'!$A$5</c:f>
              <c:strCache>
                <c:ptCount val="1"/>
                <c:pt idx="0">
                  <c:v>Tévedések és kihagyások egyenlege (NEO)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'56. ábra'!$C$3:$DV$4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2018*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Magyarország</c:v>
                  </c:pt>
                  <c:pt idx="26">
                    <c:v>Csehország</c:v>
                  </c:pt>
                  <c:pt idx="51">
                    <c:v>Lengyelország</c:v>
                  </c:pt>
                  <c:pt idx="76">
                    <c:v>Szlovákia</c:v>
                  </c:pt>
                  <c:pt idx="101">
                    <c:v>Románia</c:v>
                  </c:pt>
                </c:lvl>
              </c:multiLvlStrCache>
            </c:multiLvlStrRef>
          </c:cat>
          <c:val>
            <c:numRef>
              <c:f>'56. ábra'!$C$5:$DV$5</c:f>
              <c:numCache>
                <c:formatCode>0.0</c:formatCode>
                <c:ptCount val="124"/>
                <c:pt idx="0">
                  <c:v>1.2145059074152691</c:v>
                </c:pt>
                <c:pt idx="1">
                  <c:v>0.58194917821918235</c:v>
                </c:pt>
                <c:pt idx="2">
                  <c:v>-4.3880337613791731E-2</c:v>
                </c:pt>
                <c:pt idx="3">
                  <c:v>-1.0862267854770922</c:v>
                </c:pt>
                <c:pt idx="4">
                  <c:v>-1.8950714889023574</c:v>
                </c:pt>
                <c:pt idx="5">
                  <c:v>-1.7254424120766316</c:v>
                </c:pt>
                <c:pt idx="6">
                  <c:v>-1.8919826069626233</c:v>
                </c:pt>
                <c:pt idx="7">
                  <c:v>-1.0869874008444205</c:v>
                </c:pt>
                <c:pt idx="8">
                  <c:v>-1.427681035673289</c:v>
                </c:pt>
                <c:pt idx="9">
                  <c:v>-1.5137959549480238</c:v>
                </c:pt>
                <c:pt idx="10">
                  <c:v>-1.2605476362163568</c:v>
                </c:pt>
                <c:pt idx="11">
                  <c:v>-1.2426518129925315</c:v>
                </c:pt>
                <c:pt idx="12">
                  <c:v>-1.2256530604626636</c:v>
                </c:pt>
                <c:pt idx="13">
                  <c:v>-1.2359953902376946</c:v>
                </c:pt>
                <c:pt idx="14">
                  <c:v>-1.9937677453129661</c:v>
                </c:pt>
                <c:pt idx="15">
                  <c:v>-2.7989366830883387</c:v>
                </c:pt>
                <c:pt idx="16">
                  <c:v>-2.9335875013291721</c:v>
                </c:pt>
                <c:pt idx="17">
                  <c:v>-2.2909931461830904</c:v>
                </c:pt>
                <c:pt idx="18">
                  <c:v>-2.4970970131764298</c:v>
                </c:pt>
                <c:pt idx="19">
                  <c:v>-2.0113164974262134</c:v>
                </c:pt>
                <c:pt idx="20">
                  <c:v>-1.3758650201555569</c:v>
                </c:pt>
                <c:pt idx="21">
                  <c:v>-2.2047338645967844</c:v>
                </c:pt>
                <c:pt idx="22">
                  <c:v>-1.5905946325434854</c:v>
                </c:pt>
                <c:pt idx="23">
                  <c:v>-2.1477297587470696</c:v>
                </c:pt>
                <c:pt idx="26">
                  <c:v>0.9960338303417593</c:v>
                </c:pt>
                <c:pt idx="27">
                  <c:v>1.4085743947458389</c:v>
                </c:pt>
                <c:pt idx="28">
                  <c:v>1.0081099417589625</c:v>
                </c:pt>
                <c:pt idx="29">
                  <c:v>0.20908309737235098</c:v>
                </c:pt>
                <c:pt idx="30">
                  <c:v>-0.68519240450278307</c:v>
                </c:pt>
                <c:pt idx="31">
                  <c:v>-0.13557367607926762</c:v>
                </c:pt>
                <c:pt idx="32">
                  <c:v>3.5625177086551663E-2</c:v>
                </c:pt>
                <c:pt idx="33">
                  <c:v>0.54031314415138509</c:v>
                </c:pt>
                <c:pt idx="34">
                  <c:v>0.67627577498849711</c:v>
                </c:pt>
                <c:pt idx="35">
                  <c:v>1.0459715850668352</c:v>
                </c:pt>
                <c:pt idx="36">
                  <c:v>1.0580373603738815</c:v>
                </c:pt>
                <c:pt idx="37">
                  <c:v>1.3569180449271778</c:v>
                </c:pt>
                <c:pt idx="38">
                  <c:v>1.1891319751320295</c:v>
                </c:pt>
                <c:pt idx="39">
                  <c:v>2.9129729191385678E-2</c:v>
                </c:pt>
                <c:pt idx="40">
                  <c:v>-0.42433331904986282</c:v>
                </c:pt>
                <c:pt idx="41">
                  <c:v>-0.2277627933005868</c:v>
                </c:pt>
                <c:pt idx="42">
                  <c:v>9.3143880923967082E-3</c:v>
                </c:pt>
                <c:pt idx="43">
                  <c:v>1.1926190384222755</c:v>
                </c:pt>
                <c:pt idx="44">
                  <c:v>1.5765544075590272</c:v>
                </c:pt>
                <c:pt idx="45">
                  <c:v>0.30812499999999998</c:v>
                </c:pt>
                <c:pt idx="46">
                  <c:v>0.10482068826175373</c:v>
                </c:pt>
                <c:pt idx="47">
                  <c:v>-0.54590851162230503</c:v>
                </c:pt>
                <c:pt idx="48">
                  <c:v>-0.76358732681430153</c:v>
                </c:pt>
                <c:pt idx="51">
                  <c:v>-0.86470084586694029</c:v>
                </c:pt>
                <c:pt idx="52">
                  <c:v>-1.4526404793480119</c:v>
                </c:pt>
                <c:pt idx="53">
                  <c:v>-1.5951341206604914</c:v>
                </c:pt>
                <c:pt idx="54">
                  <c:v>-2.1419612245394202</c:v>
                </c:pt>
                <c:pt idx="55">
                  <c:v>-2.0673766849630795</c:v>
                </c:pt>
                <c:pt idx="56">
                  <c:v>-1.8261828312012975</c:v>
                </c:pt>
                <c:pt idx="57">
                  <c:v>-1.6777009757682266</c:v>
                </c:pt>
                <c:pt idx="58">
                  <c:v>-1.5056823850686454</c:v>
                </c:pt>
                <c:pt idx="59">
                  <c:v>-1.5713011830647285</c:v>
                </c:pt>
                <c:pt idx="60">
                  <c:v>-1.5602953279386511</c:v>
                </c:pt>
                <c:pt idx="61">
                  <c:v>-1.4476237773798695</c:v>
                </c:pt>
                <c:pt idx="62">
                  <c:v>-1.6617490908202797</c:v>
                </c:pt>
                <c:pt idx="63">
                  <c:v>-1.8083130415745241</c:v>
                </c:pt>
                <c:pt idx="64">
                  <c:v>-1.7298721497811431</c:v>
                </c:pt>
                <c:pt idx="65">
                  <c:v>-1.2272234298779772</c:v>
                </c:pt>
                <c:pt idx="66">
                  <c:v>-0.20593948900839298</c:v>
                </c:pt>
                <c:pt idx="67">
                  <c:v>-0.10221719563412235</c:v>
                </c:pt>
                <c:pt idx="68">
                  <c:v>-0.24969665704927138</c:v>
                </c:pt>
                <c:pt idx="69">
                  <c:v>-0.82936107015012372</c:v>
                </c:pt>
                <c:pt idx="70">
                  <c:v>-1.6668852214937298</c:v>
                </c:pt>
                <c:pt idx="71">
                  <c:v>-1.5285938806457531</c:v>
                </c:pt>
                <c:pt idx="72">
                  <c:v>-1.2651212001951462</c:v>
                </c:pt>
                <c:pt idx="73">
                  <c:v>-1.2181562156610646</c:v>
                </c:pt>
                <c:pt idx="76">
                  <c:v>-2.4140187197323719</c:v>
                </c:pt>
                <c:pt idx="77">
                  <c:v>-3.4947363834897258</c:v>
                </c:pt>
                <c:pt idx="78">
                  <c:v>-5.2294393650673179</c:v>
                </c:pt>
                <c:pt idx="79">
                  <c:v>-4.0182122642908578</c:v>
                </c:pt>
                <c:pt idx="80">
                  <c:v>-4.5204402515723272</c:v>
                </c:pt>
                <c:pt idx="81">
                  <c:v>-3.3187233565776908</c:v>
                </c:pt>
                <c:pt idx="82">
                  <c:v>-0.92509192637412696</c:v>
                </c:pt>
                <c:pt idx="83">
                  <c:v>-2.5036865305607465</c:v>
                </c:pt>
                <c:pt idx="84">
                  <c:v>-1.0797350868854427</c:v>
                </c:pt>
                <c:pt idx="85">
                  <c:v>-1.5878789918664244</c:v>
                </c:pt>
                <c:pt idx="86">
                  <c:v>-1.6689766763811016</c:v>
                </c:pt>
                <c:pt idx="87">
                  <c:v>-2.3400307238353082</c:v>
                </c:pt>
                <c:pt idx="88">
                  <c:v>-2.8101265185878428</c:v>
                </c:pt>
                <c:pt idx="89">
                  <c:v>-1.1444475341008704</c:v>
                </c:pt>
                <c:pt idx="90">
                  <c:v>-1.4570295349858247</c:v>
                </c:pt>
                <c:pt idx="91">
                  <c:v>-1.9077611752872534</c:v>
                </c:pt>
                <c:pt idx="92">
                  <c:v>-2.0070757510810853</c:v>
                </c:pt>
                <c:pt idx="93">
                  <c:v>-3.2423270085912357</c:v>
                </c:pt>
                <c:pt idx="94">
                  <c:v>-4.0015199275405609</c:v>
                </c:pt>
                <c:pt idx="95">
                  <c:v>-1.5574378115022942</c:v>
                </c:pt>
                <c:pt idx="96">
                  <c:v>-2.3891356611733174</c:v>
                </c:pt>
                <c:pt idx="97">
                  <c:v>-2.6997456198016412</c:v>
                </c:pt>
                <c:pt idx="98">
                  <c:v>-2.379791762604877</c:v>
                </c:pt>
                <c:pt idx="101">
                  <c:v>0.63839025603152955</c:v>
                </c:pt>
                <c:pt idx="102">
                  <c:v>0.93701650665491754</c:v>
                </c:pt>
                <c:pt idx="103">
                  <c:v>0.51594964858040515</c:v>
                </c:pt>
                <c:pt idx="104">
                  <c:v>6.4310069189004393E-2</c:v>
                </c:pt>
                <c:pt idx="105">
                  <c:v>8.0821366129768535E-3</c:v>
                </c:pt>
                <c:pt idx="106">
                  <c:v>0.30626481155874941</c:v>
                </c:pt>
                <c:pt idx="107">
                  <c:v>0.49179854006551471</c:v>
                </c:pt>
                <c:pt idx="108">
                  <c:v>-1.7065333667114491E-2</c:v>
                </c:pt>
                <c:pt idx="109">
                  <c:v>-7.8155682466118481E-2</c:v>
                </c:pt>
                <c:pt idx="110">
                  <c:v>-0.47971654407387643</c:v>
                </c:pt>
                <c:pt idx="111">
                  <c:v>-0.3921867555979035</c:v>
                </c:pt>
                <c:pt idx="112">
                  <c:v>0.17729147042127025</c:v>
                </c:pt>
                <c:pt idx="113">
                  <c:v>0.25077726104712816</c:v>
                </c:pt>
                <c:pt idx="114">
                  <c:v>0.32688696867222056</c:v>
                </c:pt>
                <c:pt idx="115">
                  <c:v>0.63045816369023544</c:v>
                </c:pt>
                <c:pt idx="116">
                  <c:v>0.46159895766084053</c:v>
                </c:pt>
                <c:pt idx="117">
                  <c:v>0.69358584052068684</c:v>
                </c:pt>
                <c:pt idx="118">
                  <c:v>0.69103316315731556</c:v>
                </c:pt>
                <c:pt idx="119">
                  <c:v>0.11302675898921954</c:v>
                </c:pt>
                <c:pt idx="120">
                  <c:v>0.37090316469147089</c:v>
                </c:pt>
                <c:pt idx="121">
                  <c:v>0.20629832150580896</c:v>
                </c:pt>
                <c:pt idx="122">
                  <c:v>3.8653710937600838E-2</c:v>
                </c:pt>
                <c:pt idx="123">
                  <c:v>0.89861855972340887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E2-4003-978A-3CC00E666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4824576"/>
        <c:axId val="124822656"/>
      </c:barChart>
      <c:lineChart>
        <c:grouping val="standard"/>
        <c:varyColors val="0"/>
        <c:ser>
          <c:idx val="2"/>
          <c:order val="1"/>
          <c:tx>
            <c:strRef>
              <c:f>'56. ábra'!$A$7</c:f>
              <c:strCache>
                <c:ptCount val="1"/>
                <c:pt idx="0">
                  <c:v>Külső finanszírozási képesség (a pénzügyi mérleg alapján)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6E2-4003-978A-3CC00E666DDD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2-E6E2-4003-978A-3CC00E666DDD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3-E6E2-4003-978A-3CC00E666DDD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4-E6E2-4003-978A-3CC00E666DD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5-E6E2-4003-978A-3CC00E666DDD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6-E6E2-4003-978A-3CC00E666DDD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07-E6E2-4003-978A-3CC00E666DDD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8-E6E2-4003-978A-3CC00E666DDD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09-E6E2-4003-978A-3CC00E666DDD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0A-E6E2-4003-978A-3CC00E666DDD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0B-E6E2-4003-978A-3CC00E666DDD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C-E6E2-4003-978A-3CC00E666DDD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D-E6E2-4003-978A-3CC00E666DDD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E-E6E2-4003-978A-3CC00E666DDD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0F-E6E2-4003-978A-3CC00E666DDD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0-E6E2-4003-978A-3CC00E666DDD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1-E6E2-4003-978A-3CC00E666DDD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2-E6E2-4003-978A-3CC00E666DDD}"/>
              </c:ext>
            </c:extLst>
          </c:dPt>
          <c:dPt>
            <c:idx val="100"/>
            <c:bubble3D val="0"/>
            <c:extLst>
              <c:ext xmlns:c16="http://schemas.microsoft.com/office/drawing/2014/chart" uri="{C3380CC4-5D6E-409C-BE32-E72D297353CC}">
                <c16:uniqueId val="{00000013-E6E2-4003-978A-3CC00E666DDD}"/>
              </c:ext>
            </c:extLst>
          </c:dPt>
          <c:dPt>
            <c:idx val="117"/>
            <c:bubble3D val="0"/>
            <c:extLst>
              <c:ext xmlns:c16="http://schemas.microsoft.com/office/drawing/2014/chart" uri="{C3380CC4-5D6E-409C-BE32-E72D297353CC}">
                <c16:uniqueId val="{00000014-E6E2-4003-978A-3CC00E666DDD}"/>
              </c:ext>
            </c:extLst>
          </c:dPt>
          <c:dPt>
            <c:idx val="118"/>
            <c:bubble3D val="0"/>
            <c:extLst>
              <c:ext xmlns:c16="http://schemas.microsoft.com/office/drawing/2014/chart" uri="{C3380CC4-5D6E-409C-BE32-E72D297353CC}">
                <c16:uniqueId val="{00000015-E6E2-4003-978A-3CC00E666DDD}"/>
              </c:ext>
            </c:extLst>
          </c:dPt>
          <c:dPt>
            <c:idx val="157"/>
            <c:bubble3D val="0"/>
            <c:extLst>
              <c:ext xmlns:c16="http://schemas.microsoft.com/office/drawing/2014/chart" uri="{C3380CC4-5D6E-409C-BE32-E72D297353CC}">
                <c16:uniqueId val="{00000016-E6E2-4003-978A-3CC00E666DDD}"/>
              </c:ext>
            </c:extLst>
          </c:dPt>
          <c:cat>
            <c:multiLvlStrRef>
              <c:f>'56. ábra'!$C$3:$DV$4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2018*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Magyarország</c:v>
                  </c:pt>
                  <c:pt idx="26">
                    <c:v>Csehország</c:v>
                  </c:pt>
                  <c:pt idx="51">
                    <c:v>Lengyelország</c:v>
                  </c:pt>
                  <c:pt idx="76">
                    <c:v>Szlovákia</c:v>
                  </c:pt>
                  <c:pt idx="101">
                    <c:v>Románia</c:v>
                  </c:pt>
                </c:lvl>
              </c:multiLvlStrCache>
            </c:multiLvlStrRef>
          </c:cat>
          <c:val>
            <c:numRef>
              <c:f>'56. ábra'!$C$7:$DV$7</c:f>
              <c:numCache>
                <c:formatCode>0.0</c:formatCode>
                <c:ptCount val="124"/>
                <c:pt idx="0">
                  <c:v>6.5582545572678601</c:v>
                </c:pt>
                <c:pt idx="1">
                  <c:v>6.4120585241148538</c:v>
                </c:pt>
                <c:pt idx="2">
                  <c:v>6.392662355719672</c:v>
                </c:pt>
                <c:pt idx="3">
                  <c:v>6.2958265743356359</c:v>
                </c:pt>
                <c:pt idx="4">
                  <c:v>4.9689924066926903</c:v>
                </c:pt>
                <c:pt idx="5">
                  <c:v>4.0179187623354853</c:v>
                </c:pt>
                <c:pt idx="6">
                  <c:v>3.4982282151294153</c:v>
                </c:pt>
                <c:pt idx="7">
                  <c:v>4.1425536539635868</c:v>
                </c:pt>
                <c:pt idx="8">
                  <c:v>4.8742420647552374</c:v>
                </c:pt>
                <c:pt idx="9">
                  <c:v>5.8814387176286722</c:v>
                </c:pt>
                <c:pt idx="10">
                  <c:v>5.8554005143527599</c:v>
                </c:pt>
                <c:pt idx="11">
                  <c:v>6.1989166179119692</c:v>
                </c:pt>
                <c:pt idx="12">
                  <c:v>5.9854804885037947</c:v>
                </c:pt>
                <c:pt idx="13">
                  <c:v>6.2611858326176355</c:v>
                </c:pt>
                <c:pt idx="14">
                  <c:v>5.828325553942233</c:v>
                </c:pt>
                <c:pt idx="15">
                  <c:v>3.3598589002203014</c:v>
                </c:pt>
                <c:pt idx="16">
                  <c:v>2.3720202280134091</c:v>
                </c:pt>
                <c:pt idx="17">
                  <c:v>2.7087427172282061</c:v>
                </c:pt>
                <c:pt idx="18">
                  <c:v>1.6091253550522815</c:v>
                </c:pt>
                <c:pt idx="19">
                  <c:v>1.9033948577815516</c:v>
                </c:pt>
                <c:pt idx="20">
                  <c:v>2.6720283348218419</c:v>
                </c:pt>
                <c:pt idx="21">
                  <c:v>1.3363923551808881</c:v>
                </c:pt>
                <c:pt idx="22">
                  <c:v>1.1749281302178312</c:v>
                </c:pt>
                <c:pt idx="23">
                  <c:v>9.8349785654368374E-2</c:v>
                </c:pt>
                <c:pt idx="26">
                  <c:v>0.51102330670505991</c:v>
                </c:pt>
                <c:pt idx="27">
                  <c:v>1.038662873667406</c:v>
                </c:pt>
                <c:pt idx="28">
                  <c:v>2.3550047390859419</c:v>
                </c:pt>
                <c:pt idx="29">
                  <c:v>1.6894066466482969</c:v>
                </c:pt>
                <c:pt idx="30">
                  <c:v>2.7773931807436631</c:v>
                </c:pt>
                <c:pt idx="31">
                  <c:v>2.4819378917877892</c:v>
                </c:pt>
                <c:pt idx="32">
                  <c:v>1.1399417077443506</c:v>
                </c:pt>
                <c:pt idx="33">
                  <c:v>1.4795413211243673</c:v>
                </c:pt>
                <c:pt idx="34">
                  <c:v>2.0622508577762586</c:v>
                </c:pt>
                <c:pt idx="35">
                  <c:v>3.3304002214664239</c:v>
                </c:pt>
                <c:pt idx="36">
                  <c:v>3.1871899678078131</c:v>
                </c:pt>
                <c:pt idx="37">
                  <c:v>3.7827198412547705</c:v>
                </c:pt>
                <c:pt idx="38">
                  <c:v>3.9355788029938292</c:v>
                </c:pt>
                <c:pt idx="39">
                  <c:v>2.8940904069354083</c:v>
                </c:pt>
                <c:pt idx="40">
                  <c:v>3.1222522175086773</c:v>
                </c:pt>
                <c:pt idx="41">
                  <c:v>2.4504486932698</c:v>
                </c:pt>
                <c:pt idx="42">
                  <c:v>1.8403771990512789</c:v>
                </c:pt>
                <c:pt idx="43">
                  <c:v>2.7474989377727992</c:v>
                </c:pt>
                <c:pt idx="44">
                  <c:v>2.6904319697759385</c:v>
                </c:pt>
                <c:pt idx="45">
                  <c:v>2.2588541666666666</c:v>
                </c:pt>
                <c:pt idx="46">
                  <c:v>1.2946114570531411</c:v>
                </c:pt>
                <c:pt idx="47">
                  <c:v>0.75300973395572757</c:v>
                </c:pt>
                <c:pt idx="48">
                  <c:v>0.24117911089989877</c:v>
                </c:pt>
                <c:pt idx="51">
                  <c:v>-1.799224951607326</c:v>
                </c:pt>
                <c:pt idx="52">
                  <c:v>-1.4569036964630016</c:v>
                </c:pt>
                <c:pt idx="53">
                  <c:v>-0.91652638764248262</c:v>
                </c:pt>
                <c:pt idx="54">
                  <c:v>-1.1341254853011504</c:v>
                </c:pt>
                <c:pt idx="55">
                  <c:v>-1.0269486156701535</c:v>
                </c:pt>
                <c:pt idx="56">
                  <c:v>-1.382255875536669</c:v>
                </c:pt>
                <c:pt idx="57">
                  <c:v>-1.6651516100371442</c:v>
                </c:pt>
                <c:pt idx="58">
                  <c:v>-1.1389591484428496</c:v>
                </c:pt>
                <c:pt idx="59">
                  <c:v>-7.3083775956498337E-3</c:v>
                </c:pt>
                <c:pt idx="60">
                  <c:v>0.16980880750878899</c:v>
                </c:pt>
                <c:pt idx="61">
                  <c:v>0.82991116929196496</c:v>
                </c:pt>
                <c:pt idx="62">
                  <c:v>0.14130519479764284</c:v>
                </c:pt>
                <c:pt idx="63">
                  <c:v>-0.45944967119781355</c:v>
                </c:pt>
                <c:pt idx="64">
                  <c:v>-0.40859130567825047</c:v>
                </c:pt>
                <c:pt idx="65">
                  <c:v>-1.0992145281769823</c:v>
                </c:pt>
                <c:pt idx="66">
                  <c:v>0.31684621598205798</c:v>
                </c:pt>
                <c:pt idx="67">
                  <c:v>0.56613664645529493</c:v>
                </c:pt>
                <c:pt idx="68">
                  <c:v>0.18656351093216264</c:v>
                </c:pt>
                <c:pt idx="69">
                  <c:v>0.502127479971616</c:v>
                </c:pt>
                <c:pt idx="70">
                  <c:v>-0.25473581213725871</c:v>
                </c:pt>
                <c:pt idx="71">
                  <c:v>-0.29704993848765182</c:v>
                </c:pt>
                <c:pt idx="72">
                  <c:v>0.24511167450857199</c:v>
                </c:pt>
                <c:pt idx="73">
                  <c:v>1.6341916137611566E-2</c:v>
                </c:pt>
                <c:pt idx="76">
                  <c:v>1.3321178374027809</c:v>
                </c:pt>
                <c:pt idx="77">
                  <c:v>0.54079370871206145</c:v>
                </c:pt>
                <c:pt idx="78">
                  <c:v>-1.0242030136533296</c:v>
                </c:pt>
                <c:pt idx="79">
                  <c:v>-0.72428400777675028</c:v>
                </c:pt>
                <c:pt idx="80">
                  <c:v>-1.7955652864533027</c:v>
                </c:pt>
                <c:pt idx="81">
                  <c:v>-1.4018641725666785</c:v>
                </c:pt>
                <c:pt idx="82">
                  <c:v>0.94866958429145176</c:v>
                </c:pt>
                <c:pt idx="83">
                  <c:v>-0.4005898448897196</c:v>
                </c:pt>
                <c:pt idx="84">
                  <c:v>0.95895204717459082</c:v>
                </c:pt>
                <c:pt idx="85">
                  <c:v>-0.30939432500902947</c:v>
                </c:pt>
                <c:pt idx="86">
                  <c:v>-0.89122354440539597</c:v>
                </c:pt>
                <c:pt idx="87">
                  <c:v>-0.56669252335974774</c:v>
                </c:pt>
                <c:pt idx="88">
                  <c:v>-1.1476989416112571</c:v>
                </c:pt>
                <c:pt idx="89">
                  <c:v>1.2162716547853443</c:v>
                </c:pt>
                <c:pt idx="90">
                  <c:v>0.41585121133873565</c:v>
                </c:pt>
                <c:pt idx="91">
                  <c:v>-2.0625143888479194</c:v>
                </c:pt>
                <c:pt idx="92">
                  <c:v>-2.7743685374542193</c:v>
                </c:pt>
                <c:pt idx="93">
                  <c:v>-4.5966616774792595</c:v>
                </c:pt>
                <c:pt idx="94">
                  <c:v>-5.5191771360837008</c:v>
                </c:pt>
                <c:pt idx="95">
                  <c:v>-2.6178861980250065</c:v>
                </c:pt>
                <c:pt idx="96">
                  <c:v>-3.3662608590466951</c:v>
                </c:pt>
                <c:pt idx="97">
                  <c:v>-3.4618572612684715</c:v>
                </c:pt>
                <c:pt idx="98">
                  <c:v>-3.035503689643166</c:v>
                </c:pt>
                <c:pt idx="101">
                  <c:v>-2.0507015909656015</c:v>
                </c:pt>
                <c:pt idx="102">
                  <c:v>4.7571719856728624E-2</c:v>
                </c:pt>
                <c:pt idx="103">
                  <c:v>1.0857051681540795</c:v>
                </c:pt>
                <c:pt idx="104">
                  <c:v>1.103432723942068</c:v>
                </c:pt>
                <c:pt idx="105">
                  <c:v>2.0628790228489602</c:v>
                </c:pt>
                <c:pt idx="106">
                  <c:v>1.521222165190516</c:v>
                </c:pt>
                <c:pt idx="107">
                  <c:v>1.4293483266010174</c:v>
                </c:pt>
                <c:pt idx="108">
                  <c:v>1.9414639134595018</c:v>
                </c:pt>
                <c:pt idx="109">
                  <c:v>2.7062220534720565</c:v>
                </c:pt>
                <c:pt idx="110">
                  <c:v>1.9353657337191428</c:v>
                </c:pt>
                <c:pt idx="111">
                  <c:v>1.9562966491980309</c:v>
                </c:pt>
                <c:pt idx="112">
                  <c:v>1.374975826725972</c:v>
                </c:pt>
                <c:pt idx="113">
                  <c:v>0.33564810519035942</c:v>
                </c:pt>
                <c:pt idx="114">
                  <c:v>0.56753399867061938</c:v>
                </c:pt>
                <c:pt idx="115">
                  <c:v>1.1292163612341928</c:v>
                </c:pt>
                <c:pt idx="116">
                  <c:v>0.90764499430704382</c:v>
                </c:pt>
                <c:pt idx="117">
                  <c:v>0.15158712176540334</c:v>
                </c:pt>
                <c:pt idx="118">
                  <c:v>-0.78292256850078601</c:v>
                </c:pt>
                <c:pt idx="119">
                  <c:v>-2.1528828130227007</c:v>
                </c:pt>
                <c:pt idx="120">
                  <c:v>-1.8069915193146251</c:v>
                </c:pt>
                <c:pt idx="121">
                  <c:v>-2.0603464778200298</c:v>
                </c:pt>
                <c:pt idx="122">
                  <c:v>-2.0936217749929145</c:v>
                </c:pt>
                <c:pt idx="123">
                  <c:v>-2.0110495003462443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E6E2-4003-978A-3CC00E666DDD}"/>
            </c:ext>
          </c:extLst>
        </c:ser>
        <c:ser>
          <c:idx val="1"/>
          <c:order val="2"/>
          <c:tx>
            <c:strRef>
              <c:f>'56. ábra'!$A$6</c:f>
              <c:strCache>
                <c:ptCount val="1"/>
                <c:pt idx="0">
                  <c:v>Külső finanszírozási képesség (a folyó fizetési és tőkemérleg alapján)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18-E6E2-4003-978A-3CC00E666DDD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9-E6E2-4003-978A-3CC00E666DDD}"/>
              </c:ext>
            </c:extLst>
          </c:dPt>
          <c:dPt>
            <c:idx val="118"/>
            <c:bubble3D val="0"/>
            <c:extLst>
              <c:ext xmlns:c16="http://schemas.microsoft.com/office/drawing/2014/chart" uri="{C3380CC4-5D6E-409C-BE32-E72D297353CC}">
                <c16:uniqueId val="{0000001A-E6E2-4003-978A-3CC00E666DDD}"/>
              </c:ext>
            </c:extLst>
          </c:dPt>
          <c:dPt>
            <c:idx val="157"/>
            <c:bubble3D val="0"/>
            <c:extLst>
              <c:ext xmlns:c16="http://schemas.microsoft.com/office/drawing/2014/chart" uri="{C3380CC4-5D6E-409C-BE32-E72D297353CC}">
                <c16:uniqueId val="{0000001B-E6E2-4003-978A-3CC00E666DDD}"/>
              </c:ext>
            </c:extLst>
          </c:dPt>
          <c:cat>
            <c:multiLvlStrRef>
              <c:f>'56. ábra'!$C$3:$DV$4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2018*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Magyarország</c:v>
                  </c:pt>
                  <c:pt idx="26">
                    <c:v>Csehország</c:v>
                  </c:pt>
                  <c:pt idx="51">
                    <c:v>Lengyelország</c:v>
                  </c:pt>
                  <c:pt idx="76">
                    <c:v>Szlovákia</c:v>
                  </c:pt>
                  <c:pt idx="101">
                    <c:v>Románia</c:v>
                  </c:pt>
                </c:lvl>
              </c:multiLvlStrCache>
            </c:multiLvlStrRef>
          </c:cat>
          <c:val>
            <c:numRef>
              <c:f>'56. ábra'!$C$6:$DV$6</c:f>
              <c:numCache>
                <c:formatCode>0.0</c:formatCode>
                <c:ptCount val="124"/>
                <c:pt idx="0">
                  <c:v>5.343748649852591</c:v>
                </c:pt>
                <c:pt idx="1">
                  <c:v>5.8301093458956714</c:v>
                </c:pt>
                <c:pt idx="2">
                  <c:v>6.4365426933334637</c:v>
                </c:pt>
                <c:pt idx="3">
                  <c:v>7.382053359812728</c:v>
                </c:pt>
                <c:pt idx="4">
                  <c:v>6.8640638955950477</c:v>
                </c:pt>
                <c:pt idx="5">
                  <c:v>5.7433611744121169</c:v>
                </c:pt>
                <c:pt idx="6">
                  <c:v>5.3902108220920386</c:v>
                </c:pt>
                <c:pt idx="7">
                  <c:v>5.2295410548080072</c:v>
                </c:pt>
                <c:pt idx="8">
                  <c:v>6.3019231004285263</c:v>
                </c:pt>
                <c:pt idx="9">
                  <c:v>7.395234672576696</c:v>
                </c:pt>
                <c:pt idx="10">
                  <c:v>7.1159481505691167</c:v>
                </c:pt>
                <c:pt idx="11">
                  <c:v>7.4415684309045007</c:v>
                </c:pt>
                <c:pt idx="12">
                  <c:v>7.2111335489664583</c:v>
                </c:pt>
                <c:pt idx="13">
                  <c:v>7.4971812228553301</c:v>
                </c:pt>
                <c:pt idx="14">
                  <c:v>7.822093299255199</c:v>
                </c:pt>
                <c:pt idx="15">
                  <c:v>6.1587955833086401</c:v>
                </c:pt>
                <c:pt idx="16">
                  <c:v>5.3056077293425812</c:v>
                </c:pt>
                <c:pt idx="17">
                  <c:v>4.9997358634112965</c:v>
                </c:pt>
                <c:pt idx="18">
                  <c:v>4.1062223682287113</c:v>
                </c:pt>
                <c:pt idx="19">
                  <c:v>3.914711355207765</c:v>
                </c:pt>
                <c:pt idx="20">
                  <c:v>4.0478933549773988</c:v>
                </c:pt>
                <c:pt idx="21">
                  <c:v>3.5411262197776723</c:v>
                </c:pt>
                <c:pt idx="22">
                  <c:v>2.7655227627613166</c:v>
                </c:pt>
                <c:pt idx="23">
                  <c:v>2.2460795444014381</c:v>
                </c:pt>
                <c:pt idx="26">
                  <c:v>-0.48501052363669939</c:v>
                </c:pt>
                <c:pt idx="27">
                  <c:v>-0.36991152107843284</c:v>
                </c:pt>
                <c:pt idx="28">
                  <c:v>1.3468947973269794</c:v>
                </c:pt>
                <c:pt idx="29">
                  <c:v>1.4803235492759459</c:v>
                </c:pt>
                <c:pt idx="30">
                  <c:v>3.4625855852464462</c:v>
                </c:pt>
                <c:pt idx="31">
                  <c:v>2.6175115678670569</c:v>
                </c:pt>
                <c:pt idx="32">
                  <c:v>1.1043165306577989</c:v>
                </c:pt>
                <c:pt idx="33">
                  <c:v>0.93922817697298222</c:v>
                </c:pt>
                <c:pt idx="34">
                  <c:v>1.3859750827877615</c:v>
                </c:pt>
                <c:pt idx="35">
                  <c:v>2.2844286363995887</c:v>
                </c:pt>
                <c:pt idx="36">
                  <c:v>2.1291526074339315</c:v>
                </c:pt>
                <c:pt idx="37">
                  <c:v>2.4258017963275926</c:v>
                </c:pt>
                <c:pt idx="38">
                  <c:v>2.7464468278617997</c:v>
                </c:pt>
                <c:pt idx="39">
                  <c:v>2.8649606777440226</c:v>
                </c:pt>
                <c:pt idx="40">
                  <c:v>3.5465855365585401</c:v>
                </c:pt>
                <c:pt idx="41">
                  <c:v>2.6782114865703868</c:v>
                </c:pt>
                <c:pt idx="42">
                  <c:v>1.8310628109588822</c:v>
                </c:pt>
                <c:pt idx="43">
                  <c:v>1.5548798993505237</c:v>
                </c:pt>
                <c:pt idx="44">
                  <c:v>1.1138775622169113</c:v>
                </c:pt>
                <c:pt idx="45">
                  <c:v>1.9507291666666666</c:v>
                </c:pt>
                <c:pt idx="46">
                  <c:v>1.1897907687913873</c:v>
                </c:pt>
                <c:pt idx="47">
                  <c:v>1.2989182455780326</c:v>
                </c:pt>
                <c:pt idx="48">
                  <c:v>1.0047664377142003</c:v>
                </c:pt>
                <c:pt idx="51">
                  <c:v>-0.93452410574038569</c:v>
                </c:pt>
                <c:pt idx="52">
                  <c:v>-4.2632171149896694E-3</c:v>
                </c:pt>
                <c:pt idx="53">
                  <c:v>0.67860773301800881</c:v>
                </c:pt>
                <c:pt idx="54">
                  <c:v>1.0078357392382697</c:v>
                </c:pt>
                <c:pt idx="55">
                  <c:v>1.0404280692929262</c:v>
                </c:pt>
                <c:pt idx="56">
                  <c:v>0.44392695566462853</c:v>
                </c:pt>
                <c:pt idx="57">
                  <c:v>1.2549365731082493E-2</c:v>
                </c:pt>
                <c:pt idx="58">
                  <c:v>0.36672323662579581</c:v>
                </c:pt>
                <c:pt idx="59">
                  <c:v>1.5639928054690788</c:v>
                </c:pt>
                <c:pt idx="60">
                  <c:v>1.73010413544744</c:v>
                </c:pt>
                <c:pt idx="61">
                  <c:v>2.2775349466718344</c:v>
                </c:pt>
                <c:pt idx="62">
                  <c:v>1.8030542856179226</c:v>
                </c:pt>
                <c:pt idx="63">
                  <c:v>1.3488633703767106</c:v>
                </c:pt>
                <c:pt idx="64">
                  <c:v>1.3212808441028927</c:v>
                </c:pt>
                <c:pt idx="65">
                  <c:v>0.1280089017009948</c:v>
                </c:pt>
                <c:pt idx="66">
                  <c:v>0.52278570499045096</c:v>
                </c:pt>
                <c:pt idx="67">
                  <c:v>0.66835384208941728</c:v>
                </c:pt>
                <c:pt idx="68">
                  <c:v>0.43626016798143402</c:v>
                </c:pt>
                <c:pt idx="69">
                  <c:v>1.3314885501217397</c:v>
                </c:pt>
                <c:pt idx="70">
                  <c:v>1.412149409356471</c:v>
                </c:pt>
                <c:pt idx="71">
                  <c:v>1.2315439421581014</c:v>
                </c:pt>
                <c:pt idx="72">
                  <c:v>1.5102328747037181</c:v>
                </c:pt>
                <c:pt idx="73">
                  <c:v>1.2344981317986761</c:v>
                </c:pt>
                <c:pt idx="76">
                  <c:v>3.746136557135153</c:v>
                </c:pt>
                <c:pt idx="77">
                  <c:v>4.0355300922017872</c:v>
                </c:pt>
                <c:pt idx="78">
                  <c:v>4.2052363514139888</c:v>
                </c:pt>
                <c:pt idx="79">
                  <c:v>3.2939282565141079</c:v>
                </c:pt>
                <c:pt idx="80">
                  <c:v>2.7248749651190245</c:v>
                </c:pt>
                <c:pt idx="81">
                  <c:v>1.9168591840110123</c:v>
                </c:pt>
                <c:pt idx="82">
                  <c:v>1.8737615106655787</c:v>
                </c:pt>
                <c:pt idx="83">
                  <c:v>2.1030966856710269</c:v>
                </c:pt>
                <c:pt idx="84">
                  <c:v>2.0386871340600337</c:v>
                </c:pt>
                <c:pt idx="85">
                  <c:v>1.278484666857395</c:v>
                </c:pt>
                <c:pt idx="86">
                  <c:v>0.77775313197570572</c:v>
                </c:pt>
                <c:pt idx="87">
                  <c:v>1.7733382004755605</c:v>
                </c:pt>
                <c:pt idx="88">
                  <c:v>1.6624275769765857</c:v>
                </c:pt>
                <c:pt idx="89">
                  <c:v>2.3607191888862147</c:v>
                </c:pt>
                <c:pt idx="90">
                  <c:v>1.8728807463245603</c:v>
                </c:pt>
                <c:pt idx="91">
                  <c:v>-0.15475321356066588</c:v>
                </c:pt>
                <c:pt idx="92">
                  <c:v>-0.76729278637313392</c:v>
                </c:pt>
                <c:pt idx="93">
                  <c:v>-1.3543346688880238</c:v>
                </c:pt>
                <c:pt idx="94">
                  <c:v>-1.5176572085431399</c:v>
                </c:pt>
                <c:pt idx="95">
                  <c:v>-1.0604483865227123</c:v>
                </c:pt>
                <c:pt idx="96">
                  <c:v>-0.97712519787337748</c:v>
                </c:pt>
                <c:pt idx="97">
                  <c:v>-0.76211164146683053</c:v>
                </c:pt>
                <c:pt idx="98">
                  <c:v>-0.65571192703828918</c:v>
                </c:pt>
                <c:pt idx="101">
                  <c:v>-2.689091846997131</c:v>
                </c:pt>
                <c:pt idx="102">
                  <c:v>-0.88944478679818895</c:v>
                </c:pt>
                <c:pt idx="103">
                  <c:v>0.56975551957367432</c:v>
                </c:pt>
                <c:pt idx="104">
                  <c:v>1.0391226547530636</c:v>
                </c:pt>
                <c:pt idx="105">
                  <c:v>2.0547968862359833</c:v>
                </c:pt>
                <c:pt idx="106">
                  <c:v>1.2149573536317666</c:v>
                </c:pt>
                <c:pt idx="107">
                  <c:v>0.93754978653550269</c:v>
                </c:pt>
                <c:pt idx="108">
                  <c:v>1.9585292471266162</c:v>
                </c:pt>
                <c:pt idx="109">
                  <c:v>2.7843777359381749</c:v>
                </c:pt>
                <c:pt idx="110">
                  <c:v>2.4150822777930192</c:v>
                </c:pt>
                <c:pt idx="111">
                  <c:v>2.3484834047959344</c:v>
                </c:pt>
                <c:pt idx="112">
                  <c:v>1.1976843563047017</c:v>
                </c:pt>
                <c:pt idx="113">
                  <c:v>8.4870844143231261E-2</c:v>
                </c:pt>
                <c:pt idx="114">
                  <c:v>0.24064702999839885</c:v>
                </c:pt>
                <c:pt idx="115">
                  <c:v>0.49875819754395734</c:v>
                </c:pt>
                <c:pt idx="116">
                  <c:v>0.44604603664620329</c:v>
                </c:pt>
                <c:pt idx="117">
                  <c:v>-0.54199871875528349</c:v>
                </c:pt>
                <c:pt idx="118">
                  <c:v>-1.4739557316581016</c:v>
                </c:pt>
                <c:pt idx="119">
                  <c:v>-2.2659095720119202</c:v>
                </c:pt>
                <c:pt idx="120">
                  <c:v>-2.177894684006096</c:v>
                </c:pt>
                <c:pt idx="121">
                  <c:v>-2.2666447993258387</c:v>
                </c:pt>
                <c:pt idx="122">
                  <c:v>-2.1322754859305153</c:v>
                </c:pt>
                <c:pt idx="123">
                  <c:v>-2.9096680600696532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E6E2-4003-978A-3CC00E666DDD}"/>
            </c:ext>
          </c:extLst>
        </c:ser>
        <c:ser>
          <c:idx val="3"/>
          <c:order val="3"/>
          <c:spPr>
            <a:ln w="6350" cmpd="sng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'56. ábra'!$C$3:$DV$4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2018*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Magyarország</c:v>
                  </c:pt>
                  <c:pt idx="26">
                    <c:v>Csehország</c:v>
                  </c:pt>
                  <c:pt idx="51">
                    <c:v>Lengyelország</c:v>
                  </c:pt>
                  <c:pt idx="76">
                    <c:v>Szlovákia</c:v>
                  </c:pt>
                  <c:pt idx="101">
                    <c:v>Románia</c:v>
                  </c:pt>
                </c:lvl>
              </c:multiLvlStrCache>
            </c:multiLvlStrRef>
          </c:cat>
          <c:val>
            <c:numRef>
              <c:f>'56. ábra'!$C$9:$DR$9</c:f>
              <c:numCache>
                <c:formatCode>General</c:formatCode>
                <c:ptCount val="120"/>
                <c:pt idx="0">
                  <c:v>-10000</c:v>
                </c:pt>
                <c:pt idx="1">
                  <c:v>-10000</c:v>
                </c:pt>
                <c:pt idx="2">
                  <c:v>-10000</c:v>
                </c:pt>
                <c:pt idx="3">
                  <c:v>-10000</c:v>
                </c:pt>
                <c:pt idx="4">
                  <c:v>-10000</c:v>
                </c:pt>
                <c:pt idx="5">
                  <c:v>-10000</c:v>
                </c:pt>
                <c:pt idx="6">
                  <c:v>-10000</c:v>
                </c:pt>
                <c:pt idx="7">
                  <c:v>-10000</c:v>
                </c:pt>
                <c:pt idx="8">
                  <c:v>-10000</c:v>
                </c:pt>
                <c:pt idx="9">
                  <c:v>-10000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-10000</c:v>
                </c:pt>
                <c:pt idx="101">
                  <c:v>-10000</c:v>
                </c:pt>
                <c:pt idx="102">
                  <c:v>-10000</c:v>
                </c:pt>
                <c:pt idx="103">
                  <c:v>-10000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E6E2-4003-978A-3CC00E666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18944"/>
        <c:axId val="124820480"/>
      </c:lineChart>
      <c:catAx>
        <c:axId val="124818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820480"/>
        <c:crosses val="autoZero"/>
        <c:auto val="1"/>
        <c:lblAlgn val="ctr"/>
        <c:lblOffset val="100"/>
        <c:tickLblSkip val="1"/>
        <c:noMultiLvlLbl val="0"/>
      </c:catAx>
      <c:valAx>
        <c:axId val="124820480"/>
        <c:scaling>
          <c:orientation val="minMax"/>
          <c:max val="10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141208488289372E-2"/>
              <c:y val="1.09760986033403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818944"/>
        <c:crosses val="autoZero"/>
        <c:crossBetween val="between"/>
        <c:majorUnit val="2"/>
      </c:valAx>
      <c:valAx>
        <c:axId val="124822656"/>
        <c:scaling>
          <c:orientation val="minMax"/>
          <c:max val="10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  <a:p>
                <a:pPr>
                  <a:defRPr/>
                </a:pPr>
                <a:endParaRPr lang="hu-HU"/>
              </a:p>
            </c:rich>
          </c:tx>
          <c:layout>
            <c:manualLayout>
              <c:xMode val="edge"/>
              <c:yMode val="edge"/>
              <c:x val="0.90861180249345064"/>
              <c:y val="8.886575257715297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824576"/>
        <c:crosses val="max"/>
        <c:crossBetween val="between"/>
        <c:majorUnit val="2"/>
      </c:valAx>
      <c:catAx>
        <c:axId val="124824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8226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79513340076029715"/>
          <c:w val="0.99916204320613788"/>
          <c:h val="0.1915786666666666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0766667489447833E-2"/>
          <c:w val="0.93513091592801501"/>
          <c:h val="0.566771875980888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'56. ábra'!$B$5</c:f>
              <c:strCache>
                <c:ptCount val="1"/>
                <c:pt idx="0">
                  <c:v>Net errors and omission (NEO)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'56. ábra'!$C$1:$DV$2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2018*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Hungary</c:v>
                  </c:pt>
                  <c:pt idx="26">
                    <c:v>Czechia</c:v>
                  </c:pt>
                  <c:pt idx="51">
                    <c:v>Poland</c:v>
                  </c:pt>
                  <c:pt idx="76">
                    <c:v>Slovakia</c:v>
                  </c:pt>
                  <c:pt idx="101">
                    <c:v>Romania</c:v>
                  </c:pt>
                </c:lvl>
              </c:multiLvlStrCache>
            </c:multiLvlStrRef>
          </c:cat>
          <c:val>
            <c:numRef>
              <c:f>'56. ábra'!$C$5:$DV$5</c:f>
              <c:numCache>
                <c:formatCode>0.0</c:formatCode>
                <c:ptCount val="124"/>
                <c:pt idx="0">
                  <c:v>1.2145059074152691</c:v>
                </c:pt>
                <c:pt idx="1">
                  <c:v>0.58194917821918235</c:v>
                </c:pt>
                <c:pt idx="2">
                  <c:v>-4.3880337613791731E-2</c:v>
                </c:pt>
                <c:pt idx="3">
                  <c:v>-1.0862267854770922</c:v>
                </c:pt>
                <c:pt idx="4">
                  <c:v>-1.8950714889023574</c:v>
                </c:pt>
                <c:pt idx="5">
                  <c:v>-1.7254424120766316</c:v>
                </c:pt>
                <c:pt idx="6">
                  <c:v>-1.8919826069626233</c:v>
                </c:pt>
                <c:pt idx="7">
                  <c:v>-1.0869874008444205</c:v>
                </c:pt>
                <c:pt idx="8">
                  <c:v>-1.427681035673289</c:v>
                </c:pt>
                <c:pt idx="9">
                  <c:v>-1.5137959549480238</c:v>
                </c:pt>
                <c:pt idx="10">
                  <c:v>-1.2605476362163568</c:v>
                </c:pt>
                <c:pt idx="11">
                  <c:v>-1.2426518129925315</c:v>
                </c:pt>
                <c:pt idx="12">
                  <c:v>-1.2256530604626636</c:v>
                </c:pt>
                <c:pt idx="13">
                  <c:v>-1.2359953902376946</c:v>
                </c:pt>
                <c:pt idx="14">
                  <c:v>-1.9937677453129661</c:v>
                </c:pt>
                <c:pt idx="15">
                  <c:v>-2.7989366830883387</c:v>
                </c:pt>
                <c:pt idx="16">
                  <c:v>-2.9335875013291721</c:v>
                </c:pt>
                <c:pt idx="17">
                  <c:v>-2.2909931461830904</c:v>
                </c:pt>
                <c:pt idx="18">
                  <c:v>-2.4970970131764298</c:v>
                </c:pt>
                <c:pt idx="19">
                  <c:v>-2.0113164974262134</c:v>
                </c:pt>
                <c:pt idx="20">
                  <c:v>-1.3758650201555569</c:v>
                </c:pt>
                <c:pt idx="21">
                  <c:v>-2.2047338645967844</c:v>
                </c:pt>
                <c:pt idx="22">
                  <c:v>-1.5905946325434854</c:v>
                </c:pt>
                <c:pt idx="23">
                  <c:v>-2.1477297587470696</c:v>
                </c:pt>
                <c:pt idx="26">
                  <c:v>0.9960338303417593</c:v>
                </c:pt>
                <c:pt idx="27">
                  <c:v>1.4085743947458389</c:v>
                </c:pt>
                <c:pt idx="28">
                  <c:v>1.0081099417589625</c:v>
                </c:pt>
                <c:pt idx="29">
                  <c:v>0.20908309737235098</c:v>
                </c:pt>
                <c:pt idx="30">
                  <c:v>-0.68519240450278307</c:v>
                </c:pt>
                <c:pt idx="31">
                  <c:v>-0.13557367607926762</c:v>
                </c:pt>
                <c:pt idx="32">
                  <c:v>3.5625177086551663E-2</c:v>
                </c:pt>
                <c:pt idx="33">
                  <c:v>0.54031314415138509</c:v>
                </c:pt>
                <c:pt idx="34">
                  <c:v>0.67627577498849711</c:v>
                </c:pt>
                <c:pt idx="35">
                  <c:v>1.0459715850668352</c:v>
                </c:pt>
                <c:pt idx="36">
                  <c:v>1.0580373603738815</c:v>
                </c:pt>
                <c:pt idx="37">
                  <c:v>1.3569180449271778</c:v>
                </c:pt>
                <c:pt idx="38">
                  <c:v>1.1891319751320295</c:v>
                </c:pt>
                <c:pt idx="39">
                  <c:v>2.9129729191385678E-2</c:v>
                </c:pt>
                <c:pt idx="40">
                  <c:v>-0.42433331904986282</c:v>
                </c:pt>
                <c:pt idx="41">
                  <c:v>-0.2277627933005868</c:v>
                </c:pt>
                <c:pt idx="42">
                  <c:v>9.3143880923967082E-3</c:v>
                </c:pt>
                <c:pt idx="43">
                  <c:v>1.1926190384222755</c:v>
                </c:pt>
                <c:pt idx="44">
                  <c:v>1.5765544075590272</c:v>
                </c:pt>
                <c:pt idx="45">
                  <c:v>0.30812499999999998</c:v>
                </c:pt>
                <c:pt idx="46">
                  <c:v>0.10482068826175373</c:v>
                </c:pt>
                <c:pt idx="47">
                  <c:v>-0.54590851162230503</c:v>
                </c:pt>
                <c:pt idx="48">
                  <c:v>-0.76358732681430153</c:v>
                </c:pt>
                <c:pt idx="51">
                  <c:v>-0.86470084586694029</c:v>
                </c:pt>
                <c:pt idx="52">
                  <c:v>-1.4526404793480119</c:v>
                </c:pt>
                <c:pt idx="53">
                  <c:v>-1.5951341206604914</c:v>
                </c:pt>
                <c:pt idx="54">
                  <c:v>-2.1419612245394202</c:v>
                </c:pt>
                <c:pt idx="55">
                  <c:v>-2.0673766849630795</c:v>
                </c:pt>
                <c:pt idx="56">
                  <c:v>-1.8261828312012975</c:v>
                </c:pt>
                <c:pt idx="57">
                  <c:v>-1.6777009757682266</c:v>
                </c:pt>
                <c:pt idx="58">
                  <c:v>-1.5056823850686454</c:v>
                </c:pt>
                <c:pt idx="59">
                  <c:v>-1.5713011830647285</c:v>
                </c:pt>
                <c:pt idx="60">
                  <c:v>-1.5602953279386511</c:v>
                </c:pt>
                <c:pt idx="61">
                  <c:v>-1.4476237773798695</c:v>
                </c:pt>
                <c:pt idx="62">
                  <c:v>-1.6617490908202797</c:v>
                </c:pt>
                <c:pt idx="63">
                  <c:v>-1.8083130415745241</c:v>
                </c:pt>
                <c:pt idx="64">
                  <c:v>-1.7298721497811431</c:v>
                </c:pt>
                <c:pt idx="65">
                  <c:v>-1.2272234298779772</c:v>
                </c:pt>
                <c:pt idx="66">
                  <c:v>-0.20593948900839298</c:v>
                </c:pt>
                <c:pt idx="67">
                  <c:v>-0.10221719563412235</c:v>
                </c:pt>
                <c:pt idx="68">
                  <c:v>-0.24969665704927138</c:v>
                </c:pt>
                <c:pt idx="69">
                  <c:v>-0.82936107015012372</c:v>
                </c:pt>
                <c:pt idx="70">
                  <c:v>-1.6668852214937298</c:v>
                </c:pt>
                <c:pt idx="71">
                  <c:v>-1.5285938806457531</c:v>
                </c:pt>
                <c:pt idx="72">
                  <c:v>-1.2651212001951462</c:v>
                </c:pt>
                <c:pt idx="73">
                  <c:v>-1.2181562156610646</c:v>
                </c:pt>
                <c:pt idx="76">
                  <c:v>-2.4140187197323719</c:v>
                </c:pt>
                <c:pt idx="77">
                  <c:v>-3.4947363834897258</c:v>
                </c:pt>
                <c:pt idx="78">
                  <c:v>-5.2294393650673179</c:v>
                </c:pt>
                <c:pt idx="79">
                  <c:v>-4.0182122642908578</c:v>
                </c:pt>
                <c:pt idx="80">
                  <c:v>-4.5204402515723272</c:v>
                </c:pt>
                <c:pt idx="81">
                  <c:v>-3.3187233565776908</c:v>
                </c:pt>
                <c:pt idx="82">
                  <c:v>-0.92509192637412696</c:v>
                </c:pt>
                <c:pt idx="83">
                  <c:v>-2.5036865305607465</c:v>
                </c:pt>
                <c:pt idx="84">
                  <c:v>-1.0797350868854427</c:v>
                </c:pt>
                <c:pt idx="85">
                  <c:v>-1.5878789918664244</c:v>
                </c:pt>
                <c:pt idx="86">
                  <c:v>-1.6689766763811016</c:v>
                </c:pt>
                <c:pt idx="87">
                  <c:v>-2.3400307238353082</c:v>
                </c:pt>
                <c:pt idx="88">
                  <c:v>-2.8101265185878428</c:v>
                </c:pt>
                <c:pt idx="89">
                  <c:v>-1.1444475341008704</c:v>
                </c:pt>
                <c:pt idx="90">
                  <c:v>-1.4570295349858247</c:v>
                </c:pt>
                <c:pt idx="91">
                  <c:v>-1.9077611752872534</c:v>
                </c:pt>
                <c:pt idx="92">
                  <c:v>-2.0070757510810853</c:v>
                </c:pt>
                <c:pt idx="93">
                  <c:v>-3.2423270085912357</c:v>
                </c:pt>
                <c:pt idx="94">
                  <c:v>-4.0015199275405609</c:v>
                </c:pt>
                <c:pt idx="95">
                  <c:v>-1.5574378115022942</c:v>
                </c:pt>
                <c:pt idx="96">
                  <c:v>-2.3891356611733174</c:v>
                </c:pt>
                <c:pt idx="97">
                  <c:v>-2.6997456198016412</c:v>
                </c:pt>
                <c:pt idx="98">
                  <c:v>-2.379791762604877</c:v>
                </c:pt>
                <c:pt idx="101">
                  <c:v>0.63839025603152955</c:v>
                </c:pt>
                <c:pt idx="102">
                  <c:v>0.93701650665491754</c:v>
                </c:pt>
                <c:pt idx="103">
                  <c:v>0.51594964858040515</c:v>
                </c:pt>
                <c:pt idx="104">
                  <c:v>6.4310069189004393E-2</c:v>
                </c:pt>
                <c:pt idx="105">
                  <c:v>8.0821366129768535E-3</c:v>
                </c:pt>
                <c:pt idx="106">
                  <c:v>0.30626481155874941</c:v>
                </c:pt>
                <c:pt idx="107">
                  <c:v>0.49179854006551471</c:v>
                </c:pt>
                <c:pt idx="108">
                  <c:v>-1.7065333667114491E-2</c:v>
                </c:pt>
                <c:pt idx="109">
                  <c:v>-7.8155682466118481E-2</c:v>
                </c:pt>
                <c:pt idx="110">
                  <c:v>-0.47971654407387643</c:v>
                </c:pt>
                <c:pt idx="111">
                  <c:v>-0.3921867555979035</c:v>
                </c:pt>
                <c:pt idx="112">
                  <c:v>0.17729147042127025</c:v>
                </c:pt>
                <c:pt idx="113">
                  <c:v>0.25077726104712816</c:v>
                </c:pt>
                <c:pt idx="114">
                  <c:v>0.32688696867222056</c:v>
                </c:pt>
                <c:pt idx="115">
                  <c:v>0.63045816369023544</c:v>
                </c:pt>
                <c:pt idx="116">
                  <c:v>0.46159895766084053</c:v>
                </c:pt>
                <c:pt idx="117">
                  <c:v>0.69358584052068684</c:v>
                </c:pt>
                <c:pt idx="118">
                  <c:v>0.69103316315731556</c:v>
                </c:pt>
                <c:pt idx="119">
                  <c:v>0.11302675898921954</c:v>
                </c:pt>
                <c:pt idx="120">
                  <c:v>0.37090316469147089</c:v>
                </c:pt>
                <c:pt idx="121">
                  <c:v>0.20629832150580896</c:v>
                </c:pt>
                <c:pt idx="122">
                  <c:v>3.8653710937600838E-2</c:v>
                </c:pt>
                <c:pt idx="123">
                  <c:v>0.89861855972340887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6-49EC-A00E-77A9C0ACC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4824576"/>
        <c:axId val="124822656"/>
      </c:barChart>
      <c:lineChart>
        <c:grouping val="standard"/>
        <c:varyColors val="0"/>
        <c:ser>
          <c:idx val="2"/>
          <c:order val="1"/>
          <c:tx>
            <c:strRef>
              <c:f>'56. ábra'!$B$7</c:f>
              <c:strCache>
                <c:ptCount val="1"/>
                <c:pt idx="0">
                  <c:v>Net lending (from financing side)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AB6-49EC-A00E-77A9C0ACC255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2-DAB6-49EC-A00E-77A9C0ACC25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3-DAB6-49EC-A00E-77A9C0ACC255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4-DAB6-49EC-A00E-77A9C0ACC255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5-DAB6-49EC-A00E-77A9C0ACC255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6-DAB6-49EC-A00E-77A9C0ACC255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07-DAB6-49EC-A00E-77A9C0ACC255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8-DAB6-49EC-A00E-77A9C0ACC255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09-DAB6-49EC-A00E-77A9C0ACC255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0A-DAB6-49EC-A00E-77A9C0ACC255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0B-DAB6-49EC-A00E-77A9C0ACC255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C-DAB6-49EC-A00E-77A9C0ACC255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D-DAB6-49EC-A00E-77A9C0ACC255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E-DAB6-49EC-A00E-77A9C0ACC255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0F-DAB6-49EC-A00E-77A9C0ACC255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0-DAB6-49EC-A00E-77A9C0ACC255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1-DAB6-49EC-A00E-77A9C0ACC255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2-DAB6-49EC-A00E-77A9C0ACC255}"/>
              </c:ext>
            </c:extLst>
          </c:dPt>
          <c:dPt>
            <c:idx val="100"/>
            <c:bubble3D val="0"/>
            <c:extLst>
              <c:ext xmlns:c16="http://schemas.microsoft.com/office/drawing/2014/chart" uri="{C3380CC4-5D6E-409C-BE32-E72D297353CC}">
                <c16:uniqueId val="{00000013-DAB6-49EC-A00E-77A9C0ACC255}"/>
              </c:ext>
            </c:extLst>
          </c:dPt>
          <c:dPt>
            <c:idx val="117"/>
            <c:bubble3D val="0"/>
            <c:extLst>
              <c:ext xmlns:c16="http://schemas.microsoft.com/office/drawing/2014/chart" uri="{C3380CC4-5D6E-409C-BE32-E72D297353CC}">
                <c16:uniqueId val="{00000014-DAB6-49EC-A00E-77A9C0ACC255}"/>
              </c:ext>
            </c:extLst>
          </c:dPt>
          <c:dPt>
            <c:idx val="118"/>
            <c:bubble3D val="0"/>
            <c:extLst>
              <c:ext xmlns:c16="http://schemas.microsoft.com/office/drawing/2014/chart" uri="{C3380CC4-5D6E-409C-BE32-E72D297353CC}">
                <c16:uniqueId val="{00000015-DAB6-49EC-A00E-77A9C0ACC255}"/>
              </c:ext>
            </c:extLst>
          </c:dPt>
          <c:dPt>
            <c:idx val="157"/>
            <c:bubble3D val="0"/>
            <c:extLst>
              <c:ext xmlns:c16="http://schemas.microsoft.com/office/drawing/2014/chart" uri="{C3380CC4-5D6E-409C-BE32-E72D297353CC}">
                <c16:uniqueId val="{00000016-DAB6-49EC-A00E-77A9C0ACC255}"/>
              </c:ext>
            </c:extLst>
          </c:dPt>
          <c:cat>
            <c:multiLvlStrRef>
              <c:f>'56. ábra'!$C$1:$DV$2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2018*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Hungary</c:v>
                  </c:pt>
                  <c:pt idx="26">
                    <c:v>Czechia</c:v>
                  </c:pt>
                  <c:pt idx="51">
                    <c:v>Poland</c:v>
                  </c:pt>
                  <c:pt idx="76">
                    <c:v>Slovakia</c:v>
                  </c:pt>
                  <c:pt idx="101">
                    <c:v>Romania</c:v>
                  </c:pt>
                </c:lvl>
              </c:multiLvlStrCache>
            </c:multiLvlStrRef>
          </c:cat>
          <c:val>
            <c:numRef>
              <c:f>'56. ábra'!$C$7:$DV$7</c:f>
              <c:numCache>
                <c:formatCode>0.0</c:formatCode>
                <c:ptCount val="124"/>
                <c:pt idx="0">
                  <c:v>6.5582545572678601</c:v>
                </c:pt>
                <c:pt idx="1">
                  <c:v>6.4120585241148538</c:v>
                </c:pt>
                <c:pt idx="2">
                  <c:v>6.392662355719672</c:v>
                </c:pt>
                <c:pt idx="3">
                  <c:v>6.2958265743356359</c:v>
                </c:pt>
                <c:pt idx="4">
                  <c:v>4.9689924066926903</c:v>
                </c:pt>
                <c:pt idx="5">
                  <c:v>4.0179187623354853</c:v>
                </c:pt>
                <c:pt idx="6">
                  <c:v>3.4982282151294153</c:v>
                </c:pt>
                <c:pt idx="7">
                  <c:v>4.1425536539635868</c:v>
                </c:pt>
                <c:pt idx="8">
                  <c:v>4.8742420647552374</c:v>
                </c:pt>
                <c:pt idx="9">
                  <c:v>5.8814387176286722</c:v>
                </c:pt>
                <c:pt idx="10">
                  <c:v>5.8554005143527599</c:v>
                </c:pt>
                <c:pt idx="11">
                  <c:v>6.1989166179119692</c:v>
                </c:pt>
                <c:pt idx="12">
                  <c:v>5.9854804885037947</c:v>
                </c:pt>
                <c:pt idx="13">
                  <c:v>6.2611858326176355</c:v>
                </c:pt>
                <c:pt idx="14">
                  <c:v>5.828325553942233</c:v>
                </c:pt>
                <c:pt idx="15">
                  <c:v>3.3598589002203014</c:v>
                </c:pt>
                <c:pt idx="16">
                  <c:v>2.3720202280134091</c:v>
                </c:pt>
                <c:pt idx="17">
                  <c:v>2.7087427172282061</c:v>
                </c:pt>
                <c:pt idx="18">
                  <c:v>1.6091253550522815</c:v>
                </c:pt>
                <c:pt idx="19">
                  <c:v>1.9033948577815516</c:v>
                </c:pt>
                <c:pt idx="20">
                  <c:v>2.6720283348218419</c:v>
                </c:pt>
                <c:pt idx="21">
                  <c:v>1.3363923551808881</c:v>
                </c:pt>
                <c:pt idx="22">
                  <c:v>1.1749281302178312</c:v>
                </c:pt>
                <c:pt idx="23">
                  <c:v>9.8349785654368374E-2</c:v>
                </c:pt>
                <c:pt idx="26">
                  <c:v>0.51102330670505991</c:v>
                </c:pt>
                <c:pt idx="27">
                  <c:v>1.038662873667406</c:v>
                </c:pt>
                <c:pt idx="28">
                  <c:v>2.3550047390859419</c:v>
                </c:pt>
                <c:pt idx="29">
                  <c:v>1.6894066466482969</c:v>
                </c:pt>
                <c:pt idx="30">
                  <c:v>2.7773931807436631</c:v>
                </c:pt>
                <c:pt idx="31">
                  <c:v>2.4819378917877892</c:v>
                </c:pt>
                <c:pt idx="32">
                  <c:v>1.1399417077443506</c:v>
                </c:pt>
                <c:pt idx="33">
                  <c:v>1.4795413211243673</c:v>
                </c:pt>
                <c:pt idx="34">
                  <c:v>2.0622508577762586</c:v>
                </c:pt>
                <c:pt idx="35">
                  <c:v>3.3304002214664239</c:v>
                </c:pt>
                <c:pt idx="36">
                  <c:v>3.1871899678078131</c:v>
                </c:pt>
                <c:pt idx="37">
                  <c:v>3.7827198412547705</c:v>
                </c:pt>
                <c:pt idx="38">
                  <c:v>3.9355788029938292</c:v>
                </c:pt>
                <c:pt idx="39">
                  <c:v>2.8940904069354083</c:v>
                </c:pt>
                <c:pt idx="40">
                  <c:v>3.1222522175086773</c:v>
                </c:pt>
                <c:pt idx="41">
                  <c:v>2.4504486932698</c:v>
                </c:pt>
                <c:pt idx="42">
                  <c:v>1.8403771990512789</c:v>
                </c:pt>
                <c:pt idx="43">
                  <c:v>2.7474989377727992</c:v>
                </c:pt>
                <c:pt idx="44">
                  <c:v>2.6904319697759385</c:v>
                </c:pt>
                <c:pt idx="45">
                  <c:v>2.2588541666666666</c:v>
                </c:pt>
                <c:pt idx="46">
                  <c:v>1.2946114570531411</c:v>
                </c:pt>
                <c:pt idx="47">
                  <c:v>0.75300973395572757</c:v>
                </c:pt>
                <c:pt idx="48">
                  <c:v>0.24117911089989877</c:v>
                </c:pt>
                <c:pt idx="51">
                  <c:v>-1.799224951607326</c:v>
                </c:pt>
                <c:pt idx="52">
                  <c:v>-1.4569036964630016</c:v>
                </c:pt>
                <c:pt idx="53">
                  <c:v>-0.91652638764248262</c:v>
                </c:pt>
                <c:pt idx="54">
                  <c:v>-1.1341254853011504</c:v>
                </c:pt>
                <c:pt idx="55">
                  <c:v>-1.0269486156701535</c:v>
                </c:pt>
                <c:pt idx="56">
                  <c:v>-1.382255875536669</c:v>
                </c:pt>
                <c:pt idx="57">
                  <c:v>-1.6651516100371442</c:v>
                </c:pt>
                <c:pt idx="58">
                  <c:v>-1.1389591484428496</c:v>
                </c:pt>
                <c:pt idx="59">
                  <c:v>-7.3083775956498337E-3</c:v>
                </c:pt>
                <c:pt idx="60">
                  <c:v>0.16980880750878899</c:v>
                </c:pt>
                <c:pt idx="61">
                  <c:v>0.82991116929196496</c:v>
                </c:pt>
                <c:pt idx="62">
                  <c:v>0.14130519479764284</c:v>
                </c:pt>
                <c:pt idx="63">
                  <c:v>-0.45944967119781355</c:v>
                </c:pt>
                <c:pt idx="64">
                  <c:v>-0.40859130567825047</c:v>
                </c:pt>
                <c:pt idx="65">
                  <c:v>-1.0992145281769823</c:v>
                </c:pt>
                <c:pt idx="66">
                  <c:v>0.31684621598205798</c:v>
                </c:pt>
                <c:pt idx="67">
                  <c:v>0.56613664645529493</c:v>
                </c:pt>
                <c:pt idx="68">
                  <c:v>0.18656351093216264</c:v>
                </c:pt>
                <c:pt idx="69">
                  <c:v>0.502127479971616</c:v>
                </c:pt>
                <c:pt idx="70">
                  <c:v>-0.25473581213725871</c:v>
                </c:pt>
                <c:pt idx="71">
                  <c:v>-0.29704993848765182</c:v>
                </c:pt>
                <c:pt idx="72">
                  <c:v>0.24511167450857199</c:v>
                </c:pt>
                <c:pt idx="73">
                  <c:v>1.6341916137611566E-2</c:v>
                </c:pt>
                <c:pt idx="76">
                  <c:v>1.3321178374027809</c:v>
                </c:pt>
                <c:pt idx="77">
                  <c:v>0.54079370871206145</c:v>
                </c:pt>
                <c:pt idx="78">
                  <c:v>-1.0242030136533296</c:v>
                </c:pt>
                <c:pt idx="79">
                  <c:v>-0.72428400777675028</c:v>
                </c:pt>
                <c:pt idx="80">
                  <c:v>-1.7955652864533027</c:v>
                </c:pt>
                <c:pt idx="81">
                  <c:v>-1.4018641725666785</c:v>
                </c:pt>
                <c:pt idx="82">
                  <c:v>0.94866958429145176</c:v>
                </c:pt>
                <c:pt idx="83">
                  <c:v>-0.4005898448897196</c:v>
                </c:pt>
                <c:pt idx="84">
                  <c:v>0.95895204717459082</c:v>
                </c:pt>
                <c:pt idx="85">
                  <c:v>-0.30939432500902947</c:v>
                </c:pt>
                <c:pt idx="86">
                  <c:v>-0.89122354440539597</c:v>
                </c:pt>
                <c:pt idx="87">
                  <c:v>-0.56669252335974774</c:v>
                </c:pt>
                <c:pt idx="88">
                  <c:v>-1.1476989416112571</c:v>
                </c:pt>
                <c:pt idx="89">
                  <c:v>1.2162716547853443</c:v>
                </c:pt>
                <c:pt idx="90">
                  <c:v>0.41585121133873565</c:v>
                </c:pt>
                <c:pt idx="91">
                  <c:v>-2.0625143888479194</c:v>
                </c:pt>
                <c:pt idx="92">
                  <c:v>-2.7743685374542193</c:v>
                </c:pt>
                <c:pt idx="93">
                  <c:v>-4.5966616774792595</c:v>
                </c:pt>
                <c:pt idx="94">
                  <c:v>-5.5191771360837008</c:v>
                </c:pt>
                <c:pt idx="95">
                  <c:v>-2.6178861980250065</c:v>
                </c:pt>
                <c:pt idx="96">
                  <c:v>-3.3662608590466951</c:v>
                </c:pt>
                <c:pt idx="97">
                  <c:v>-3.4618572612684715</c:v>
                </c:pt>
                <c:pt idx="98">
                  <c:v>-3.035503689643166</c:v>
                </c:pt>
                <c:pt idx="101">
                  <c:v>-2.0507015909656015</c:v>
                </c:pt>
                <c:pt idx="102">
                  <c:v>4.7571719856728624E-2</c:v>
                </c:pt>
                <c:pt idx="103">
                  <c:v>1.0857051681540795</c:v>
                </c:pt>
                <c:pt idx="104">
                  <c:v>1.103432723942068</c:v>
                </c:pt>
                <c:pt idx="105">
                  <c:v>2.0628790228489602</c:v>
                </c:pt>
                <c:pt idx="106">
                  <c:v>1.521222165190516</c:v>
                </c:pt>
                <c:pt idx="107">
                  <c:v>1.4293483266010174</c:v>
                </c:pt>
                <c:pt idx="108">
                  <c:v>1.9414639134595018</c:v>
                </c:pt>
                <c:pt idx="109">
                  <c:v>2.7062220534720565</c:v>
                </c:pt>
                <c:pt idx="110">
                  <c:v>1.9353657337191428</c:v>
                </c:pt>
                <c:pt idx="111">
                  <c:v>1.9562966491980309</c:v>
                </c:pt>
                <c:pt idx="112">
                  <c:v>1.374975826725972</c:v>
                </c:pt>
                <c:pt idx="113">
                  <c:v>0.33564810519035942</c:v>
                </c:pt>
                <c:pt idx="114">
                  <c:v>0.56753399867061938</c:v>
                </c:pt>
                <c:pt idx="115">
                  <c:v>1.1292163612341928</c:v>
                </c:pt>
                <c:pt idx="116">
                  <c:v>0.90764499430704382</c:v>
                </c:pt>
                <c:pt idx="117">
                  <c:v>0.15158712176540334</c:v>
                </c:pt>
                <c:pt idx="118">
                  <c:v>-0.78292256850078601</c:v>
                </c:pt>
                <c:pt idx="119">
                  <c:v>-2.1528828130227007</c:v>
                </c:pt>
                <c:pt idx="120">
                  <c:v>-1.8069915193146251</c:v>
                </c:pt>
                <c:pt idx="121">
                  <c:v>-2.0603464778200298</c:v>
                </c:pt>
                <c:pt idx="122">
                  <c:v>-2.0936217749929145</c:v>
                </c:pt>
                <c:pt idx="123">
                  <c:v>-2.0110495003462443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DAB6-49EC-A00E-77A9C0ACC255}"/>
            </c:ext>
          </c:extLst>
        </c:ser>
        <c:ser>
          <c:idx val="1"/>
          <c:order val="2"/>
          <c:tx>
            <c:strRef>
              <c:f>'56. ábra'!$B$6</c:f>
              <c:strCache>
                <c:ptCount val="1"/>
                <c:pt idx="0">
                  <c:v>Net lending (from real economy side)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18-DAB6-49EC-A00E-77A9C0ACC255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9-DAB6-49EC-A00E-77A9C0ACC255}"/>
              </c:ext>
            </c:extLst>
          </c:dPt>
          <c:dPt>
            <c:idx val="118"/>
            <c:bubble3D val="0"/>
            <c:extLst>
              <c:ext xmlns:c16="http://schemas.microsoft.com/office/drawing/2014/chart" uri="{C3380CC4-5D6E-409C-BE32-E72D297353CC}">
                <c16:uniqueId val="{0000001A-DAB6-49EC-A00E-77A9C0ACC255}"/>
              </c:ext>
            </c:extLst>
          </c:dPt>
          <c:dPt>
            <c:idx val="157"/>
            <c:bubble3D val="0"/>
            <c:extLst>
              <c:ext xmlns:c16="http://schemas.microsoft.com/office/drawing/2014/chart" uri="{C3380CC4-5D6E-409C-BE32-E72D297353CC}">
                <c16:uniqueId val="{0000001B-DAB6-49EC-A00E-77A9C0ACC255}"/>
              </c:ext>
            </c:extLst>
          </c:dPt>
          <c:cat>
            <c:multiLvlStrRef>
              <c:f>'56. ábra'!$C$1:$DV$2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2018*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Hungary</c:v>
                  </c:pt>
                  <c:pt idx="26">
                    <c:v>Czechia</c:v>
                  </c:pt>
                  <c:pt idx="51">
                    <c:v>Poland</c:v>
                  </c:pt>
                  <c:pt idx="76">
                    <c:v>Slovakia</c:v>
                  </c:pt>
                  <c:pt idx="101">
                    <c:v>Romania</c:v>
                  </c:pt>
                </c:lvl>
              </c:multiLvlStrCache>
            </c:multiLvlStrRef>
          </c:cat>
          <c:val>
            <c:numRef>
              <c:f>'56. ábra'!$C$6:$DV$6</c:f>
              <c:numCache>
                <c:formatCode>0.0</c:formatCode>
                <c:ptCount val="124"/>
                <c:pt idx="0">
                  <c:v>5.343748649852591</c:v>
                </c:pt>
                <c:pt idx="1">
                  <c:v>5.8301093458956714</c:v>
                </c:pt>
                <c:pt idx="2">
                  <c:v>6.4365426933334637</c:v>
                </c:pt>
                <c:pt idx="3">
                  <c:v>7.382053359812728</c:v>
                </c:pt>
                <c:pt idx="4">
                  <c:v>6.8640638955950477</c:v>
                </c:pt>
                <c:pt idx="5">
                  <c:v>5.7433611744121169</c:v>
                </c:pt>
                <c:pt idx="6">
                  <c:v>5.3902108220920386</c:v>
                </c:pt>
                <c:pt idx="7">
                  <c:v>5.2295410548080072</c:v>
                </c:pt>
                <c:pt idx="8">
                  <c:v>6.3019231004285263</c:v>
                </c:pt>
                <c:pt idx="9">
                  <c:v>7.395234672576696</c:v>
                </c:pt>
                <c:pt idx="10">
                  <c:v>7.1159481505691167</c:v>
                </c:pt>
                <c:pt idx="11">
                  <c:v>7.4415684309045007</c:v>
                </c:pt>
                <c:pt idx="12">
                  <c:v>7.2111335489664583</c:v>
                </c:pt>
                <c:pt idx="13">
                  <c:v>7.4971812228553301</c:v>
                </c:pt>
                <c:pt idx="14">
                  <c:v>7.822093299255199</c:v>
                </c:pt>
                <c:pt idx="15">
                  <c:v>6.1587955833086401</c:v>
                </c:pt>
                <c:pt idx="16">
                  <c:v>5.3056077293425812</c:v>
                </c:pt>
                <c:pt idx="17">
                  <c:v>4.9997358634112965</c:v>
                </c:pt>
                <c:pt idx="18">
                  <c:v>4.1062223682287113</c:v>
                </c:pt>
                <c:pt idx="19">
                  <c:v>3.914711355207765</c:v>
                </c:pt>
                <c:pt idx="20">
                  <c:v>4.0478933549773988</c:v>
                </c:pt>
                <c:pt idx="21">
                  <c:v>3.5411262197776723</c:v>
                </c:pt>
                <c:pt idx="22">
                  <c:v>2.7655227627613166</c:v>
                </c:pt>
                <c:pt idx="23">
                  <c:v>2.2460795444014381</c:v>
                </c:pt>
                <c:pt idx="26">
                  <c:v>-0.48501052363669939</c:v>
                </c:pt>
                <c:pt idx="27">
                  <c:v>-0.36991152107843284</c:v>
                </c:pt>
                <c:pt idx="28">
                  <c:v>1.3468947973269794</c:v>
                </c:pt>
                <c:pt idx="29">
                  <c:v>1.4803235492759459</c:v>
                </c:pt>
                <c:pt idx="30">
                  <c:v>3.4625855852464462</c:v>
                </c:pt>
                <c:pt idx="31">
                  <c:v>2.6175115678670569</c:v>
                </c:pt>
                <c:pt idx="32">
                  <c:v>1.1043165306577989</c:v>
                </c:pt>
                <c:pt idx="33">
                  <c:v>0.93922817697298222</c:v>
                </c:pt>
                <c:pt idx="34">
                  <c:v>1.3859750827877615</c:v>
                </c:pt>
                <c:pt idx="35">
                  <c:v>2.2844286363995887</c:v>
                </c:pt>
                <c:pt idx="36">
                  <c:v>2.1291526074339315</c:v>
                </c:pt>
                <c:pt idx="37">
                  <c:v>2.4258017963275926</c:v>
                </c:pt>
                <c:pt idx="38">
                  <c:v>2.7464468278617997</c:v>
                </c:pt>
                <c:pt idx="39">
                  <c:v>2.8649606777440226</c:v>
                </c:pt>
                <c:pt idx="40">
                  <c:v>3.5465855365585401</c:v>
                </c:pt>
                <c:pt idx="41">
                  <c:v>2.6782114865703868</c:v>
                </c:pt>
                <c:pt idx="42">
                  <c:v>1.8310628109588822</c:v>
                </c:pt>
                <c:pt idx="43">
                  <c:v>1.5548798993505237</c:v>
                </c:pt>
                <c:pt idx="44">
                  <c:v>1.1138775622169113</c:v>
                </c:pt>
                <c:pt idx="45">
                  <c:v>1.9507291666666666</c:v>
                </c:pt>
                <c:pt idx="46">
                  <c:v>1.1897907687913873</c:v>
                </c:pt>
                <c:pt idx="47">
                  <c:v>1.2989182455780326</c:v>
                </c:pt>
                <c:pt idx="48">
                  <c:v>1.0047664377142003</c:v>
                </c:pt>
                <c:pt idx="51">
                  <c:v>-0.93452410574038569</c:v>
                </c:pt>
                <c:pt idx="52">
                  <c:v>-4.2632171149896694E-3</c:v>
                </c:pt>
                <c:pt idx="53">
                  <c:v>0.67860773301800881</c:v>
                </c:pt>
                <c:pt idx="54">
                  <c:v>1.0078357392382697</c:v>
                </c:pt>
                <c:pt idx="55">
                  <c:v>1.0404280692929262</c:v>
                </c:pt>
                <c:pt idx="56">
                  <c:v>0.44392695566462853</c:v>
                </c:pt>
                <c:pt idx="57">
                  <c:v>1.2549365731082493E-2</c:v>
                </c:pt>
                <c:pt idx="58">
                  <c:v>0.36672323662579581</c:v>
                </c:pt>
                <c:pt idx="59">
                  <c:v>1.5639928054690788</c:v>
                </c:pt>
                <c:pt idx="60">
                  <c:v>1.73010413544744</c:v>
                </c:pt>
                <c:pt idx="61">
                  <c:v>2.2775349466718344</c:v>
                </c:pt>
                <c:pt idx="62">
                  <c:v>1.8030542856179226</c:v>
                </c:pt>
                <c:pt idx="63">
                  <c:v>1.3488633703767106</c:v>
                </c:pt>
                <c:pt idx="64">
                  <c:v>1.3212808441028927</c:v>
                </c:pt>
                <c:pt idx="65">
                  <c:v>0.1280089017009948</c:v>
                </c:pt>
                <c:pt idx="66">
                  <c:v>0.52278570499045096</c:v>
                </c:pt>
                <c:pt idx="67">
                  <c:v>0.66835384208941728</c:v>
                </c:pt>
                <c:pt idx="68">
                  <c:v>0.43626016798143402</c:v>
                </c:pt>
                <c:pt idx="69">
                  <c:v>1.3314885501217397</c:v>
                </c:pt>
                <c:pt idx="70">
                  <c:v>1.412149409356471</c:v>
                </c:pt>
                <c:pt idx="71">
                  <c:v>1.2315439421581014</c:v>
                </c:pt>
                <c:pt idx="72">
                  <c:v>1.5102328747037181</c:v>
                </c:pt>
                <c:pt idx="73">
                  <c:v>1.2344981317986761</c:v>
                </c:pt>
                <c:pt idx="76">
                  <c:v>3.746136557135153</c:v>
                </c:pt>
                <c:pt idx="77">
                  <c:v>4.0355300922017872</c:v>
                </c:pt>
                <c:pt idx="78">
                  <c:v>4.2052363514139888</c:v>
                </c:pt>
                <c:pt idx="79">
                  <c:v>3.2939282565141079</c:v>
                </c:pt>
                <c:pt idx="80">
                  <c:v>2.7248749651190245</c:v>
                </c:pt>
                <c:pt idx="81">
                  <c:v>1.9168591840110123</c:v>
                </c:pt>
                <c:pt idx="82">
                  <c:v>1.8737615106655787</c:v>
                </c:pt>
                <c:pt idx="83">
                  <c:v>2.1030966856710269</c:v>
                </c:pt>
                <c:pt idx="84">
                  <c:v>2.0386871340600337</c:v>
                </c:pt>
                <c:pt idx="85">
                  <c:v>1.278484666857395</c:v>
                </c:pt>
                <c:pt idx="86">
                  <c:v>0.77775313197570572</c:v>
                </c:pt>
                <c:pt idx="87">
                  <c:v>1.7733382004755605</c:v>
                </c:pt>
                <c:pt idx="88">
                  <c:v>1.6624275769765857</c:v>
                </c:pt>
                <c:pt idx="89">
                  <c:v>2.3607191888862147</c:v>
                </c:pt>
                <c:pt idx="90">
                  <c:v>1.8728807463245603</c:v>
                </c:pt>
                <c:pt idx="91">
                  <c:v>-0.15475321356066588</c:v>
                </c:pt>
                <c:pt idx="92">
                  <c:v>-0.76729278637313392</c:v>
                </c:pt>
                <c:pt idx="93">
                  <c:v>-1.3543346688880238</c:v>
                </c:pt>
                <c:pt idx="94">
                  <c:v>-1.5176572085431399</c:v>
                </c:pt>
                <c:pt idx="95">
                  <c:v>-1.0604483865227123</c:v>
                </c:pt>
                <c:pt idx="96">
                  <c:v>-0.97712519787337748</c:v>
                </c:pt>
                <c:pt idx="97">
                  <c:v>-0.76211164146683053</c:v>
                </c:pt>
                <c:pt idx="98">
                  <c:v>-0.65571192703828918</c:v>
                </c:pt>
                <c:pt idx="101">
                  <c:v>-2.689091846997131</c:v>
                </c:pt>
                <c:pt idx="102">
                  <c:v>-0.88944478679818895</c:v>
                </c:pt>
                <c:pt idx="103">
                  <c:v>0.56975551957367432</c:v>
                </c:pt>
                <c:pt idx="104">
                  <c:v>1.0391226547530636</c:v>
                </c:pt>
                <c:pt idx="105">
                  <c:v>2.0547968862359833</c:v>
                </c:pt>
                <c:pt idx="106">
                  <c:v>1.2149573536317666</c:v>
                </c:pt>
                <c:pt idx="107">
                  <c:v>0.93754978653550269</c:v>
                </c:pt>
                <c:pt idx="108">
                  <c:v>1.9585292471266162</c:v>
                </c:pt>
                <c:pt idx="109">
                  <c:v>2.7843777359381749</c:v>
                </c:pt>
                <c:pt idx="110">
                  <c:v>2.4150822777930192</c:v>
                </c:pt>
                <c:pt idx="111">
                  <c:v>2.3484834047959344</c:v>
                </c:pt>
                <c:pt idx="112">
                  <c:v>1.1976843563047017</c:v>
                </c:pt>
                <c:pt idx="113">
                  <c:v>8.4870844143231261E-2</c:v>
                </c:pt>
                <c:pt idx="114">
                  <c:v>0.24064702999839885</c:v>
                </c:pt>
                <c:pt idx="115">
                  <c:v>0.49875819754395734</c:v>
                </c:pt>
                <c:pt idx="116">
                  <c:v>0.44604603664620329</c:v>
                </c:pt>
                <c:pt idx="117">
                  <c:v>-0.54199871875528349</c:v>
                </c:pt>
                <c:pt idx="118">
                  <c:v>-1.4739557316581016</c:v>
                </c:pt>
                <c:pt idx="119">
                  <c:v>-2.2659095720119202</c:v>
                </c:pt>
                <c:pt idx="120">
                  <c:v>-2.177894684006096</c:v>
                </c:pt>
                <c:pt idx="121">
                  <c:v>-2.2666447993258387</c:v>
                </c:pt>
                <c:pt idx="122">
                  <c:v>-2.1322754859305153</c:v>
                </c:pt>
                <c:pt idx="123">
                  <c:v>-2.9096680600696532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DAB6-49EC-A00E-77A9C0ACC255}"/>
            </c:ext>
          </c:extLst>
        </c:ser>
        <c:ser>
          <c:idx val="3"/>
          <c:order val="3"/>
          <c:spPr>
            <a:ln w="6350" cmpd="sng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'56. ábra'!$C$1:$DV$2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2018*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Hungary</c:v>
                  </c:pt>
                  <c:pt idx="26">
                    <c:v>Czechia</c:v>
                  </c:pt>
                  <c:pt idx="51">
                    <c:v>Poland</c:v>
                  </c:pt>
                  <c:pt idx="76">
                    <c:v>Slovakia</c:v>
                  </c:pt>
                  <c:pt idx="101">
                    <c:v>Romania</c:v>
                  </c:pt>
                </c:lvl>
              </c:multiLvlStrCache>
            </c:multiLvlStrRef>
          </c:cat>
          <c:val>
            <c:numRef>
              <c:f>'56. ábra'!$C$9:$DR$9</c:f>
              <c:numCache>
                <c:formatCode>General</c:formatCode>
                <c:ptCount val="120"/>
                <c:pt idx="0">
                  <c:v>-10000</c:v>
                </c:pt>
                <c:pt idx="1">
                  <c:v>-10000</c:v>
                </c:pt>
                <c:pt idx="2">
                  <c:v>-10000</c:v>
                </c:pt>
                <c:pt idx="3">
                  <c:v>-10000</c:v>
                </c:pt>
                <c:pt idx="4">
                  <c:v>-10000</c:v>
                </c:pt>
                <c:pt idx="5">
                  <c:v>-10000</c:v>
                </c:pt>
                <c:pt idx="6">
                  <c:v>-10000</c:v>
                </c:pt>
                <c:pt idx="7">
                  <c:v>-10000</c:v>
                </c:pt>
                <c:pt idx="8">
                  <c:v>-10000</c:v>
                </c:pt>
                <c:pt idx="9">
                  <c:v>-10000</c:v>
                </c:pt>
                <c:pt idx="10">
                  <c:v>-10000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-10000</c:v>
                </c:pt>
                <c:pt idx="101">
                  <c:v>-10000</c:v>
                </c:pt>
                <c:pt idx="102">
                  <c:v>-10000</c:v>
                </c:pt>
                <c:pt idx="103">
                  <c:v>-10000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DAB6-49EC-A00E-77A9C0ACC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18944"/>
        <c:axId val="124820480"/>
      </c:lineChart>
      <c:catAx>
        <c:axId val="124818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820480"/>
        <c:crosses val="autoZero"/>
        <c:auto val="1"/>
        <c:lblAlgn val="ctr"/>
        <c:lblOffset val="100"/>
        <c:tickLblSkip val="1"/>
        <c:noMultiLvlLbl val="0"/>
      </c:catAx>
      <c:valAx>
        <c:axId val="124820480"/>
        <c:scaling>
          <c:orientation val="minMax"/>
          <c:max val="10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4141208488289372E-2"/>
              <c:y val="1.09760986033403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818944"/>
        <c:crosses val="autoZero"/>
        <c:crossBetween val="between"/>
        <c:majorUnit val="2"/>
      </c:valAx>
      <c:valAx>
        <c:axId val="124822656"/>
        <c:scaling>
          <c:orientation val="minMax"/>
          <c:max val="10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  <a:p>
                <a:pPr>
                  <a:defRPr/>
                </a:pPr>
                <a:endParaRPr lang="hu-HU"/>
              </a:p>
            </c:rich>
          </c:tx>
          <c:layout>
            <c:manualLayout>
              <c:xMode val="edge"/>
              <c:yMode val="edge"/>
              <c:x val="0.83656144706508251"/>
              <c:y val="8.886408816656785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824576"/>
        <c:crosses val="max"/>
        <c:crossBetween val="between"/>
        <c:majorUnit val="2"/>
      </c:valAx>
      <c:catAx>
        <c:axId val="124824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8226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4385519478254789"/>
          <c:w val="0.99916204320613788"/>
          <c:h val="0.1384277892093607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45901307233295E-2"/>
          <c:y val="7.2538888888888889E-2"/>
          <c:w val="0.86613686366511289"/>
          <c:h val="0.509435706064939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'57. ábra'!$A$5</c:f>
              <c:strCache>
                <c:ptCount val="1"/>
                <c:pt idx="0">
                  <c:v>Adósság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'57. ábra'!$C$3:$DS$4</c:f>
              <c:multiLvlStrCache>
                <c:ptCount val="119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5">
                    <c:v>2013</c:v>
                  </c:pt>
                  <c:pt idx="29">
                    <c:v>2014</c:v>
                  </c:pt>
                  <c:pt idx="33">
                    <c:v>2015</c:v>
                  </c:pt>
                  <c:pt idx="37">
                    <c:v>2016</c:v>
                  </c:pt>
                  <c:pt idx="41">
                    <c:v>2017</c:v>
                  </c:pt>
                  <c:pt idx="45">
                    <c:v>2018*</c:v>
                  </c:pt>
                  <c:pt idx="49">
                    <c:v>2013</c:v>
                  </c:pt>
                  <c:pt idx="53">
                    <c:v>2014</c:v>
                  </c:pt>
                  <c:pt idx="57">
                    <c:v>2015</c:v>
                  </c:pt>
                  <c:pt idx="61">
                    <c:v>2016</c:v>
                  </c:pt>
                  <c:pt idx="65">
                    <c:v>2017</c:v>
                  </c:pt>
                  <c:pt idx="69">
                    <c:v>2018*</c:v>
                  </c:pt>
                  <c:pt idx="73">
                    <c:v>2013</c:v>
                  </c:pt>
                  <c:pt idx="77">
                    <c:v>2014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2018*</c:v>
                  </c:pt>
                  <c:pt idx="98">
                    <c:v>2013</c:v>
                  </c:pt>
                  <c:pt idx="102">
                    <c:v>2014</c:v>
                  </c:pt>
                  <c:pt idx="106">
                    <c:v>2015</c:v>
                  </c:pt>
                  <c:pt idx="110">
                    <c:v>2016</c:v>
                  </c:pt>
                  <c:pt idx="114">
                    <c:v>2017</c:v>
                  </c:pt>
                  <c:pt idx="118">
                    <c:v>2018*</c:v>
                  </c:pt>
                </c:lvl>
                <c:lvl>
                  <c:pt idx="0">
                    <c:v>Magyarország</c:v>
                  </c:pt>
                  <c:pt idx="25">
                    <c:v>Csehország</c:v>
                  </c:pt>
                  <c:pt idx="49">
                    <c:v>Lengyelország</c:v>
                  </c:pt>
                  <c:pt idx="73">
                    <c:v>Szlovákia</c:v>
                  </c:pt>
                  <c:pt idx="98">
                    <c:v>Románia</c:v>
                  </c:pt>
                </c:lvl>
              </c:multiLvlStrCache>
            </c:multiLvlStrRef>
          </c:cat>
          <c:val>
            <c:numRef>
              <c:f>'57. ábra'!$C$5:$DS$5</c:f>
              <c:numCache>
                <c:formatCode>0.0</c:formatCode>
                <c:ptCount val="121"/>
                <c:pt idx="0">
                  <c:v>-10.774620394422598</c:v>
                </c:pt>
                <c:pt idx="1">
                  <c:v>-9.9264418966728059</c:v>
                </c:pt>
                <c:pt idx="2">
                  <c:v>-7.9763911203176781</c:v>
                </c:pt>
                <c:pt idx="3">
                  <c:v>-8.2949509511843473</c:v>
                </c:pt>
                <c:pt idx="4">
                  <c:v>-6.7443039509174447</c:v>
                </c:pt>
                <c:pt idx="5">
                  <c:v>-4.979531387644994</c:v>
                </c:pt>
                <c:pt idx="6">
                  <c:v>-5.796979372572121</c:v>
                </c:pt>
                <c:pt idx="7">
                  <c:v>-5.5009902573439424</c:v>
                </c:pt>
                <c:pt idx="8">
                  <c:v>-5.4498316877533748</c:v>
                </c:pt>
                <c:pt idx="9">
                  <c:v>-7.2906885424821786</c:v>
                </c:pt>
                <c:pt idx="10">
                  <c:v>-7.7474630201503869</c:v>
                </c:pt>
                <c:pt idx="11">
                  <c:v>-8.1720539977821627</c:v>
                </c:pt>
                <c:pt idx="12">
                  <c:v>-7.5855571028670239</c:v>
                </c:pt>
                <c:pt idx="13">
                  <c:v>-7.4889560730783629</c:v>
                </c:pt>
                <c:pt idx="14">
                  <c:v>-7.2655055005853724</c:v>
                </c:pt>
                <c:pt idx="15">
                  <c:v>-5.2016356230205432</c:v>
                </c:pt>
                <c:pt idx="16">
                  <c:v>-5.1966325005537026</c:v>
                </c:pt>
                <c:pt idx="17">
                  <c:v>-5.1170007246340674</c:v>
                </c:pt>
                <c:pt idx="18">
                  <c:v>-3.6533586744596853</c:v>
                </c:pt>
                <c:pt idx="19">
                  <c:v>-3.6194140149532159</c:v>
                </c:pt>
                <c:pt idx="20">
                  <c:v>-4.1569019411786972</c:v>
                </c:pt>
                <c:pt idx="21">
                  <c:v>-3.9327588796794997</c:v>
                </c:pt>
                <c:pt idx="22">
                  <c:v>-4.2346971814259895</c:v>
                </c:pt>
                <c:pt idx="23">
                  <c:v>-3.5280238833900786</c:v>
                </c:pt>
                <c:pt idx="25">
                  <c:v>-2.9143674152775505</c:v>
                </c:pt>
                <c:pt idx="26">
                  <c:v>-2.2396677884660625</c:v>
                </c:pt>
                <c:pt idx="27">
                  <c:v>-2.621161371855242</c:v>
                </c:pt>
                <c:pt idx="28">
                  <c:v>-1.4160829737108283</c:v>
                </c:pt>
                <c:pt idx="29">
                  <c:v>-3.2087728107691147</c:v>
                </c:pt>
                <c:pt idx="30">
                  <c:v>-3.9081780777174022</c:v>
                </c:pt>
                <c:pt idx="31">
                  <c:v>-2.8435543053698078</c:v>
                </c:pt>
                <c:pt idx="32">
                  <c:v>-2.8589229868643393</c:v>
                </c:pt>
                <c:pt idx="33">
                  <c:v>-2.278717014718314</c:v>
                </c:pt>
                <c:pt idx="34">
                  <c:v>-2.5134956102190933</c:v>
                </c:pt>
                <c:pt idx="35">
                  <c:v>-1.7282790530399121</c:v>
                </c:pt>
                <c:pt idx="36">
                  <c:v>-1.9742869756755212</c:v>
                </c:pt>
                <c:pt idx="37">
                  <c:v>-2.4090480810738337</c:v>
                </c:pt>
                <c:pt idx="38">
                  <c:v>-3.8332075458663706</c:v>
                </c:pt>
                <c:pt idx="39">
                  <c:v>-5.7913185070917423</c:v>
                </c:pt>
                <c:pt idx="40">
                  <c:v>-6.0966378764365601</c:v>
                </c:pt>
                <c:pt idx="41">
                  <c:v>-7.0857804643615214</c:v>
                </c:pt>
                <c:pt idx="42">
                  <c:v>-6.1612488481042682</c:v>
                </c:pt>
                <c:pt idx="43">
                  <c:v>-4.7510704982462695</c:v>
                </c:pt>
                <c:pt idx="44">
                  <c:v>-4.3329687499999991</c:v>
                </c:pt>
                <c:pt idx="45">
                  <c:v>-2.106845196047602</c:v>
                </c:pt>
                <c:pt idx="46">
                  <c:v>-1.65532269473488</c:v>
                </c:pt>
                <c:pt idx="47">
                  <c:v>-1.2122937852665836</c:v>
                </c:pt>
                <c:pt idx="49">
                  <c:v>-0.78558823416822676</c:v>
                </c:pt>
                <c:pt idx="50">
                  <c:v>-0.56342981907211054</c:v>
                </c:pt>
                <c:pt idx="51">
                  <c:v>-0.43931470875834877</c:v>
                </c:pt>
                <c:pt idx="52">
                  <c:v>-7.765831556935221E-2</c:v>
                </c:pt>
                <c:pt idx="53">
                  <c:v>-0.91866116142687404</c:v>
                </c:pt>
                <c:pt idx="54">
                  <c:v>-0.32451410359586053</c:v>
                </c:pt>
                <c:pt idx="55">
                  <c:v>-0.97378674786978858</c:v>
                </c:pt>
                <c:pt idx="56">
                  <c:v>-1.3302295293239881</c:v>
                </c:pt>
                <c:pt idx="57">
                  <c:v>-1.7713529447093497</c:v>
                </c:pt>
                <c:pt idx="58">
                  <c:v>-1.6620759537027789</c:v>
                </c:pt>
                <c:pt idx="59">
                  <c:v>-1.5658790378506531</c:v>
                </c:pt>
                <c:pt idx="60">
                  <c:v>-1.2433461535330372</c:v>
                </c:pt>
                <c:pt idx="61">
                  <c:v>-1.4763084254177423</c:v>
                </c:pt>
                <c:pt idx="62">
                  <c:v>-2.2717976961476447</c:v>
                </c:pt>
                <c:pt idx="63">
                  <c:v>-1.6947974816073776</c:v>
                </c:pt>
                <c:pt idx="64">
                  <c:v>-1.9499419087915273</c:v>
                </c:pt>
                <c:pt idx="65">
                  <c:v>-1.4745879383709157</c:v>
                </c:pt>
                <c:pt idx="66">
                  <c:v>-0.27735820306635806</c:v>
                </c:pt>
                <c:pt idx="67">
                  <c:v>-0.93037130438835081</c:v>
                </c:pt>
                <c:pt idx="68">
                  <c:v>-1.4234657718540029</c:v>
                </c:pt>
                <c:pt idx="69">
                  <c:v>-1.5940285431520469</c:v>
                </c:pt>
                <c:pt idx="70">
                  <c:v>-2.9386101969517386</c:v>
                </c:pt>
                <c:pt idx="71">
                  <c:v>-3.3055758781076672</c:v>
                </c:pt>
                <c:pt idx="73">
                  <c:v>-2.1072702534747036</c:v>
                </c:pt>
                <c:pt idx="74">
                  <c:v>-1.6338178510937884E-3</c:v>
                </c:pt>
                <c:pt idx="75">
                  <c:v>0.77658902583479916</c:v>
                </c:pt>
                <c:pt idx="76">
                  <c:v>2.2700613996532288</c:v>
                </c:pt>
                <c:pt idx="77">
                  <c:v>3.5164047910361265</c:v>
                </c:pt>
                <c:pt idx="78">
                  <c:v>3.2128165865474392</c:v>
                </c:pt>
                <c:pt idx="79">
                  <c:v>1.7096451165107187</c:v>
                </c:pt>
                <c:pt idx="80">
                  <c:v>2.4609727183595798</c:v>
                </c:pt>
                <c:pt idx="81">
                  <c:v>0.64126000867026323</c:v>
                </c:pt>
                <c:pt idx="82">
                  <c:v>1.6013421758835535</c:v>
                </c:pt>
                <c:pt idx="83">
                  <c:v>1.8329638599941793</c:v>
                </c:pt>
                <c:pt idx="84">
                  <c:v>1.9260701375474676</c:v>
                </c:pt>
                <c:pt idx="85">
                  <c:v>2.2356481027243387</c:v>
                </c:pt>
                <c:pt idx="86">
                  <c:v>0.78245895363728091</c:v>
                </c:pt>
                <c:pt idx="87">
                  <c:v>0.96465574762680806</c:v>
                </c:pt>
                <c:pt idx="88">
                  <c:v>2.6885446919155296</c:v>
                </c:pt>
                <c:pt idx="89">
                  <c:v>2.6683666054835236</c:v>
                </c:pt>
                <c:pt idx="90">
                  <c:v>3.1819973353386803</c:v>
                </c:pt>
                <c:pt idx="91">
                  <c:v>4.1657007797993018</c:v>
                </c:pt>
                <c:pt idx="92">
                  <c:v>2.1688632648563537</c:v>
                </c:pt>
                <c:pt idx="93">
                  <c:v>3.3293904046096214</c:v>
                </c:pt>
                <c:pt idx="94">
                  <c:v>3.8817846628747823</c:v>
                </c:pt>
                <c:pt idx="95">
                  <c:v>3.7049184010423106</c:v>
                </c:pt>
                <c:pt idx="98">
                  <c:v>-0.36050011318976205</c:v>
                </c:pt>
                <c:pt idx="99">
                  <c:v>-2.1436548840055099</c:v>
                </c:pt>
                <c:pt idx="100">
                  <c:v>-2.8177962918310238</c:v>
                </c:pt>
                <c:pt idx="101">
                  <c:v>-3.7338815929130851</c:v>
                </c:pt>
                <c:pt idx="102">
                  <c:v>-4.2944467432097966</c:v>
                </c:pt>
                <c:pt idx="103">
                  <c:v>-4.1646417377439464</c:v>
                </c:pt>
                <c:pt idx="104">
                  <c:v>-4.2969183268900739</c:v>
                </c:pt>
                <c:pt idx="105">
                  <c:v>-4.0384414901422803</c:v>
                </c:pt>
                <c:pt idx="106">
                  <c:v>-4.9208722643880183</c:v>
                </c:pt>
                <c:pt idx="107">
                  <c:v>-4.1193247992877371</c:v>
                </c:pt>
                <c:pt idx="108">
                  <c:v>-3.6874702239161508</c:v>
                </c:pt>
                <c:pt idx="109">
                  <c:v>-3.0100872733170725</c:v>
                </c:pt>
                <c:pt idx="110">
                  <c:v>-1.6613529600253378</c:v>
                </c:pt>
                <c:pt idx="111">
                  <c:v>-2.287541664442946</c:v>
                </c:pt>
                <c:pt idx="112">
                  <c:v>-3.1705059184095337</c:v>
                </c:pt>
                <c:pt idx="113">
                  <c:v>-3.2155224020752877</c:v>
                </c:pt>
                <c:pt idx="114">
                  <c:v>-2.8141378568709339</c:v>
                </c:pt>
                <c:pt idx="115">
                  <c:v>-1.3186806984272126</c:v>
                </c:pt>
                <c:pt idx="116">
                  <c:v>-0.48764383354300689</c:v>
                </c:pt>
                <c:pt idx="117">
                  <c:v>-0.47518964333276736</c:v>
                </c:pt>
                <c:pt idx="118">
                  <c:v>-0.42435649109336504</c:v>
                </c:pt>
                <c:pt idx="119">
                  <c:v>-0.29125001230597336</c:v>
                </c:pt>
                <c:pt idx="120">
                  <c:v>-0.38541829890263202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3-4B6B-9CCA-6BC291F0B500}"/>
            </c:ext>
          </c:extLst>
        </c:ser>
        <c:ser>
          <c:idx val="1"/>
          <c:order val="1"/>
          <c:tx>
            <c:strRef>
              <c:f>'57. ábra'!$A$6</c:f>
              <c:strCache>
                <c:ptCount val="1"/>
                <c:pt idx="0">
                  <c:v>Nem adósság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463-4B6B-9CCA-6BC291F0B500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463-4B6B-9CCA-6BC291F0B500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463-4B6B-9CCA-6BC291F0B500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463-4B6B-9CCA-6BC291F0B500}"/>
              </c:ext>
            </c:extLst>
          </c:dPt>
          <c:dPt>
            <c:idx val="71"/>
            <c:invertIfNegative val="0"/>
            <c:bubble3D val="0"/>
            <c:spPr>
              <a:solidFill>
                <a:schemeClr val="accent1"/>
              </a:solidFill>
              <a:ln w="34925">
                <a:noFill/>
              </a:ln>
            </c:spPr>
            <c:extLst>
              <c:ext xmlns:c16="http://schemas.microsoft.com/office/drawing/2014/chart" uri="{C3380CC4-5D6E-409C-BE32-E72D297353CC}">
                <c16:uniqueId val="{00000006-7463-4B6B-9CCA-6BC291F0B500}"/>
              </c:ext>
            </c:extLst>
          </c:dPt>
          <c:dPt>
            <c:idx val="8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463-4B6B-9CCA-6BC291F0B500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463-4B6B-9CCA-6BC291F0B500}"/>
              </c:ext>
            </c:extLst>
          </c:dPt>
          <c:dPt>
            <c:idx val="9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463-4B6B-9CCA-6BC291F0B500}"/>
              </c:ext>
            </c:extLst>
          </c:dPt>
          <c:dPt>
            <c:idx val="9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463-4B6B-9CCA-6BC291F0B500}"/>
              </c:ext>
            </c:extLst>
          </c:dPt>
          <c:dPt>
            <c:idx val="106"/>
            <c:invertIfNegative val="0"/>
            <c:bubble3D val="0"/>
            <c:spPr>
              <a:solidFill>
                <a:schemeClr val="accent1"/>
              </a:solidFill>
              <a:ln w="34925">
                <a:noFill/>
              </a:ln>
            </c:spPr>
            <c:extLst>
              <c:ext xmlns:c16="http://schemas.microsoft.com/office/drawing/2014/chart" uri="{C3380CC4-5D6E-409C-BE32-E72D297353CC}">
                <c16:uniqueId val="{0000000C-7463-4B6B-9CCA-6BC291F0B500}"/>
              </c:ext>
            </c:extLst>
          </c:dPt>
          <c:cat>
            <c:multiLvlStrRef>
              <c:f>'57. ábra'!$C$3:$DS$4</c:f>
              <c:multiLvlStrCache>
                <c:ptCount val="119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5">
                    <c:v>2013</c:v>
                  </c:pt>
                  <c:pt idx="29">
                    <c:v>2014</c:v>
                  </c:pt>
                  <c:pt idx="33">
                    <c:v>2015</c:v>
                  </c:pt>
                  <c:pt idx="37">
                    <c:v>2016</c:v>
                  </c:pt>
                  <c:pt idx="41">
                    <c:v>2017</c:v>
                  </c:pt>
                  <c:pt idx="45">
                    <c:v>2018*</c:v>
                  </c:pt>
                  <c:pt idx="49">
                    <c:v>2013</c:v>
                  </c:pt>
                  <c:pt idx="53">
                    <c:v>2014</c:v>
                  </c:pt>
                  <c:pt idx="57">
                    <c:v>2015</c:v>
                  </c:pt>
                  <c:pt idx="61">
                    <c:v>2016</c:v>
                  </c:pt>
                  <c:pt idx="65">
                    <c:v>2017</c:v>
                  </c:pt>
                  <c:pt idx="69">
                    <c:v>2018*</c:v>
                  </c:pt>
                  <c:pt idx="73">
                    <c:v>2013</c:v>
                  </c:pt>
                  <c:pt idx="77">
                    <c:v>2014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2018*</c:v>
                  </c:pt>
                  <c:pt idx="98">
                    <c:v>2013</c:v>
                  </c:pt>
                  <c:pt idx="102">
                    <c:v>2014</c:v>
                  </c:pt>
                  <c:pt idx="106">
                    <c:v>2015</c:v>
                  </c:pt>
                  <c:pt idx="110">
                    <c:v>2016</c:v>
                  </c:pt>
                  <c:pt idx="114">
                    <c:v>2017</c:v>
                  </c:pt>
                  <c:pt idx="118">
                    <c:v>2018*</c:v>
                  </c:pt>
                </c:lvl>
                <c:lvl>
                  <c:pt idx="0">
                    <c:v>Magyarország</c:v>
                  </c:pt>
                  <c:pt idx="25">
                    <c:v>Csehország</c:v>
                  </c:pt>
                  <c:pt idx="49">
                    <c:v>Lengyelország</c:v>
                  </c:pt>
                  <c:pt idx="73">
                    <c:v>Szlovákia</c:v>
                  </c:pt>
                  <c:pt idx="98">
                    <c:v>Románia</c:v>
                  </c:pt>
                </c:lvl>
              </c:multiLvlStrCache>
            </c:multiLvlStrRef>
          </c:cat>
          <c:val>
            <c:numRef>
              <c:f>'57. ábra'!$C$6:$DS$6</c:f>
              <c:numCache>
                <c:formatCode>0.0</c:formatCode>
                <c:ptCount val="121"/>
                <c:pt idx="0">
                  <c:v>3.4421475053418709</c:v>
                </c:pt>
                <c:pt idx="1">
                  <c:v>2.5756251351856951</c:v>
                </c:pt>
                <c:pt idx="2">
                  <c:v>0.69685745637616048</c:v>
                </c:pt>
                <c:pt idx="3">
                  <c:v>1.3933785662867424</c:v>
                </c:pt>
                <c:pt idx="4">
                  <c:v>1.4268409382180647</c:v>
                </c:pt>
                <c:pt idx="5">
                  <c:v>0.72830180883788465</c:v>
                </c:pt>
                <c:pt idx="6">
                  <c:v>2.1997394645993089</c:v>
                </c:pt>
                <c:pt idx="7">
                  <c:v>1.6095840856561894</c:v>
                </c:pt>
                <c:pt idx="8">
                  <c:v>0.71843232838550419</c:v>
                </c:pt>
                <c:pt idx="9">
                  <c:v>1.1707799994755355</c:v>
                </c:pt>
                <c:pt idx="10">
                  <c:v>1.3805913183620202</c:v>
                </c:pt>
                <c:pt idx="11">
                  <c:v>1.3564046643457801</c:v>
                </c:pt>
                <c:pt idx="12">
                  <c:v>1.4518199391565094</c:v>
                </c:pt>
                <c:pt idx="13">
                  <c:v>1.4566991126795465</c:v>
                </c:pt>
                <c:pt idx="14">
                  <c:v>1.8605848641561586</c:v>
                </c:pt>
                <c:pt idx="15">
                  <c:v>1.8876363401160026</c:v>
                </c:pt>
                <c:pt idx="16">
                  <c:v>2.1095739721184423</c:v>
                </c:pt>
                <c:pt idx="17">
                  <c:v>1.8603434697479355</c:v>
                </c:pt>
                <c:pt idx="18">
                  <c:v>1.2546850301847925</c:v>
                </c:pt>
                <c:pt idx="19">
                  <c:v>0.89203642736500177</c:v>
                </c:pt>
                <c:pt idx="20">
                  <c:v>0.94110623090970613</c:v>
                </c:pt>
                <c:pt idx="21">
                  <c:v>1.9455180308992002</c:v>
                </c:pt>
                <c:pt idx="22">
                  <c:v>2.6093631756419522</c:v>
                </c:pt>
                <c:pt idx="23">
                  <c:v>2.7241924916546507</c:v>
                </c:pt>
                <c:pt idx="25">
                  <c:v>2.3078391424390134</c:v>
                </c:pt>
                <c:pt idx="26">
                  <c:v>1.0091176258417418</c:v>
                </c:pt>
                <c:pt idx="27">
                  <c:v>0.14330542748065656</c:v>
                </c:pt>
                <c:pt idx="28">
                  <c:v>-0.38791668384187816</c:v>
                </c:pt>
                <c:pt idx="29">
                  <c:v>0.25394038270985009</c:v>
                </c:pt>
                <c:pt idx="30">
                  <c:v>1.2723854766779401</c:v>
                </c:pt>
                <c:pt idx="31">
                  <c:v>1.5569545526353996</c:v>
                </c:pt>
                <c:pt idx="32">
                  <c:v>1.2391964501732846</c:v>
                </c:pt>
                <c:pt idx="33">
                  <c:v>0.12828090370686485</c:v>
                </c:pt>
                <c:pt idx="34">
                  <c:v>-0.79305247963299863</c:v>
                </c:pt>
                <c:pt idx="35">
                  <c:v>-1.520364873038544</c:v>
                </c:pt>
                <c:pt idx="36">
                  <c:v>-1.9138199494901544</c:v>
                </c:pt>
                <c:pt idx="37">
                  <c:v>-1.5838931819867859</c:v>
                </c:pt>
                <c:pt idx="38">
                  <c:v>0.80003131733731236</c:v>
                </c:pt>
                <c:pt idx="39">
                  <c:v>2.655182756995329</c:v>
                </c:pt>
                <c:pt idx="40">
                  <c:v>3.8830239323867137</c:v>
                </c:pt>
                <c:pt idx="41">
                  <c:v>5.4830323832096353</c:v>
                </c:pt>
                <c:pt idx="42">
                  <c:v>3.5358646529414033</c:v>
                </c:pt>
                <c:pt idx="43">
                  <c:v>2.0165330863428568</c:v>
                </c:pt>
                <c:pt idx="44">
                  <c:v>1.7897395833333332</c:v>
                </c:pt>
                <c:pt idx="45">
                  <c:v>0.52172345466707792</c:v>
                </c:pt>
                <c:pt idx="46">
                  <c:v>0.59602324014769703</c:v>
                </c:pt>
                <c:pt idx="47">
                  <c:v>0.79342945657530528</c:v>
                </c:pt>
                <c:pt idx="49">
                  <c:v>2.1062329253929795</c:v>
                </c:pt>
                <c:pt idx="50">
                  <c:v>1.7086618928785493</c:v>
                </c:pt>
                <c:pt idx="51">
                  <c:v>1.2153245268478019</c:v>
                </c:pt>
                <c:pt idx="52">
                  <c:v>1.078376642323934</c:v>
                </c:pt>
                <c:pt idx="53">
                  <c:v>1.7686197817633784</c:v>
                </c:pt>
                <c:pt idx="54">
                  <c:v>1.5409518832215761</c:v>
                </c:pt>
                <c:pt idx="55">
                  <c:v>2.47711758926929</c:v>
                </c:pt>
                <c:pt idx="56">
                  <c:v>2.4649787826151282</c:v>
                </c:pt>
                <c:pt idx="57">
                  <c:v>1.7937604786577284</c:v>
                </c:pt>
                <c:pt idx="58">
                  <c:v>1.4736902196406401</c:v>
                </c:pt>
                <c:pt idx="59">
                  <c:v>0.6056038359079623</c:v>
                </c:pt>
                <c:pt idx="60">
                  <c:v>0.8977938944525794</c:v>
                </c:pt>
                <c:pt idx="61">
                  <c:v>1.8101762733733695</c:v>
                </c:pt>
                <c:pt idx="62">
                  <c:v>2.5765985501250621</c:v>
                </c:pt>
                <c:pt idx="63">
                  <c:v>2.7771335208199339</c:v>
                </c:pt>
                <c:pt idx="64">
                  <c:v>1.673730229351829</c:v>
                </c:pt>
                <c:pt idx="65">
                  <c:v>0.89321323004955056</c:v>
                </c:pt>
                <c:pt idx="66">
                  <c:v>-1.6790490910289724E-2</c:v>
                </c:pt>
                <c:pt idx="67">
                  <c:v>0.30892205043521243</c:v>
                </c:pt>
                <c:pt idx="68">
                  <c:v>1.4503768947687385</c:v>
                </c:pt>
                <c:pt idx="69">
                  <c:v>1.6582708221024398</c:v>
                </c:pt>
                <c:pt idx="70">
                  <c:v>2.5661033220573413</c:v>
                </c:pt>
                <c:pt idx="71">
                  <c:v>2.9884284544382891</c:v>
                </c:pt>
                <c:pt idx="73">
                  <c:v>0.93160645307884604</c:v>
                </c:pt>
                <c:pt idx="74">
                  <c:v>-0.25119949460567814</c:v>
                </c:pt>
                <c:pt idx="75">
                  <c:v>0.6444469141089828</c:v>
                </c:pt>
                <c:pt idx="76">
                  <c:v>-1.1137956418919832</c:v>
                </c:pt>
                <c:pt idx="77">
                  <c:v>-1.2942183441732675</c:v>
                </c:pt>
                <c:pt idx="78">
                  <c:v>-1.3307705851282352</c:v>
                </c:pt>
                <c:pt idx="79">
                  <c:v>-2.106359079782556</c:v>
                </c:pt>
                <c:pt idx="80">
                  <c:v>-1.5915823561727374</c:v>
                </c:pt>
                <c:pt idx="81">
                  <c:v>-1.1361440308368889</c:v>
                </c:pt>
                <c:pt idx="82">
                  <c:v>-0.98747276617944579</c:v>
                </c:pt>
                <c:pt idx="83">
                  <c:v>-0.75352046762631442</c:v>
                </c:pt>
                <c:pt idx="84">
                  <c:v>-1.032746741296181</c:v>
                </c:pt>
                <c:pt idx="85">
                  <c:v>-0.72051945830220054</c:v>
                </c:pt>
                <c:pt idx="86">
                  <c:v>-1.5256390912752398</c:v>
                </c:pt>
                <c:pt idx="87">
                  <c:v>-0.82698952496471523</c:v>
                </c:pt>
                <c:pt idx="88">
                  <c:v>-0.26149230358222308</c:v>
                </c:pt>
                <c:pt idx="89">
                  <c:v>0.36233609695513103</c:v>
                </c:pt>
                <c:pt idx="90">
                  <c:v>1.4876886360174195</c:v>
                </c:pt>
                <c:pt idx="91">
                  <c:v>1.3831101636789895</c:v>
                </c:pt>
                <c:pt idx="92">
                  <c:v>0.53918108116708274</c:v>
                </c:pt>
                <c:pt idx="93">
                  <c:v>7.5601878183275018E-2</c:v>
                </c:pt>
                <c:pt idx="94">
                  <c:v>-0.25552348014976989</c:v>
                </c:pt>
                <c:pt idx="95">
                  <c:v>-0.60640436692013089</c:v>
                </c:pt>
                <c:pt idx="98">
                  <c:v>2.5399040299266313</c:v>
                </c:pt>
                <c:pt idx="99">
                  <c:v>2.1413128916433326</c:v>
                </c:pt>
                <c:pt idx="100">
                  <c:v>1.7363125949383844</c:v>
                </c:pt>
                <c:pt idx="101">
                  <c:v>2.6059497949942538</c:v>
                </c:pt>
                <c:pt idx="102">
                  <c:v>2.2147817443184996</c:v>
                </c:pt>
                <c:pt idx="103">
                  <c:v>2.6299048783950547</c:v>
                </c:pt>
                <c:pt idx="104">
                  <c:v>2.8975511578709616</c:v>
                </c:pt>
                <c:pt idx="105">
                  <c:v>2.07997864509219</c:v>
                </c:pt>
                <c:pt idx="106">
                  <c:v>2.2050601563896515</c:v>
                </c:pt>
                <c:pt idx="107">
                  <c:v>2.1682359579060706</c:v>
                </c:pt>
                <c:pt idx="108">
                  <c:v>1.6612355089725266</c:v>
                </c:pt>
                <c:pt idx="109">
                  <c:v>1.6200148470689517</c:v>
                </c:pt>
                <c:pt idx="110">
                  <c:v>1.3090647257719104</c:v>
                </c:pt>
                <c:pt idx="111">
                  <c:v>1.7171572599230511</c:v>
                </c:pt>
                <c:pt idx="112">
                  <c:v>2.0698105689522421</c:v>
                </c:pt>
                <c:pt idx="113">
                  <c:v>2.3297101874567159</c:v>
                </c:pt>
                <c:pt idx="114">
                  <c:v>2.6722118263257837</c:v>
                </c:pt>
                <c:pt idx="115">
                  <c:v>2.1049898543485197</c:v>
                </c:pt>
                <c:pt idx="116">
                  <c:v>2.6240744254610178</c:v>
                </c:pt>
                <c:pt idx="117">
                  <c:v>2.2461908469258187</c:v>
                </c:pt>
                <c:pt idx="118">
                  <c:v>2.4805896588220215</c:v>
                </c:pt>
                <c:pt idx="119">
                  <c:v>2.386996186961678</c:v>
                </c:pt>
                <c:pt idx="120">
                  <c:v>2.4075880649221326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463-4B6B-9CCA-6BC291F0B500}"/>
            </c:ext>
          </c:extLst>
        </c:ser>
        <c:ser>
          <c:idx val="2"/>
          <c:order val="2"/>
          <c:tx>
            <c:strRef>
              <c:f>'57. ábra'!$A$7</c:f>
              <c:strCache>
                <c:ptCount val="1"/>
                <c:pt idx="0">
                  <c:v>Derivatív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multiLvlStrRef>
              <c:f>'57. ábra'!$C$3:$DS$4</c:f>
              <c:multiLvlStrCache>
                <c:ptCount val="119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5">
                    <c:v>2013</c:v>
                  </c:pt>
                  <c:pt idx="29">
                    <c:v>2014</c:v>
                  </c:pt>
                  <c:pt idx="33">
                    <c:v>2015</c:v>
                  </c:pt>
                  <c:pt idx="37">
                    <c:v>2016</c:v>
                  </c:pt>
                  <c:pt idx="41">
                    <c:v>2017</c:v>
                  </c:pt>
                  <c:pt idx="45">
                    <c:v>2018*</c:v>
                  </c:pt>
                  <c:pt idx="49">
                    <c:v>2013</c:v>
                  </c:pt>
                  <c:pt idx="53">
                    <c:v>2014</c:v>
                  </c:pt>
                  <c:pt idx="57">
                    <c:v>2015</c:v>
                  </c:pt>
                  <c:pt idx="61">
                    <c:v>2016</c:v>
                  </c:pt>
                  <c:pt idx="65">
                    <c:v>2017</c:v>
                  </c:pt>
                  <c:pt idx="69">
                    <c:v>2018*</c:v>
                  </c:pt>
                  <c:pt idx="73">
                    <c:v>2013</c:v>
                  </c:pt>
                  <c:pt idx="77">
                    <c:v>2014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2018*</c:v>
                  </c:pt>
                  <c:pt idx="98">
                    <c:v>2013</c:v>
                  </c:pt>
                  <c:pt idx="102">
                    <c:v>2014</c:v>
                  </c:pt>
                  <c:pt idx="106">
                    <c:v>2015</c:v>
                  </c:pt>
                  <c:pt idx="110">
                    <c:v>2016</c:v>
                  </c:pt>
                  <c:pt idx="114">
                    <c:v>2017</c:v>
                  </c:pt>
                  <c:pt idx="118">
                    <c:v>2018*</c:v>
                  </c:pt>
                </c:lvl>
                <c:lvl>
                  <c:pt idx="0">
                    <c:v>Magyarország</c:v>
                  </c:pt>
                  <c:pt idx="25">
                    <c:v>Csehország</c:v>
                  </c:pt>
                  <c:pt idx="49">
                    <c:v>Lengyelország</c:v>
                  </c:pt>
                  <c:pt idx="73">
                    <c:v>Szlovákia</c:v>
                  </c:pt>
                  <c:pt idx="98">
                    <c:v>Románia</c:v>
                  </c:pt>
                </c:lvl>
              </c:multiLvlStrCache>
            </c:multiLvlStrRef>
          </c:cat>
          <c:val>
            <c:numRef>
              <c:f>'57. ábra'!$C$7:$DS$7</c:f>
              <c:numCache>
                <c:formatCode>0.0</c:formatCode>
                <c:ptCount val="121"/>
                <c:pt idx="0">
                  <c:v>0.76916207852442242</c:v>
                </c:pt>
                <c:pt idx="1">
                  <c:v>0.92719777621609145</c:v>
                </c:pt>
                <c:pt idx="2">
                  <c:v>0.87218178684213643</c:v>
                </c:pt>
                <c:pt idx="3">
                  <c:v>0.60643598604220084</c:v>
                </c:pt>
                <c:pt idx="4">
                  <c:v>0.35392268591435549</c:v>
                </c:pt>
                <c:pt idx="5">
                  <c:v>0.2360873798840345</c:v>
                </c:pt>
                <c:pt idx="6">
                  <c:v>9.9446991782256203E-2</c:v>
                </c:pt>
                <c:pt idx="7">
                  <c:v>-0.2506722437965051</c:v>
                </c:pt>
                <c:pt idx="8">
                  <c:v>-0.13274535715573563</c:v>
                </c:pt>
                <c:pt idx="9">
                  <c:v>0.24966448054246049</c:v>
                </c:pt>
                <c:pt idx="10">
                  <c:v>0.52245115366343475</c:v>
                </c:pt>
                <c:pt idx="11">
                  <c:v>0.61841712081490974</c:v>
                </c:pt>
                <c:pt idx="12">
                  <c:v>0.15448670714825016</c:v>
                </c:pt>
                <c:pt idx="13">
                  <c:v>-0.22685911066673919</c:v>
                </c:pt>
                <c:pt idx="14">
                  <c:v>-0.41768151302495182</c:v>
                </c:pt>
                <c:pt idx="15">
                  <c:v>-4.6449321296873326E-2</c:v>
                </c:pt>
                <c:pt idx="16">
                  <c:v>0.7192350846086778</c:v>
                </c:pt>
                <c:pt idx="17">
                  <c:v>0.55349939581610585</c:v>
                </c:pt>
                <c:pt idx="18">
                  <c:v>0.79347750575664744</c:v>
                </c:pt>
                <c:pt idx="19">
                  <c:v>0.82422092742013842</c:v>
                </c:pt>
                <c:pt idx="20">
                  <c:v>0.55090617803410968</c:v>
                </c:pt>
                <c:pt idx="21">
                  <c:v>0.65552039770106874</c:v>
                </c:pt>
                <c:pt idx="22">
                  <c:v>0.45391272791367732</c:v>
                </c:pt>
                <c:pt idx="23">
                  <c:v>0.70557539596398477</c:v>
                </c:pt>
                <c:pt idx="25">
                  <c:v>9.5504966133477406E-2</c:v>
                </c:pt>
                <c:pt idx="26">
                  <c:v>0.19188728895691473</c:v>
                </c:pt>
                <c:pt idx="27">
                  <c:v>0.1228512052886437</c:v>
                </c:pt>
                <c:pt idx="28">
                  <c:v>0.11459301090440963</c:v>
                </c:pt>
                <c:pt idx="29">
                  <c:v>0.17743924731560135</c:v>
                </c:pt>
                <c:pt idx="30">
                  <c:v>0.15385470925167297</c:v>
                </c:pt>
                <c:pt idx="31">
                  <c:v>0.14665804499005758</c:v>
                </c:pt>
                <c:pt idx="32">
                  <c:v>0.14018521556668725</c:v>
                </c:pt>
                <c:pt idx="33">
                  <c:v>8.8185253235190247E-2</c:v>
                </c:pt>
                <c:pt idx="34">
                  <c:v>-2.3852131614332049E-2</c:v>
                </c:pt>
                <c:pt idx="35">
                  <c:v>6.1453958270643226E-2</c:v>
                </c:pt>
                <c:pt idx="36">
                  <c:v>0.10538708391090518</c:v>
                </c:pt>
                <c:pt idx="37">
                  <c:v>5.7362460066790452E-2</c:v>
                </c:pt>
                <c:pt idx="38">
                  <c:v>0.13908582159364946</c:v>
                </c:pt>
                <c:pt idx="39">
                  <c:v>1.3883532587736206E-2</c:v>
                </c:pt>
                <c:pt idx="40">
                  <c:v>-0.23683474921995357</c:v>
                </c:pt>
                <c:pt idx="41">
                  <c:v>-0.23762911789939226</c:v>
                </c:pt>
                <c:pt idx="42">
                  <c:v>-0.12211474260993363</c:v>
                </c:pt>
                <c:pt idx="43">
                  <c:v>4.4105442127474401E-2</c:v>
                </c:pt>
                <c:pt idx="44">
                  <c:v>0.28437499999999999</c:v>
                </c:pt>
                <c:pt idx="45">
                  <c:v>0.29051028432738291</c:v>
                </c:pt>
                <c:pt idx="46">
                  <c:v>0.30628972063145549</c:v>
                </c:pt>
                <c:pt idx="47">
                  <c:v>0.17768521779137958</c:v>
                </c:pt>
                <c:pt idx="49">
                  <c:v>0.47858026038257329</c:v>
                </c:pt>
                <c:pt idx="50">
                  <c:v>0.31167162265656279</c:v>
                </c:pt>
                <c:pt idx="51">
                  <c:v>0.14051656955302952</c:v>
                </c:pt>
                <c:pt idx="52">
                  <c:v>0.13340715854656865</c:v>
                </c:pt>
                <c:pt idx="53">
                  <c:v>0.17698999533364912</c:v>
                </c:pt>
                <c:pt idx="54">
                  <c:v>0.16581809591095353</c:v>
                </c:pt>
                <c:pt idx="55">
                  <c:v>0.16182076863764278</c:v>
                </c:pt>
                <c:pt idx="56">
                  <c:v>4.2098951517095216E-3</c:v>
                </c:pt>
                <c:pt idx="57">
                  <c:v>-1.509915635272884E-2</c:v>
                </c:pt>
                <c:pt idx="58">
                  <c:v>1.8576926553349794E-2</c:v>
                </c:pt>
                <c:pt idx="59">
                  <c:v>0.13036403265072588</c:v>
                </c:pt>
                <c:pt idx="60">
                  <c:v>0.20424706428281508</c:v>
                </c:pt>
                <c:pt idx="61">
                  <c:v>0.12558182324218639</c:v>
                </c:pt>
                <c:pt idx="62">
                  <c:v>0.10379045170083288</c:v>
                </c:pt>
                <c:pt idx="63">
                  <c:v>1.6878488964426064E-2</c:v>
                </c:pt>
                <c:pt idx="64">
                  <c:v>-4.0634536542359684E-2</c:v>
                </c:pt>
                <c:pt idx="65">
                  <c:v>1.5238061866070123E-2</c:v>
                </c:pt>
                <c:pt idx="66">
                  <c:v>0.10758518304448512</c:v>
                </c:pt>
                <c:pt idx="67">
                  <c:v>0.11932177398152229</c:v>
                </c:pt>
                <c:pt idx="68">
                  <c:v>0.22782468922252311</c:v>
                </c:pt>
                <c:pt idx="69">
                  <c:v>0.23280765953725899</c:v>
                </c:pt>
                <c:pt idx="70">
                  <c:v>0.12739520038582547</c:v>
                </c:pt>
                <c:pt idx="71">
                  <c:v>0.30080550753176671</c:v>
                </c:pt>
                <c:pt idx="73">
                  <c:v>-0.1564540370069234</c:v>
                </c:pt>
                <c:pt idx="74">
                  <c:v>-0.28796039625528952</c:v>
                </c:pt>
                <c:pt idx="75">
                  <c:v>-0.39683292629045241</c:v>
                </c:pt>
                <c:pt idx="76">
                  <c:v>-0.43198174998449512</c:v>
                </c:pt>
                <c:pt idx="77">
                  <c:v>-0.42662116040955633</c:v>
                </c:pt>
                <c:pt idx="78">
                  <c:v>-0.48018182885252542</c:v>
                </c:pt>
                <c:pt idx="79">
                  <c:v>-0.55195562101961448</c:v>
                </c:pt>
                <c:pt idx="80">
                  <c:v>-0.46880051729712252</c:v>
                </c:pt>
                <c:pt idx="81">
                  <c:v>-0.46406802500796518</c:v>
                </c:pt>
                <c:pt idx="82">
                  <c:v>-0.30447508469507822</c:v>
                </c:pt>
                <c:pt idx="83">
                  <c:v>-0.18821984796246888</c:v>
                </c:pt>
                <c:pt idx="84">
                  <c:v>-0.3266308728915388</c:v>
                </c:pt>
                <c:pt idx="85">
                  <c:v>-0.36742970281088128</c:v>
                </c:pt>
                <c:pt idx="86">
                  <c:v>-0.4730915171473854</c:v>
                </c:pt>
                <c:pt idx="87">
                  <c:v>-0.55351743400082853</c:v>
                </c:pt>
                <c:pt idx="88">
                  <c:v>-0.36453799948538712</c:v>
                </c:pt>
                <c:pt idx="89">
                  <c:v>-0.25633416498443545</c:v>
                </c:pt>
                <c:pt idx="90">
                  <c:v>-7.3024293876840424E-2</c:v>
                </c:pt>
                <c:pt idx="91">
                  <c:v>-2.9633807394590875E-2</c:v>
                </c:pt>
                <c:pt idx="92">
                  <c:v>-9.0158147998430194E-2</c:v>
                </c:pt>
                <c:pt idx="93">
                  <c:v>-3.8731423746201005E-2</c:v>
                </c:pt>
                <c:pt idx="94">
                  <c:v>-0.16440392145654101</c:v>
                </c:pt>
                <c:pt idx="95">
                  <c:v>-6.3010344479013394E-2</c:v>
                </c:pt>
                <c:pt idx="98">
                  <c:v>-0.12870232577126764</c:v>
                </c:pt>
                <c:pt idx="99">
                  <c:v>-4.5229727494551217E-2</c:v>
                </c:pt>
                <c:pt idx="100">
                  <c:v>-4.2214712614400069E-3</c:v>
                </c:pt>
                <c:pt idx="101">
                  <c:v>2.4499073976763461E-2</c:v>
                </c:pt>
                <c:pt idx="102">
                  <c:v>1.678597604233658E-2</c:v>
                </c:pt>
                <c:pt idx="103">
                  <c:v>1.3514694158375834E-2</c:v>
                </c:pt>
                <c:pt idx="104">
                  <c:v>-2.9981157581905372E-2</c:v>
                </c:pt>
                <c:pt idx="105">
                  <c:v>1.6998931590588698E-2</c:v>
                </c:pt>
                <c:pt idx="106">
                  <c:v>9.5900545263100222E-3</c:v>
                </c:pt>
                <c:pt idx="107">
                  <c:v>1.5723107662523873E-2</c:v>
                </c:pt>
                <c:pt idx="108">
                  <c:v>6.9938065745593136E-2</c:v>
                </c:pt>
                <c:pt idx="109">
                  <c:v>1.5096599522148958E-2</c:v>
                </c:pt>
                <c:pt idx="110">
                  <c:v>1.6640129063067947E-2</c:v>
                </c:pt>
                <c:pt idx="111">
                  <c:v>2.8504058492753916E-3</c:v>
                </c:pt>
                <c:pt idx="112">
                  <c:v>-2.8521011776900976E-2</c:v>
                </c:pt>
                <c:pt idx="113">
                  <c:v>-2.1832779688472061E-2</c:v>
                </c:pt>
                <c:pt idx="114">
                  <c:v>-9.6610912202533296E-3</c:v>
                </c:pt>
                <c:pt idx="115">
                  <c:v>-3.3865874205210294E-3</c:v>
                </c:pt>
                <c:pt idx="116">
                  <c:v>1.6452221104689867E-2</c:v>
                </c:pt>
                <c:pt idx="117">
                  <c:v>3.5990315721573803E-2</c:v>
                </c:pt>
                <c:pt idx="118">
                  <c:v>4.1133100913734906E-3</c:v>
                </c:pt>
                <c:pt idx="119">
                  <c:v>-2.1243996627904179E-3</c:v>
                </c:pt>
                <c:pt idx="120">
                  <c:v>-1.1120265673256269E-2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463-4B6B-9CCA-6BC291F0B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124942208"/>
        <c:axId val="124943744"/>
      </c:barChart>
      <c:lineChart>
        <c:grouping val="standard"/>
        <c:varyColors val="0"/>
        <c:ser>
          <c:idx val="3"/>
          <c:order val="3"/>
          <c:tx>
            <c:strRef>
              <c:f>'57. ábra'!$A$8</c:f>
              <c:strCache>
                <c:ptCount val="1"/>
                <c:pt idx="0">
                  <c:v>Finanszírozási igény (pénzügyi mérleg alapján)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10-7463-4B6B-9CCA-6BC291F0B500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1-7463-4B6B-9CCA-6BC291F0B500}"/>
              </c:ext>
            </c:extLst>
          </c:dPt>
          <c:dPt>
            <c:idx val="118"/>
            <c:bubble3D val="0"/>
            <c:extLst>
              <c:ext xmlns:c16="http://schemas.microsoft.com/office/drawing/2014/chart" uri="{C3380CC4-5D6E-409C-BE32-E72D297353CC}">
                <c16:uniqueId val="{00000013-7463-4B6B-9CCA-6BC291F0B500}"/>
              </c:ext>
            </c:extLst>
          </c:dPt>
          <c:dPt>
            <c:idx val="157"/>
            <c:bubble3D val="0"/>
            <c:extLst>
              <c:ext xmlns:c16="http://schemas.microsoft.com/office/drawing/2014/chart" uri="{C3380CC4-5D6E-409C-BE32-E72D297353CC}">
                <c16:uniqueId val="{00000014-7463-4B6B-9CCA-6BC291F0B500}"/>
              </c:ext>
            </c:extLst>
          </c:dPt>
          <c:cat>
            <c:multiLvlStrRef>
              <c:f>'72. adat'!#REF!</c:f>
            </c:multiLvlStrRef>
          </c:cat>
          <c:val>
            <c:numRef>
              <c:f>'57. ábra'!$C$8:$DS$8</c:f>
              <c:numCache>
                <c:formatCode>0.0</c:formatCode>
                <c:ptCount val="121"/>
                <c:pt idx="0">
                  <c:v>-6.5633108105563052</c:v>
                </c:pt>
                <c:pt idx="1">
                  <c:v>-6.4236189852710206</c:v>
                </c:pt>
                <c:pt idx="2">
                  <c:v>-6.4073518770993809</c:v>
                </c:pt>
                <c:pt idx="3">
                  <c:v>-6.2951363988554041</c:v>
                </c:pt>
                <c:pt idx="4">
                  <c:v>-4.9635403267850249</c:v>
                </c:pt>
                <c:pt idx="5">
                  <c:v>-4.0151421989230744</c:v>
                </c:pt>
                <c:pt idx="6">
                  <c:v>-3.4977929161905563</c:v>
                </c:pt>
                <c:pt idx="7">
                  <c:v>-4.1420784154842583</c:v>
                </c:pt>
                <c:pt idx="8">
                  <c:v>-4.8641447165236062</c:v>
                </c:pt>
                <c:pt idx="9">
                  <c:v>-5.8702440624641827</c:v>
                </c:pt>
                <c:pt idx="10">
                  <c:v>-5.8444205481249316</c:v>
                </c:pt>
                <c:pt idx="11">
                  <c:v>-6.1972322126214721</c:v>
                </c:pt>
                <c:pt idx="12">
                  <c:v>-5.9792504565622639</c:v>
                </c:pt>
                <c:pt idx="13">
                  <c:v>-6.2591160710655558</c:v>
                </c:pt>
                <c:pt idx="14">
                  <c:v>-5.8226021494541662</c:v>
                </c:pt>
                <c:pt idx="15">
                  <c:v>-3.3604486042014146</c:v>
                </c:pt>
                <c:pt idx="16">
                  <c:v>-2.3678234438265831</c:v>
                </c:pt>
                <c:pt idx="17">
                  <c:v>-2.7031578590700263</c:v>
                </c:pt>
                <c:pt idx="18">
                  <c:v>-1.6051961385182456</c:v>
                </c:pt>
                <c:pt idx="19">
                  <c:v>-1.9031566601680761</c:v>
                </c:pt>
                <c:pt idx="20">
                  <c:v>-2.6648895322348811</c:v>
                </c:pt>
                <c:pt idx="21">
                  <c:v>-1.3317204510792309</c:v>
                </c:pt>
                <c:pt idx="22">
                  <c:v>-1.1714212778703599</c:v>
                </c:pt>
                <c:pt idx="23">
                  <c:v>-9.8255995771442797E-2</c:v>
                </c:pt>
                <c:pt idx="25">
                  <c:v>-0.51102330670505991</c:v>
                </c:pt>
                <c:pt idx="26">
                  <c:v>-1.038662873667406</c:v>
                </c:pt>
                <c:pt idx="27">
                  <c:v>-2.3550047390859419</c:v>
                </c:pt>
                <c:pt idx="28">
                  <c:v>-1.6894066466482969</c:v>
                </c:pt>
                <c:pt idx="29">
                  <c:v>-2.7773931807436631</c:v>
                </c:pt>
                <c:pt idx="30">
                  <c:v>-2.4819378917877892</c:v>
                </c:pt>
                <c:pt idx="31">
                  <c:v>-1.1399417077443506</c:v>
                </c:pt>
                <c:pt idx="32">
                  <c:v>-1.4795413211243673</c:v>
                </c:pt>
                <c:pt idx="33">
                  <c:v>-2.0622508577762586</c:v>
                </c:pt>
                <c:pt idx="34">
                  <c:v>-3.3304002214664239</c:v>
                </c:pt>
                <c:pt idx="35">
                  <c:v>-3.1871899678078131</c:v>
                </c:pt>
                <c:pt idx="36">
                  <c:v>-3.7827198412547705</c:v>
                </c:pt>
                <c:pt idx="37">
                  <c:v>-3.9355788029938292</c:v>
                </c:pt>
                <c:pt idx="38">
                  <c:v>-2.8940904069354083</c:v>
                </c:pt>
                <c:pt idx="39">
                  <c:v>-3.1222522175086773</c:v>
                </c:pt>
                <c:pt idx="40">
                  <c:v>-2.4504486932698</c:v>
                </c:pt>
                <c:pt idx="41">
                  <c:v>-1.8403771990512789</c:v>
                </c:pt>
                <c:pt idx="42">
                  <c:v>-2.7474989377727992</c:v>
                </c:pt>
                <c:pt idx="43">
                  <c:v>-2.6904319697759385</c:v>
                </c:pt>
                <c:pt idx="44">
                  <c:v>-2.2588541666666666</c:v>
                </c:pt>
                <c:pt idx="45">
                  <c:v>-1.2946114570531411</c:v>
                </c:pt>
                <c:pt idx="46">
                  <c:v>-0.75300973395572757</c:v>
                </c:pt>
                <c:pt idx="47">
                  <c:v>-0.24117911089989877</c:v>
                </c:pt>
                <c:pt idx="49">
                  <c:v>1.799224951607326</c:v>
                </c:pt>
                <c:pt idx="50">
                  <c:v>1.4569036964630016</c:v>
                </c:pt>
                <c:pt idx="51">
                  <c:v>0.91652638764248262</c:v>
                </c:pt>
                <c:pt idx="52">
                  <c:v>1.1341254853011504</c:v>
                </c:pt>
                <c:pt idx="53">
                  <c:v>1.0269486156701535</c:v>
                </c:pt>
                <c:pt idx="54">
                  <c:v>1.382255875536669</c:v>
                </c:pt>
                <c:pt idx="55">
                  <c:v>1.6651516100371442</c:v>
                </c:pt>
                <c:pt idx="56">
                  <c:v>1.1389591484428496</c:v>
                </c:pt>
                <c:pt idx="57">
                  <c:v>7.3083775956498337E-3</c:v>
                </c:pt>
                <c:pt idx="58">
                  <c:v>-0.16980880750878899</c:v>
                </c:pt>
                <c:pt idx="59">
                  <c:v>-0.82991116929196496</c:v>
                </c:pt>
                <c:pt idx="60">
                  <c:v>-0.14130519479764284</c:v>
                </c:pt>
                <c:pt idx="61">
                  <c:v>0.45944967119781355</c:v>
                </c:pt>
                <c:pt idx="62">
                  <c:v>0.40859130567825047</c:v>
                </c:pt>
                <c:pt idx="63">
                  <c:v>1.0992145281769823</c:v>
                </c:pt>
                <c:pt idx="64">
                  <c:v>-0.31684621598205798</c:v>
                </c:pt>
                <c:pt idx="65">
                  <c:v>-0.56613664645529493</c:v>
                </c:pt>
                <c:pt idx="66">
                  <c:v>-0.18656351093216264</c:v>
                </c:pt>
                <c:pt idx="67">
                  <c:v>-0.502127479971616</c:v>
                </c:pt>
                <c:pt idx="68">
                  <c:v>0.25473581213725871</c:v>
                </c:pt>
                <c:pt idx="69">
                  <c:v>0.29704993848765182</c:v>
                </c:pt>
                <c:pt idx="70">
                  <c:v>-0.24511167450857199</c:v>
                </c:pt>
                <c:pt idx="71">
                  <c:v>-1.6341916137611566E-2</c:v>
                </c:pt>
                <c:pt idx="73">
                  <c:v>-1.3321178374027809</c:v>
                </c:pt>
                <c:pt idx="74">
                  <c:v>-0.54079370871206145</c:v>
                </c:pt>
                <c:pt idx="75">
                  <c:v>1.0242030136533296</c:v>
                </c:pt>
                <c:pt idx="76">
                  <c:v>0.72428400777675028</c:v>
                </c:pt>
                <c:pt idx="77">
                  <c:v>1.7955652864533027</c:v>
                </c:pt>
                <c:pt idx="78">
                  <c:v>1.4018641725666785</c:v>
                </c:pt>
                <c:pt idx="79">
                  <c:v>-0.94866958429145176</c:v>
                </c:pt>
                <c:pt idx="80">
                  <c:v>0.4005898448897196</c:v>
                </c:pt>
                <c:pt idx="81">
                  <c:v>-0.95895204717459082</c:v>
                </c:pt>
                <c:pt idx="82">
                  <c:v>0.30939432500902947</c:v>
                </c:pt>
                <c:pt idx="83">
                  <c:v>0.89122354440539597</c:v>
                </c:pt>
                <c:pt idx="84">
                  <c:v>0.56669252335974774</c:v>
                </c:pt>
                <c:pt idx="85">
                  <c:v>1.1476989416112571</c:v>
                </c:pt>
                <c:pt idx="86">
                  <c:v>-1.2162716547853443</c:v>
                </c:pt>
                <c:pt idx="87">
                  <c:v>-0.41585121133873565</c:v>
                </c:pt>
                <c:pt idx="88">
                  <c:v>2.0625143888479194</c:v>
                </c:pt>
                <c:pt idx="89">
                  <c:v>2.7743685374542193</c:v>
                </c:pt>
                <c:pt idx="90">
                  <c:v>4.5966616774792595</c:v>
                </c:pt>
                <c:pt idx="91">
                  <c:v>5.5191771360837008</c:v>
                </c:pt>
                <c:pt idx="92">
                  <c:v>2.6178861980250065</c:v>
                </c:pt>
                <c:pt idx="93">
                  <c:v>3.3662608590466951</c:v>
                </c:pt>
                <c:pt idx="94">
                  <c:v>3.4618572612684715</c:v>
                </c:pt>
                <c:pt idx="95">
                  <c:v>3.035503689643166</c:v>
                </c:pt>
                <c:pt idx="98">
                  <c:v>2.0507015909656015</c:v>
                </c:pt>
                <c:pt idx="99">
                  <c:v>-4.7571719856728624E-2</c:v>
                </c:pt>
                <c:pt idx="100">
                  <c:v>-1.0857051681540795</c:v>
                </c:pt>
                <c:pt idx="101">
                  <c:v>-1.103432723942068</c:v>
                </c:pt>
                <c:pt idx="102">
                  <c:v>-2.0628790228489602</c:v>
                </c:pt>
                <c:pt idx="103">
                  <c:v>-1.521222165190516</c:v>
                </c:pt>
                <c:pt idx="104">
                  <c:v>-1.4293483266010174</c:v>
                </c:pt>
                <c:pt idx="105">
                  <c:v>-1.9414639134595018</c:v>
                </c:pt>
                <c:pt idx="106">
                  <c:v>-2.7062220534720565</c:v>
                </c:pt>
                <c:pt idx="107">
                  <c:v>-1.9353657337191428</c:v>
                </c:pt>
                <c:pt idx="108">
                  <c:v>-1.9562966491980309</c:v>
                </c:pt>
                <c:pt idx="109">
                  <c:v>-1.374975826725972</c:v>
                </c:pt>
                <c:pt idx="110">
                  <c:v>-0.33564810519035942</c:v>
                </c:pt>
                <c:pt idx="111">
                  <c:v>-0.56753399867061938</c:v>
                </c:pt>
                <c:pt idx="112">
                  <c:v>-1.1292163612341928</c:v>
                </c:pt>
                <c:pt idx="113">
                  <c:v>-0.90764499430704382</c:v>
                </c:pt>
                <c:pt idx="114">
                  <c:v>-0.15158712176540334</c:v>
                </c:pt>
                <c:pt idx="115">
                  <c:v>0.78292256850078601</c:v>
                </c:pt>
                <c:pt idx="116">
                  <c:v>2.1528828130227007</c:v>
                </c:pt>
                <c:pt idx="117">
                  <c:v>1.8069915193146251</c:v>
                </c:pt>
                <c:pt idx="118">
                  <c:v>2.0603464778200298</c:v>
                </c:pt>
                <c:pt idx="119">
                  <c:v>2.0936217749929145</c:v>
                </c:pt>
                <c:pt idx="120">
                  <c:v>2.0110495003462443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7463-4B6B-9CCA-6BC291F0B500}"/>
            </c:ext>
          </c:extLst>
        </c:ser>
        <c:ser>
          <c:idx val="4"/>
          <c:order val="4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'57. ábra'!$C$10:$DO$10</c:f>
              <c:numCache>
                <c:formatCode>0</c:formatCode>
                <c:ptCount val="117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-10000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7463-4B6B-9CCA-6BC291F0B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56032"/>
        <c:axId val="124954112"/>
      </c:lineChart>
      <c:catAx>
        <c:axId val="12494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43744"/>
        <c:crosses val="autoZero"/>
        <c:auto val="1"/>
        <c:lblAlgn val="ctr"/>
        <c:lblOffset val="100"/>
        <c:tickLblSkip val="1"/>
        <c:noMultiLvlLbl val="0"/>
      </c:catAx>
      <c:valAx>
        <c:axId val="124943744"/>
        <c:scaling>
          <c:orientation val="minMax"/>
          <c:max val="8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7297796833737646E-2"/>
              <c:y val="1.257538732423337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42208"/>
        <c:crosses val="autoZero"/>
        <c:crossBetween val="between"/>
        <c:majorUnit val="2"/>
      </c:valAx>
      <c:valAx>
        <c:axId val="124954112"/>
        <c:scaling>
          <c:orientation val="minMax"/>
          <c:max val="8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346540673371677"/>
              <c:y val="1.26007044955184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56032"/>
        <c:crosses val="max"/>
        <c:crossBetween val="between"/>
        <c:majorUnit val="2"/>
      </c:valAx>
      <c:catAx>
        <c:axId val="12495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9541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78709622292749282"/>
          <c:w val="1"/>
          <c:h val="0.1907571583022355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88586910507154E-2"/>
          <c:y val="5.6927668476930052E-2"/>
          <c:w val="0.89134829277570315"/>
          <c:h val="0.5393732779967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'48. ábra'!$C$2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6B8-4191-890B-9DFEF0BABCE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6B8-4191-890B-9DFEF0BABCE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6B8-4191-890B-9DFEF0BABCE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6B8-4191-890B-9DFEF0BABCE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6B8-4191-890B-9DFEF0BABCE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6B8-4191-890B-9DFEF0BABCE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6B8-4191-890B-9DFEF0BABCE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6B8-4191-890B-9DFEF0BABCEB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6B8-4191-890B-9DFEF0BABCEB}"/>
              </c:ext>
            </c:extLst>
          </c:dPt>
          <c:cat>
            <c:strRef>
              <c:f>'48. ábra'!$A$4:$A$32</c:f>
              <c:strCache>
                <c:ptCount val="29"/>
                <c:pt idx="0">
                  <c:v>Cyprus</c:v>
                </c:pt>
                <c:pt idx="1">
                  <c:v>United Kingdom</c:v>
                </c:pt>
                <c:pt idx="2">
                  <c:v>Romania</c:v>
                </c:pt>
                <c:pt idx="3">
                  <c:v>France</c:v>
                </c:pt>
                <c:pt idx="4">
                  <c:v>Czechia</c:v>
                </c:pt>
                <c:pt idx="5">
                  <c:v>Slovakia</c:v>
                </c:pt>
                <c:pt idx="6">
                  <c:v>Poland</c:v>
                </c:pt>
                <c:pt idx="7">
                  <c:v>Lithuania</c:v>
                </c:pt>
                <c:pt idx="8">
                  <c:v>Finland</c:v>
                </c:pt>
                <c:pt idx="9">
                  <c:v>Portugal</c:v>
                </c:pt>
                <c:pt idx="10">
                  <c:v>Greece</c:v>
                </c:pt>
                <c:pt idx="11">
                  <c:v>Belgium</c:v>
                </c:pt>
                <c:pt idx="12">
                  <c:v>Spain</c:v>
                </c:pt>
                <c:pt idx="13">
                  <c:v>Austria</c:v>
                </c:pt>
                <c:pt idx="14">
                  <c:v>Iceland</c:v>
                </c:pt>
                <c:pt idx="15">
                  <c:v>Latvia</c:v>
                </c:pt>
                <c:pt idx="16">
                  <c:v>Italy</c:v>
                </c:pt>
                <c:pt idx="17">
                  <c:v>Sweden</c:v>
                </c:pt>
                <c:pt idx="18">
                  <c:v>Luxembourg</c:v>
                </c:pt>
                <c:pt idx="19">
                  <c:v>Hungary</c:v>
                </c:pt>
                <c:pt idx="20">
                  <c:v>Ireland</c:v>
                </c:pt>
                <c:pt idx="21">
                  <c:v>Estonia</c:v>
                </c:pt>
                <c:pt idx="22">
                  <c:v>Denmark</c:v>
                </c:pt>
                <c:pt idx="23">
                  <c:v>Slovenia</c:v>
                </c:pt>
                <c:pt idx="24">
                  <c:v>Bulgaria</c:v>
                </c:pt>
                <c:pt idx="25">
                  <c:v>Germany</c:v>
                </c:pt>
                <c:pt idx="26">
                  <c:v>Switzerland</c:v>
                </c:pt>
                <c:pt idx="27">
                  <c:v>Netherlands</c:v>
                </c:pt>
                <c:pt idx="28">
                  <c:v>Malta</c:v>
                </c:pt>
              </c:strCache>
            </c:strRef>
          </c:cat>
          <c:val>
            <c:numRef>
              <c:f>'48. ábra'!$C$4:$C$32</c:f>
              <c:numCache>
                <c:formatCode>0.00</c:formatCode>
                <c:ptCount val="29"/>
                <c:pt idx="0">
                  <c:v>-8.1177281000000008</c:v>
                </c:pt>
                <c:pt idx="1">
                  <c:v>-3.4468339000000001</c:v>
                </c:pt>
                <c:pt idx="2">
                  <c:v>-2.1253601</c:v>
                </c:pt>
                <c:pt idx="3">
                  <c:v>-0.49502370000000001</c:v>
                </c:pt>
                <c:pt idx="4">
                  <c:v>-3.4157699999999999E-2</c:v>
                </c:pt>
                <c:pt idx="5">
                  <c:v>0.2180877</c:v>
                </c:pt>
                <c:pt idx="6">
                  <c:v>0.52313350000000003</c:v>
                </c:pt>
                <c:pt idx="7">
                  <c:v>0.60378900000000002</c:v>
                </c:pt>
                <c:pt idx="8">
                  <c:v>0.60384150000000003</c:v>
                </c:pt>
                <c:pt idx="9">
                  <c:v>0.92369230000000002</c:v>
                </c:pt>
                <c:pt idx="10">
                  <c:v>0.96672199999999997</c:v>
                </c:pt>
                <c:pt idx="11">
                  <c:v>1.2463674</c:v>
                </c:pt>
                <c:pt idx="12">
                  <c:v>1.4635826000000001</c:v>
                </c:pt>
                <c:pt idx="13">
                  <c:v>1.7824479</c:v>
                </c:pt>
                <c:pt idx="14">
                  <c:v>1.7975961</c:v>
                </c:pt>
                <c:pt idx="15">
                  <c:v>1.8176471000000001</c:v>
                </c:pt>
                <c:pt idx="16">
                  <c:v>2.5034662999999999</c:v>
                </c:pt>
                <c:pt idx="17">
                  <c:v>3.0516342000000001</c:v>
                </c:pt>
                <c:pt idx="18">
                  <c:v>3.1132770000000001</c:v>
                </c:pt>
                <c:pt idx="19">
                  <c:v>2.2400000000000002</c:v>
                </c:pt>
                <c:pt idx="20">
                  <c:v>3.4587964000000002</c:v>
                </c:pt>
                <c:pt idx="21">
                  <c:v>4.8500155999999999</c:v>
                </c:pt>
                <c:pt idx="22">
                  <c:v>6.1669333999999996</c:v>
                </c:pt>
                <c:pt idx="23">
                  <c:v>6.9713146999999998</c:v>
                </c:pt>
                <c:pt idx="24">
                  <c:v>7.0677063000000002</c:v>
                </c:pt>
                <c:pt idx="25">
                  <c:v>7.6366968999999996</c:v>
                </c:pt>
                <c:pt idx="26">
                  <c:v>9.4986464000000002</c:v>
                </c:pt>
                <c:pt idx="27">
                  <c:v>9.7899998999999998</c:v>
                </c:pt>
                <c:pt idx="28">
                  <c:v>12.9198801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6B8-4191-890B-9DFEF0BAB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823424"/>
        <c:axId val="440824736"/>
      </c:barChart>
      <c:lineChart>
        <c:grouping val="standard"/>
        <c:varyColors val="0"/>
        <c:ser>
          <c:idx val="2"/>
          <c:order val="2"/>
          <c:tx>
            <c:strRef>
              <c:f>'48. ábra'!$E$2</c:f>
              <c:strCache>
                <c:ptCount val="1"/>
                <c:pt idx="0">
                  <c:v>EU average (Net lending)</c:v>
                </c:pt>
              </c:strCache>
            </c:strRef>
          </c:tx>
          <c:spPr>
            <a:ln w="44450" cap="rnd">
              <a:solidFill>
                <a:schemeClr val="tx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'48. ábra'!$A$4:$A$32</c:f>
              <c:strCache>
                <c:ptCount val="29"/>
                <c:pt idx="0">
                  <c:v>Cyprus</c:v>
                </c:pt>
                <c:pt idx="1">
                  <c:v>United Kingdom</c:v>
                </c:pt>
                <c:pt idx="2">
                  <c:v>Romania</c:v>
                </c:pt>
                <c:pt idx="3">
                  <c:v>France</c:v>
                </c:pt>
                <c:pt idx="4">
                  <c:v>Czechia</c:v>
                </c:pt>
                <c:pt idx="5">
                  <c:v>Slovakia</c:v>
                </c:pt>
                <c:pt idx="6">
                  <c:v>Poland</c:v>
                </c:pt>
                <c:pt idx="7">
                  <c:v>Lithuania</c:v>
                </c:pt>
                <c:pt idx="8">
                  <c:v>Finland</c:v>
                </c:pt>
                <c:pt idx="9">
                  <c:v>Portugal</c:v>
                </c:pt>
                <c:pt idx="10">
                  <c:v>Greece</c:v>
                </c:pt>
                <c:pt idx="11">
                  <c:v>Belgium</c:v>
                </c:pt>
                <c:pt idx="12">
                  <c:v>Spain</c:v>
                </c:pt>
                <c:pt idx="13">
                  <c:v>Austria</c:v>
                </c:pt>
                <c:pt idx="14">
                  <c:v>Iceland</c:v>
                </c:pt>
                <c:pt idx="15">
                  <c:v>Latvia</c:v>
                </c:pt>
                <c:pt idx="16">
                  <c:v>Italy</c:v>
                </c:pt>
                <c:pt idx="17">
                  <c:v>Sweden</c:v>
                </c:pt>
                <c:pt idx="18">
                  <c:v>Luxembourg</c:v>
                </c:pt>
                <c:pt idx="19">
                  <c:v>Hungary</c:v>
                </c:pt>
                <c:pt idx="20">
                  <c:v>Ireland</c:v>
                </c:pt>
                <c:pt idx="21">
                  <c:v>Estonia</c:v>
                </c:pt>
                <c:pt idx="22">
                  <c:v>Denmark</c:v>
                </c:pt>
                <c:pt idx="23">
                  <c:v>Slovenia</c:v>
                </c:pt>
                <c:pt idx="24">
                  <c:v>Bulgaria</c:v>
                </c:pt>
                <c:pt idx="25">
                  <c:v>Germany</c:v>
                </c:pt>
                <c:pt idx="26">
                  <c:v>Switzerland</c:v>
                </c:pt>
                <c:pt idx="27">
                  <c:v>Netherlands</c:v>
                </c:pt>
                <c:pt idx="28">
                  <c:v>Malta</c:v>
                </c:pt>
              </c:strCache>
            </c:strRef>
          </c:cat>
          <c:val>
            <c:numRef>
              <c:f>'48. ábra'!$E$4:$E$32</c:f>
              <c:numCache>
                <c:formatCode>0.0</c:formatCode>
                <c:ptCount val="29"/>
                <c:pt idx="0">
                  <c:v>2.5050403724137933</c:v>
                </c:pt>
                <c:pt idx="1">
                  <c:v>2.5050403724137933</c:v>
                </c:pt>
                <c:pt idx="2">
                  <c:v>2.5050403724137933</c:v>
                </c:pt>
                <c:pt idx="3">
                  <c:v>2.5050403724137933</c:v>
                </c:pt>
                <c:pt idx="4">
                  <c:v>2.5050403724137933</c:v>
                </c:pt>
                <c:pt idx="5">
                  <c:v>2.5050403724137933</c:v>
                </c:pt>
                <c:pt idx="6">
                  <c:v>2.5050403724137933</c:v>
                </c:pt>
                <c:pt idx="7">
                  <c:v>2.5050403724137933</c:v>
                </c:pt>
                <c:pt idx="8">
                  <c:v>2.5050403724137933</c:v>
                </c:pt>
                <c:pt idx="9">
                  <c:v>2.5050403724137933</c:v>
                </c:pt>
                <c:pt idx="10">
                  <c:v>2.5050403724137933</c:v>
                </c:pt>
                <c:pt idx="11">
                  <c:v>2.5050403724137933</c:v>
                </c:pt>
                <c:pt idx="12">
                  <c:v>2.5050403724137933</c:v>
                </c:pt>
                <c:pt idx="13">
                  <c:v>2.5050403724137933</c:v>
                </c:pt>
                <c:pt idx="14">
                  <c:v>2.5050403724137933</c:v>
                </c:pt>
                <c:pt idx="15">
                  <c:v>2.5050403724137933</c:v>
                </c:pt>
                <c:pt idx="16">
                  <c:v>2.5050403724137933</c:v>
                </c:pt>
                <c:pt idx="17">
                  <c:v>2.5050403724137933</c:v>
                </c:pt>
                <c:pt idx="18">
                  <c:v>2.5050403724137933</c:v>
                </c:pt>
                <c:pt idx="19">
                  <c:v>2.5050403724137933</c:v>
                </c:pt>
                <c:pt idx="20">
                  <c:v>2.5050403724137933</c:v>
                </c:pt>
                <c:pt idx="21">
                  <c:v>2.5050403724137933</c:v>
                </c:pt>
                <c:pt idx="22">
                  <c:v>2.5050403724137933</c:v>
                </c:pt>
                <c:pt idx="23">
                  <c:v>2.5050403724137933</c:v>
                </c:pt>
                <c:pt idx="24">
                  <c:v>2.5050403724137933</c:v>
                </c:pt>
                <c:pt idx="25">
                  <c:v>2.5050403724137933</c:v>
                </c:pt>
                <c:pt idx="26">
                  <c:v>2.5050403724137933</c:v>
                </c:pt>
                <c:pt idx="27">
                  <c:v>2.5050403724137933</c:v>
                </c:pt>
                <c:pt idx="28">
                  <c:v>2.5050403724137933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46B8-4191-890B-9DFEF0BAB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823424"/>
        <c:axId val="440824736"/>
      </c:lineChart>
      <c:lineChart>
        <c:grouping val="standard"/>
        <c:varyColors val="0"/>
        <c:ser>
          <c:idx val="1"/>
          <c:order val="1"/>
          <c:tx>
            <c:strRef>
              <c:f>'48. ábra'!$D$2</c:f>
              <c:strCache>
                <c:ptCount val="1"/>
                <c:pt idx="0">
                  <c:v>GDP growth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'48. ábra'!$A$4:$A$32</c:f>
              <c:strCache>
                <c:ptCount val="29"/>
                <c:pt idx="0">
                  <c:v>Cyprus</c:v>
                </c:pt>
                <c:pt idx="1">
                  <c:v>United Kingdom</c:v>
                </c:pt>
                <c:pt idx="2">
                  <c:v>Romania</c:v>
                </c:pt>
                <c:pt idx="3">
                  <c:v>France</c:v>
                </c:pt>
                <c:pt idx="4">
                  <c:v>Czechia</c:v>
                </c:pt>
                <c:pt idx="5">
                  <c:v>Slovakia</c:v>
                </c:pt>
                <c:pt idx="6">
                  <c:v>Poland</c:v>
                </c:pt>
                <c:pt idx="7">
                  <c:v>Lithuania</c:v>
                </c:pt>
                <c:pt idx="8">
                  <c:v>Finland</c:v>
                </c:pt>
                <c:pt idx="9">
                  <c:v>Portugal</c:v>
                </c:pt>
                <c:pt idx="10">
                  <c:v>Greece</c:v>
                </c:pt>
                <c:pt idx="11">
                  <c:v>Belgium</c:v>
                </c:pt>
                <c:pt idx="12">
                  <c:v>Spain</c:v>
                </c:pt>
                <c:pt idx="13">
                  <c:v>Austria</c:v>
                </c:pt>
                <c:pt idx="14">
                  <c:v>Iceland</c:v>
                </c:pt>
                <c:pt idx="15">
                  <c:v>Latvia</c:v>
                </c:pt>
                <c:pt idx="16">
                  <c:v>Italy</c:v>
                </c:pt>
                <c:pt idx="17">
                  <c:v>Sweden</c:v>
                </c:pt>
                <c:pt idx="18">
                  <c:v>Luxembourg</c:v>
                </c:pt>
                <c:pt idx="19">
                  <c:v>Hungary</c:v>
                </c:pt>
                <c:pt idx="20">
                  <c:v>Ireland</c:v>
                </c:pt>
                <c:pt idx="21">
                  <c:v>Estonia</c:v>
                </c:pt>
                <c:pt idx="22">
                  <c:v>Denmark</c:v>
                </c:pt>
                <c:pt idx="23">
                  <c:v>Slovenia</c:v>
                </c:pt>
                <c:pt idx="24">
                  <c:v>Bulgaria</c:v>
                </c:pt>
                <c:pt idx="25">
                  <c:v>Germany</c:v>
                </c:pt>
                <c:pt idx="26">
                  <c:v>Switzerland</c:v>
                </c:pt>
                <c:pt idx="27">
                  <c:v>Netherlands</c:v>
                </c:pt>
                <c:pt idx="28">
                  <c:v>Malta</c:v>
                </c:pt>
              </c:strCache>
            </c:strRef>
          </c:cat>
          <c:val>
            <c:numRef>
              <c:f>'48. ábra'!$D$4:$D$32</c:f>
              <c:numCache>
                <c:formatCode>0.00</c:formatCode>
                <c:ptCount val="29"/>
                <c:pt idx="0">
                  <c:v>3.8854823564424601</c:v>
                </c:pt>
                <c:pt idx="1">
                  <c:v>1.3472010849588267</c:v>
                </c:pt>
                <c:pt idx="2">
                  <c:v>3.5600844063648385</c:v>
                </c:pt>
                <c:pt idx="3">
                  <c:v>1.6664324661772367</c:v>
                </c:pt>
                <c:pt idx="4">
                  <c:v>3.0204088906816917</c:v>
                </c:pt>
                <c:pt idx="5">
                  <c:v>3.9591969548840256</c:v>
                </c:pt>
                <c:pt idx="6">
                  <c:v>4.8225171103417175</c:v>
                </c:pt>
                <c:pt idx="7">
                  <c:v>3.3523165102470998</c:v>
                </c:pt>
                <c:pt idx="8">
                  <c:v>2.8893530093298203</c:v>
                </c:pt>
                <c:pt idx="9">
                  <c:v>2.1672748154352162</c:v>
                </c:pt>
                <c:pt idx="10">
                  <c:v>2.0452316390699776</c:v>
                </c:pt>
                <c:pt idx="11">
                  <c:v>1.5323838734635942</c:v>
                </c:pt>
                <c:pt idx="12">
                  <c:v>2.5579730614092577</c:v>
                </c:pt>
                <c:pt idx="13">
                  <c:v>2.7407003427099674</c:v>
                </c:pt>
                <c:pt idx="14">
                  <c:v>3.3830858789808627</c:v>
                </c:pt>
                <c:pt idx="15">
                  <c:v>4.0861331025820347</c:v>
                </c:pt>
                <c:pt idx="16">
                  <c:v>1.1489747926894722</c:v>
                </c:pt>
                <c:pt idx="17">
                  <c:v>2.3754480828195534</c:v>
                </c:pt>
                <c:pt idx="18">
                  <c:v>3.12286549946581</c:v>
                </c:pt>
                <c:pt idx="19">
                  <c:v>4.9000000000000004</c:v>
                </c:pt>
                <c:pt idx="20">
                  <c:v>7.8117760082768495</c:v>
                </c:pt>
                <c:pt idx="21">
                  <c:v>3.518643328072768</c:v>
                </c:pt>
                <c:pt idx="22">
                  <c:v>1.2118204520714659</c:v>
                </c:pt>
                <c:pt idx="23">
                  <c:v>4.3357796503579404</c:v>
                </c:pt>
                <c:pt idx="24">
                  <c:v>3.5409007790897951</c:v>
                </c:pt>
                <c:pt idx="25">
                  <c:v>1.7181609113874341</c:v>
                </c:pt>
                <c:pt idx="26">
                  <c:v>2.9875172214715917</c:v>
                </c:pt>
                <c:pt idx="27">
                  <c:v>2.8368046922920165</c:v>
                </c:pt>
                <c:pt idx="28">
                  <c:v>5.4238735853085585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46B8-4191-890B-9DFEF0BAB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280136"/>
        <c:axId val="689281776"/>
      </c:lineChart>
      <c:catAx>
        <c:axId val="44082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40824736"/>
        <c:crosses val="autoZero"/>
        <c:auto val="1"/>
        <c:lblAlgn val="ctr"/>
        <c:lblOffset val="100"/>
        <c:noMultiLvlLbl val="0"/>
      </c:catAx>
      <c:valAx>
        <c:axId val="440824736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2634099469413907E-2"/>
              <c:y val="1.59541223299315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40823424"/>
        <c:crosses val="autoZero"/>
        <c:crossBetween val="between"/>
        <c:majorUnit val="2"/>
      </c:valAx>
      <c:valAx>
        <c:axId val="689281776"/>
        <c:scaling>
          <c:orientation val="minMax"/>
          <c:max val="1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2764395916195876"/>
              <c:y val="1.15896487985212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9280136"/>
        <c:crosses val="max"/>
        <c:crossBetween val="between"/>
        <c:majorUnit val="2"/>
      </c:valAx>
      <c:catAx>
        <c:axId val="689280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2817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157883723363442"/>
          <c:w val="1"/>
          <c:h val="6.8959333333333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82076869104234E-2"/>
          <c:y val="6.1249999999999999E-2"/>
          <c:w val="0.90895638144057478"/>
          <c:h val="0.642568222222222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'57. ábra'!$B$5</c:f>
              <c:strCache>
                <c:ptCount val="1"/>
                <c:pt idx="0">
                  <c:v>Debt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f>'57. ábra'!$C$1:$DS$2</c:f>
              <c:multiLvlStrCache>
                <c:ptCount val="119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5">
                    <c:v>2013</c:v>
                  </c:pt>
                  <c:pt idx="29">
                    <c:v>2014</c:v>
                  </c:pt>
                  <c:pt idx="33">
                    <c:v>2015</c:v>
                  </c:pt>
                  <c:pt idx="37">
                    <c:v>2016</c:v>
                  </c:pt>
                  <c:pt idx="41">
                    <c:v>2017</c:v>
                  </c:pt>
                  <c:pt idx="45">
                    <c:v>2018*</c:v>
                  </c:pt>
                  <c:pt idx="49">
                    <c:v>2013</c:v>
                  </c:pt>
                  <c:pt idx="53">
                    <c:v>2014</c:v>
                  </c:pt>
                  <c:pt idx="57">
                    <c:v>2015</c:v>
                  </c:pt>
                  <c:pt idx="61">
                    <c:v>2016</c:v>
                  </c:pt>
                  <c:pt idx="65">
                    <c:v>2017</c:v>
                  </c:pt>
                  <c:pt idx="69">
                    <c:v>2018*</c:v>
                  </c:pt>
                  <c:pt idx="73">
                    <c:v>2013</c:v>
                  </c:pt>
                  <c:pt idx="77">
                    <c:v>2014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2018*</c:v>
                  </c:pt>
                  <c:pt idx="98">
                    <c:v>2013</c:v>
                  </c:pt>
                  <c:pt idx="102">
                    <c:v>2014</c:v>
                  </c:pt>
                  <c:pt idx="106">
                    <c:v>2015</c:v>
                  </c:pt>
                  <c:pt idx="110">
                    <c:v>2016</c:v>
                  </c:pt>
                  <c:pt idx="114">
                    <c:v>2017</c:v>
                  </c:pt>
                  <c:pt idx="118">
                    <c:v>2018*</c:v>
                  </c:pt>
                </c:lvl>
                <c:lvl>
                  <c:pt idx="0">
                    <c:v>Hungary</c:v>
                  </c:pt>
                  <c:pt idx="25">
                    <c:v>Czechia</c:v>
                  </c:pt>
                  <c:pt idx="49">
                    <c:v>Poland</c:v>
                  </c:pt>
                  <c:pt idx="73">
                    <c:v>Slovakia</c:v>
                  </c:pt>
                  <c:pt idx="98">
                    <c:v>Romania</c:v>
                  </c:pt>
                </c:lvl>
              </c:multiLvlStrCache>
            </c:multiLvlStrRef>
          </c:cat>
          <c:val>
            <c:numRef>
              <c:f>'57. ábra'!$C$5:$DS$5</c:f>
              <c:numCache>
                <c:formatCode>0.0</c:formatCode>
                <c:ptCount val="121"/>
                <c:pt idx="0">
                  <c:v>-10.774620394422598</c:v>
                </c:pt>
                <c:pt idx="1">
                  <c:v>-9.9264418966728059</c:v>
                </c:pt>
                <c:pt idx="2">
                  <c:v>-7.9763911203176781</c:v>
                </c:pt>
                <c:pt idx="3">
                  <c:v>-8.2949509511843473</c:v>
                </c:pt>
                <c:pt idx="4">
                  <c:v>-6.7443039509174447</c:v>
                </c:pt>
                <c:pt idx="5">
                  <c:v>-4.979531387644994</c:v>
                </c:pt>
                <c:pt idx="6">
                  <c:v>-5.796979372572121</c:v>
                </c:pt>
                <c:pt idx="7">
                  <c:v>-5.5009902573439424</c:v>
                </c:pt>
                <c:pt idx="8">
                  <c:v>-5.4498316877533748</c:v>
                </c:pt>
                <c:pt idx="9">
                  <c:v>-7.2906885424821786</c:v>
                </c:pt>
                <c:pt idx="10">
                  <c:v>-7.7474630201503869</c:v>
                </c:pt>
                <c:pt idx="11">
                  <c:v>-8.1720539977821627</c:v>
                </c:pt>
                <c:pt idx="12">
                  <c:v>-7.5855571028670239</c:v>
                </c:pt>
                <c:pt idx="13">
                  <c:v>-7.4889560730783629</c:v>
                </c:pt>
                <c:pt idx="14">
                  <c:v>-7.2655055005853724</c:v>
                </c:pt>
                <c:pt idx="15">
                  <c:v>-5.2016356230205432</c:v>
                </c:pt>
                <c:pt idx="16">
                  <c:v>-5.1966325005537026</c:v>
                </c:pt>
                <c:pt idx="17">
                  <c:v>-5.1170007246340674</c:v>
                </c:pt>
                <c:pt idx="18">
                  <c:v>-3.6533586744596853</c:v>
                </c:pt>
                <c:pt idx="19">
                  <c:v>-3.6194140149532159</c:v>
                </c:pt>
                <c:pt idx="20">
                  <c:v>-4.1569019411786972</c:v>
                </c:pt>
                <c:pt idx="21">
                  <c:v>-3.9327588796794997</c:v>
                </c:pt>
                <c:pt idx="22">
                  <c:v>-4.2346971814259895</c:v>
                </c:pt>
                <c:pt idx="23">
                  <c:v>-3.5280238833900786</c:v>
                </c:pt>
                <c:pt idx="25">
                  <c:v>-2.9143674152775505</c:v>
                </c:pt>
                <c:pt idx="26">
                  <c:v>-2.2396677884660625</c:v>
                </c:pt>
                <c:pt idx="27">
                  <c:v>-2.621161371855242</c:v>
                </c:pt>
                <c:pt idx="28">
                  <c:v>-1.4160829737108283</c:v>
                </c:pt>
                <c:pt idx="29">
                  <c:v>-3.2087728107691147</c:v>
                </c:pt>
                <c:pt idx="30">
                  <c:v>-3.9081780777174022</c:v>
                </c:pt>
                <c:pt idx="31">
                  <c:v>-2.8435543053698078</c:v>
                </c:pt>
                <c:pt idx="32">
                  <c:v>-2.8589229868643393</c:v>
                </c:pt>
                <c:pt idx="33">
                  <c:v>-2.278717014718314</c:v>
                </c:pt>
                <c:pt idx="34">
                  <c:v>-2.5134956102190933</c:v>
                </c:pt>
                <c:pt idx="35">
                  <c:v>-1.7282790530399121</c:v>
                </c:pt>
                <c:pt idx="36">
                  <c:v>-1.9742869756755212</c:v>
                </c:pt>
                <c:pt idx="37">
                  <c:v>-2.4090480810738337</c:v>
                </c:pt>
                <c:pt idx="38">
                  <c:v>-3.8332075458663706</c:v>
                </c:pt>
                <c:pt idx="39">
                  <c:v>-5.7913185070917423</c:v>
                </c:pt>
                <c:pt idx="40">
                  <c:v>-6.0966378764365601</c:v>
                </c:pt>
                <c:pt idx="41">
                  <c:v>-7.0857804643615214</c:v>
                </c:pt>
                <c:pt idx="42">
                  <c:v>-6.1612488481042682</c:v>
                </c:pt>
                <c:pt idx="43">
                  <c:v>-4.7510704982462695</c:v>
                </c:pt>
                <c:pt idx="44">
                  <c:v>-4.3329687499999991</c:v>
                </c:pt>
                <c:pt idx="45">
                  <c:v>-2.106845196047602</c:v>
                </c:pt>
                <c:pt idx="46">
                  <c:v>-1.65532269473488</c:v>
                </c:pt>
                <c:pt idx="47">
                  <c:v>-1.2122937852665836</c:v>
                </c:pt>
                <c:pt idx="49">
                  <c:v>-0.78558823416822676</c:v>
                </c:pt>
                <c:pt idx="50">
                  <c:v>-0.56342981907211054</c:v>
                </c:pt>
                <c:pt idx="51">
                  <c:v>-0.43931470875834877</c:v>
                </c:pt>
                <c:pt idx="52">
                  <c:v>-7.765831556935221E-2</c:v>
                </c:pt>
                <c:pt idx="53">
                  <c:v>-0.91866116142687404</c:v>
                </c:pt>
                <c:pt idx="54">
                  <c:v>-0.32451410359586053</c:v>
                </c:pt>
                <c:pt idx="55">
                  <c:v>-0.97378674786978858</c:v>
                </c:pt>
                <c:pt idx="56">
                  <c:v>-1.3302295293239881</c:v>
                </c:pt>
                <c:pt idx="57">
                  <c:v>-1.7713529447093497</c:v>
                </c:pt>
                <c:pt idx="58">
                  <c:v>-1.6620759537027789</c:v>
                </c:pt>
                <c:pt idx="59">
                  <c:v>-1.5658790378506531</c:v>
                </c:pt>
                <c:pt idx="60">
                  <c:v>-1.2433461535330372</c:v>
                </c:pt>
                <c:pt idx="61">
                  <c:v>-1.4763084254177423</c:v>
                </c:pt>
                <c:pt idx="62">
                  <c:v>-2.2717976961476447</c:v>
                </c:pt>
                <c:pt idx="63">
                  <c:v>-1.6947974816073776</c:v>
                </c:pt>
                <c:pt idx="64">
                  <c:v>-1.9499419087915273</c:v>
                </c:pt>
                <c:pt idx="65">
                  <c:v>-1.4745879383709157</c:v>
                </c:pt>
                <c:pt idx="66">
                  <c:v>-0.27735820306635806</c:v>
                </c:pt>
                <c:pt idx="67">
                  <c:v>-0.93037130438835081</c:v>
                </c:pt>
                <c:pt idx="68">
                  <c:v>-1.4234657718540029</c:v>
                </c:pt>
                <c:pt idx="69">
                  <c:v>-1.5940285431520469</c:v>
                </c:pt>
                <c:pt idx="70">
                  <c:v>-2.9386101969517386</c:v>
                </c:pt>
                <c:pt idx="71">
                  <c:v>-3.3055758781076672</c:v>
                </c:pt>
                <c:pt idx="73">
                  <c:v>-2.1072702534747036</c:v>
                </c:pt>
                <c:pt idx="74">
                  <c:v>-1.6338178510937884E-3</c:v>
                </c:pt>
                <c:pt idx="75">
                  <c:v>0.77658902583479916</c:v>
                </c:pt>
                <c:pt idx="76">
                  <c:v>2.2700613996532288</c:v>
                </c:pt>
                <c:pt idx="77">
                  <c:v>3.5164047910361265</c:v>
                </c:pt>
                <c:pt idx="78">
                  <c:v>3.2128165865474392</c:v>
                </c:pt>
                <c:pt idx="79">
                  <c:v>1.7096451165107187</c:v>
                </c:pt>
                <c:pt idx="80">
                  <c:v>2.4609727183595798</c:v>
                </c:pt>
                <c:pt idx="81">
                  <c:v>0.64126000867026323</c:v>
                </c:pt>
                <c:pt idx="82">
                  <c:v>1.6013421758835535</c:v>
                </c:pt>
                <c:pt idx="83">
                  <c:v>1.8329638599941793</c:v>
                </c:pt>
                <c:pt idx="84">
                  <c:v>1.9260701375474676</c:v>
                </c:pt>
                <c:pt idx="85">
                  <c:v>2.2356481027243387</c:v>
                </c:pt>
                <c:pt idx="86">
                  <c:v>0.78245895363728091</c:v>
                </c:pt>
                <c:pt idx="87">
                  <c:v>0.96465574762680806</c:v>
                </c:pt>
                <c:pt idx="88">
                  <c:v>2.6885446919155296</c:v>
                </c:pt>
                <c:pt idx="89">
                  <c:v>2.6683666054835236</c:v>
                </c:pt>
                <c:pt idx="90">
                  <c:v>3.1819973353386803</c:v>
                </c:pt>
                <c:pt idx="91">
                  <c:v>4.1657007797993018</c:v>
                </c:pt>
                <c:pt idx="92">
                  <c:v>2.1688632648563537</c:v>
                </c:pt>
                <c:pt idx="93">
                  <c:v>3.3293904046096214</c:v>
                </c:pt>
                <c:pt idx="94">
                  <c:v>3.8817846628747823</c:v>
                </c:pt>
                <c:pt idx="95">
                  <c:v>3.7049184010423106</c:v>
                </c:pt>
                <c:pt idx="98">
                  <c:v>-0.36050011318976205</c:v>
                </c:pt>
                <c:pt idx="99">
                  <c:v>-2.1436548840055099</c:v>
                </c:pt>
                <c:pt idx="100">
                  <c:v>-2.8177962918310238</c:v>
                </c:pt>
                <c:pt idx="101">
                  <c:v>-3.7338815929130851</c:v>
                </c:pt>
                <c:pt idx="102">
                  <c:v>-4.2944467432097966</c:v>
                </c:pt>
                <c:pt idx="103">
                  <c:v>-4.1646417377439464</c:v>
                </c:pt>
                <c:pt idx="104">
                  <c:v>-4.2969183268900739</c:v>
                </c:pt>
                <c:pt idx="105">
                  <c:v>-4.0384414901422803</c:v>
                </c:pt>
                <c:pt idx="106">
                  <c:v>-4.9208722643880183</c:v>
                </c:pt>
                <c:pt idx="107">
                  <c:v>-4.1193247992877371</c:v>
                </c:pt>
                <c:pt idx="108">
                  <c:v>-3.6874702239161508</c:v>
                </c:pt>
                <c:pt idx="109">
                  <c:v>-3.0100872733170725</c:v>
                </c:pt>
                <c:pt idx="110">
                  <c:v>-1.6613529600253378</c:v>
                </c:pt>
                <c:pt idx="111">
                  <c:v>-2.287541664442946</c:v>
                </c:pt>
                <c:pt idx="112">
                  <c:v>-3.1705059184095337</c:v>
                </c:pt>
                <c:pt idx="113">
                  <c:v>-3.2155224020752877</c:v>
                </c:pt>
                <c:pt idx="114">
                  <c:v>-2.8141378568709339</c:v>
                </c:pt>
                <c:pt idx="115">
                  <c:v>-1.3186806984272126</c:v>
                </c:pt>
                <c:pt idx="116">
                  <c:v>-0.48764383354300689</c:v>
                </c:pt>
                <c:pt idx="117">
                  <c:v>-0.47518964333276736</c:v>
                </c:pt>
                <c:pt idx="118">
                  <c:v>-0.42435649109336504</c:v>
                </c:pt>
                <c:pt idx="119">
                  <c:v>-0.29125001230597336</c:v>
                </c:pt>
                <c:pt idx="120">
                  <c:v>-0.38541829890263202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0-4675-8C4C-7399EE1382C3}"/>
            </c:ext>
          </c:extLst>
        </c:ser>
        <c:ser>
          <c:idx val="1"/>
          <c:order val="1"/>
          <c:tx>
            <c:strRef>
              <c:f>'57. ábra'!$B$6</c:f>
              <c:strCache>
                <c:ptCount val="1"/>
                <c:pt idx="0">
                  <c:v>Non-debt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600-4675-8C4C-7399EE1382C3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600-4675-8C4C-7399EE1382C3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600-4675-8C4C-7399EE1382C3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600-4675-8C4C-7399EE1382C3}"/>
              </c:ext>
            </c:extLst>
          </c:dPt>
          <c:dPt>
            <c:idx val="71"/>
            <c:invertIfNegative val="0"/>
            <c:bubble3D val="0"/>
            <c:spPr>
              <a:solidFill>
                <a:schemeClr val="accent1"/>
              </a:solidFill>
              <a:ln w="34925">
                <a:noFill/>
              </a:ln>
            </c:spPr>
            <c:extLst>
              <c:ext xmlns:c16="http://schemas.microsoft.com/office/drawing/2014/chart" uri="{C3380CC4-5D6E-409C-BE32-E72D297353CC}">
                <c16:uniqueId val="{00000006-D600-4675-8C4C-7399EE1382C3}"/>
              </c:ext>
            </c:extLst>
          </c:dPt>
          <c:dPt>
            <c:idx val="8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600-4675-8C4C-7399EE1382C3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600-4675-8C4C-7399EE1382C3}"/>
              </c:ext>
            </c:extLst>
          </c:dPt>
          <c:dPt>
            <c:idx val="9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600-4675-8C4C-7399EE1382C3}"/>
              </c:ext>
            </c:extLst>
          </c:dPt>
          <c:dPt>
            <c:idx val="9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600-4675-8C4C-7399EE1382C3}"/>
              </c:ext>
            </c:extLst>
          </c:dPt>
          <c:dPt>
            <c:idx val="106"/>
            <c:invertIfNegative val="0"/>
            <c:bubble3D val="0"/>
            <c:spPr>
              <a:solidFill>
                <a:schemeClr val="accent1"/>
              </a:solidFill>
              <a:ln w="34925">
                <a:noFill/>
              </a:ln>
            </c:spPr>
            <c:extLst>
              <c:ext xmlns:c16="http://schemas.microsoft.com/office/drawing/2014/chart" uri="{C3380CC4-5D6E-409C-BE32-E72D297353CC}">
                <c16:uniqueId val="{0000000C-D600-4675-8C4C-7399EE1382C3}"/>
              </c:ext>
            </c:extLst>
          </c:dPt>
          <c:cat>
            <c:multiLvlStrRef>
              <c:f>'57. ábra'!$C$1:$DS$2</c:f>
              <c:multiLvlStrCache>
                <c:ptCount val="119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5">
                    <c:v>2013</c:v>
                  </c:pt>
                  <c:pt idx="29">
                    <c:v>2014</c:v>
                  </c:pt>
                  <c:pt idx="33">
                    <c:v>2015</c:v>
                  </c:pt>
                  <c:pt idx="37">
                    <c:v>2016</c:v>
                  </c:pt>
                  <c:pt idx="41">
                    <c:v>2017</c:v>
                  </c:pt>
                  <c:pt idx="45">
                    <c:v>2018*</c:v>
                  </c:pt>
                  <c:pt idx="49">
                    <c:v>2013</c:v>
                  </c:pt>
                  <c:pt idx="53">
                    <c:v>2014</c:v>
                  </c:pt>
                  <c:pt idx="57">
                    <c:v>2015</c:v>
                  </c:pt>
                  <c:pt idx="61">
                    <c:v>2016</c:v>
                  </c:pt>
                  <c:pt idx="65">
                    <c:v>2017</c:v>
                  </c:pt>
                  <c:pt idx="69">
                    <c:v>2018*</c:v>
                  </c:pt>
                  <c:pt idx="73">
                    <c:v>2013</c:v>
                  </c:pt>
                  <c:pt idx="77">
                    <c:v>2014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2018*</c:v>
                  </c:pt>
                  <c:pt idx="98">
                    <c:v>2013</c:v>
                  </c:pt>
                  <c:pt idx="102">
                    <c:v>2014</c:v>
                  </c:pt>
                  <c:pt idx="106">
                    <c:v>2015</c:v>
                  </c:pt>
                  <c:pt idx="110">
                    <c:v>2016</c:v>
                  </c:pt>
                  <c:pt idx="114">
                    <c:v>2017</c:v>
                  </c:pt>
                  <c:pt idx="118">
                    <c:v>2018*</c:v>
                  </c:pt>
                </c:lvl>
                <c:lvl>
                  <c:pt idx="0">
                    <c:v>Hungary</c:v>
                  </c:pt>
                  <c:pt idx="25">
                    <c:v>Czechia</c:v>
                  </c:pt>
                  <c:pt idx="49">
                    <c:v>Poland</c:v>
                  </c:pt>
                  <c:pt idx="73">
                    <c:v>Slovakia</c:v>
                  </c:pt>
                  <c:pt idx="98">
                    <c:v>Romania</c:v>
                  </c:pt>
                </c:lvl>
              </c:multiLvlStrCache>
            </c:multiLvlStrRef>
          </c:cat>
          <c:val>
            <c:numRef>
              <c:f>'57. ábra'!$C$6:$DS$6</c:f>
              <c:numCache>
                <c:formatCode>0.0</c:formatCode>
                <c:ptCount val="121"/>
                <c:pt idx="0">
                  <c:v>3.4421475053418709</c:v>
                </c:pt>
                <c:pt idx="1">
                  <c:v>2.5756251351856951</c:v>
                </c:pt>
                <c:pt idx="2">
                  <c:v>0.69685745637616048</c:v>
                </c:pt>
                <c:pt idx="3">
                  <c:v>1.3933785662867424</c:v>
                </c:pt>
                <c:pt idx="4">
                  <c:v>1.4268409382180647</c:v>
                </c:pt>
                <c:pt idx="5">
                  <c:v>0.72830180883788465</c:v>
                </c:pt>
                <c:pt idx="6">
                  <c:v>2.1997394645993089</c:v>
                </c:pt>
                <c:pt idx="7">
                  <c:v>1.6095840856561894</c:v>
                </c:pt>
                <c:pt idx="8">
                  <c:v>0.71843232838550419</c:v>
                </c:pt>
                <c:pt idx="9">
                  <c:v>1.1707799994755355</c:v>
                </c:pt>
                <c:pt idx="10">
                  <c:v>1.3805913183620202</c:v>
                </c:pt>
                <c:pt idx="11">
                  <c:v>1.3564046643457801</c:v>
                </c:pt>
                <c:pt idx="12">
                  <c:v>1.4518199391565094</c:v>
                </c:pt>
                <c:pt idx="13">
                  <c:v>1.4566991126795465</c:v>
                </c:pt>
                <c:pt idx="14">
                  <c:v>1.8605848641561586</c:v>
                </c:pt>
                <c:pt idx="15">
                  <c:v>1.8876363401160026</c:v>
                </c:pt>
                <c:pt idx="16">
                  <c:v>2.1095739721184423</c:v>
                </c:pt>
                <c:pt idx="17">
                  <c:v>1.8603434697479355</c:v>
                </c:pt>
                <c:pt idx="18">
                  <c:v>1.2546850301847925</c:v>
                </c:pt>
                <c:pt idx="19">
                  <c:v>0.89203642736500177</c:v>
                </c:pt>
                <c:pt idx="20">
                  <c:v>0.94110623090970613</c:v>
                </c:pt>
                <c:pt idx="21">
                  <c:v>1.9455180308992002</c:v>
                </c:pt>
                <c:pt idx="22">
                  <c:v>2.6093631756419522</c:v>
                </c:pt>
                <c:pt idx="23">
                  <c:v>2.7241924916546507</c:v>
                </c:pt>
                <c:pt idx="25">
                  <c:v>2.3078391424390134</c:v>
                </c:pt>
                <c:pt idx="26">
                  <c:v>1.0091176258417418</c:v>
                </c:pt>
                <c:pt idx="27">
                  <c:v>0.14330542748065656</c:v>
                </c:pt>
                <c:pt idx="28">
                  <c:v>-0.38791668384187816</c:v>
                </c:pt>
                <c:pt idx="29">
                  <c:v>0.25394038270985009</c:v>
                </c:pt>
                <c:pt idx="30">
                  <c:v>1.2723854766779401</c:v>
                </c:pt>
                <c:pt idx="31">
                  <c:v>1.5569545526353996</c:v>
                </c:pt>
                <c:pt idx="32">
                  <c:v>1.2391964501732846</c:v>
                </c:pt>
                <c:pt idx="33">
                  <c:v>0.12828090370686485</c:v>
                </c:pt>
                <c:pt idx="34">
                  <c:v>-0.79305247963299863</c:v>
                </c:pt>
                <c:pt idx="35">
                  <c:v>-1.520364873038544</c:v>
                </c:pt>
                <c:pt idx="36">
                  <c:v>-1.9138199494901544</c:v>
                </c:pt>
                <c:pt idx="37">
                  <c:v>-1.5838931819867859</c:v>
                </c:pt>
                <c:pt idx="38">
                  <c:v>0.80003131733731236</c:v>
                </c:pt>
                <c:pt idx="39">
                  <c:v>2.655182756995329</c:v>
                </c:pt>
                <c:pt idx="40">
                  <c:v>3.8830239323867137</c:v>
                </c:pt>
                <c:pt idx="41">
                  <c:v>5.4830323832096353</c:v>
                </c:pt>
                <c:pt idx="42">
                  <c:v>3.5358646529414033</c:v>
                </c:pt>
                <c:pt idx="43">
                  <c:v>2.0165330863428568</c:v>
                </c:pt>
                <c:pt idx="44">
                  <c:v>1.7897395833333332</c:v>
                </c:pt>
                <c:pt idx="45">
                  <c:v>0.52172345466707792</c:v>
                </c:pt>
                <c:pt idx="46">
                  <c:v>0.59602324014769703</c:v>
                </c:pt>
                <c:pt idx="47">
                  <c:v>0.79342945657530528</c:v>
                </c:pt>
                <c:pt idx="49">
                  <c:v>2.1062329253929795</c:v>
                </c:pt>
                <c:pt idx="50">
                  <c:v>1.7086618928785493</c:v>
                </c:pt>
                <c:pt idx="51">
                  <c:v>1.2153245268478019</c:v>
                </c:pt>
                <c:pt idx="52">
                  <c:v>1.078376642323934</c:v>
                </c:pt>
                <c:pt idx="53">
                  <c:v>1.7686197817633784</c:v>
                </c:pt>
                <c:pt idx="54">
                  <c:v>1.5409518832215761</c:v>
                </c:pt>
                <c:pt idx="55">
                  <c:v>2.47711758926929</c:v>
                </c:pt>
                <c:pt idx="56">
                  <c:v>2.4649787826151282</c:v>
                </c:pt>
                <c:pt idx="57">
                  <c:v>1.7937604786577284</c:v>
                </c:pt>
                <c:pt idx="58">
                  <c:v>1.4736902196406401</c:v>
                </c:pt>
                <c:pt idx="59">
                  <c:v>0.6056038359079623</c:v>
                </c:pt>
                <c:pt idx="60">
                  <c:v>0.8977938944525794</c:v>
                </c:pt>
                <c:pt idx="61">
                  <c:v>1.8101762733733695</c:v>
                </c:pt>
                <c:pt idx="62">
                  <c:v>2.5765985501250621</c:v>
                </c:pt>
                <c:pt idx="63">
                  <c:v>2.7771335208199339</c:v>
                </c:pt>
                <c:pt idx="64">
                  <c:v>1.673730229351829</c:v>
                </c:pt>
                <c:pt idx="65">
                  <c:v>0.89321323004955056</c:v>
                </c:pt>
                <c:pt idx="66">
                  <c:v>-1.6790490910289724E-2</c:v>
                </c:pt>
                <c:pt idx="67">
                  <c:v>0.30892205043521243</c:v>
                </c:pt>
                <c:pt idx="68">
                  <c:v>1.4503768947687385</c:v>
                </c:pt>
                <c:pt idx="69">
                  <c:v>1.6582708221024398</c:v>
                </c:pt>
                <c:pt idx="70">
                  <c:v>2.5661033220573413</c:v>
                </c:pt>
                <c:pt idx="71">
                  <c:v>2.9884284544382891</c:v>
                </c:pt>
                <c:pt idx="73">
                  <c:v>0.93160645307884604</c:v>
                </c:pt>
                <c:pt idx="74">
                  <c:v>-0.25119949460567814</c:v>
                </c:pt>
                <c:pt idx="75">
                  <c:v>0.6444469141089828</c:v>
                </c:pt>
                <c:pt idx="76">
                  <c:v>-1.1137956418919832</c:v>
                </c:pt>
                <c:pt idx="77">
                  <c:v>-1.2942183441732675</c:v>
                </c:pt>
                <c:pt idx="78">
                  <c:v>-1.3307705851282352</c:v>
                </c:pt>
                <c:pt idx="79">
                  <c:v>-2.106359079782556</c:v>
                </c:pt>
                <c:pt idx="80">
                  <c:v>-1.5915823561727374</c:v>
                </c:pt>
                <c:pt idx="81">
                  <c:v>-1.1361440308368889</c:v>
                </c:pt>
                <c:pt idx="82">
                  <c:v>-0.98747276617944579</c:v>
                </c:pt>
                <c:pt idx="83">
                  <c:v>-0.75352046762631442</c:v>
                </c:pt>
                <c:pt idx="84">
                  <c:v>-1.032746741296181</c:v>
                </c:pt>
                <c:pt idx="85">
                  <c:v>-0.72051945830220054</c:v>
                </c:pt>
                <c:pt idx="86">
                  <c:v>-1.5256390912752398</c:v>
                </c:pt>
                <c:pt idx="87">
                  <c:v>-0.82698952496471523</c:v>
                </c:pt>
                <c:pt idx="88">
                  <c:v>-0.26149230358222308</c:v>
                </c:pt>
                <c:pt idx="89">
                  <c:v>0.36233609695513103</c:v>
                </c:pt>
                <c:pt idx="90">
                  <c:v>1.4876886360174195</c:v>
                </c:pt>
                <c:pt idx="91">
                  <c:v>1.3831101636789895</c:v>
                </c:pt>
                <c:pt idx="92">
                  <c:v>0.53918108116708274</c:v>
                </c:pt>
                <c:pt idx="93">
                  <c:v>7.5601878183275018E-2</c:v>
                </c:pt>
                <c:pt idx="94">
                  <c:v>-0.25552348014976989</c:v>
                </c:pt>
                <c:pt idx="95">
                  <c:v>-0.60640436692013089</c:v>
                </c:pt>
                <c:pt idx="98">
                  <c:v>2.5399040299266313</c:v>
                </c:pt>
                <c:pt idx="99">
                  <c:v>2.1413128916433326</c:v>
                </c:pt>
                <c:pt idx="100">
                  <c:v>1.7363125949383844</c:v>
                </c:pt>
                <c:pt idx="101">
                  <c:v>2.6059497949942538</c:v>
                </c:pt>
                <c:pt idx="102">
                  <c:v>2.2147817443184996</c:v>
                </c:pt>
                <c:pt idx="103">
                  <c:v>2.6299048783950547</c:v>
                </c:pt>
                <c:pt idx="104">
                  <c:v>2.8975511578709616</c:v>
                </c:pt>
                <c:pt idx="105">
                  <c:v>2.07997864509219</c:v>
                </c:pt>
                <c:pt idx="106">
                  <c:v>2.2050601563896515</c:v>
                </c:pt>
                <c:pt idx="107">
                  <c:v>2.1682359579060706</c:v>
                </c:pt>
                <c:pt idx="108">
                  <c:v>1.6612355089725266</c:v>
                </c:pt>
                <c:pt idx="109">
                  <c:v>1.6200148470689517</c:v>
                </c:pt>
                <c:pt idx="110">
                  <c:v>1.3090647257719104</c:v>
                </c:pt>
                <c:pt idx="111">
                  <c:v>1.7171572599230511</c:v>
                </c:pt>
                <c:pt idx="112">
                  <c:v>2.0698105689522421</c:v>
                </c:pt>
                <c:pt idx="113">
                  <c:v>2.3297101874567159</c:v>
                </c:pt>
                <c:pt idx="114">
                  <c:v>2.6722118263257837</c:v>
                </c:pt>
                <c:pt idx="115">
                  <c:v>2.1049898543485197</c:v>
                </c:pt>
                <c:pt idx="116">
                  <c:v>2.6240744254610178</c:v>
                </c:pt>
                <c:pt idx="117">
                  <c:v>2.2461908469258187</c:v>
                </c:pt>
                <c:pt idx="118">
                  <c:v>2.4805896588220215</c:v>
                </c:pt>
                <c:pt idx="119">
                  <c:v>2.386996186961678</c:v>
                </c:pt>
                <c:pt idx="120">
                  <c:v>2.4075880649221326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600-4675-8C4C-7399EE1382C3}"/>
            </c:ext>
          </c:extLst>
        </c:ser>
        <c:ser>
          <c:idx val="2"/>
          <c:order val="2"/>
          <c:tx>
            <c:strRef>
              <c:f>'57. ábra'!$B$7</c:f>
              <c:strCache>
                <c:ptCount val="1"/>
                <c:pt idx="0">
                  <c:v>Derivatives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multiLvlStrRef>
              <c:f>'57. ábra'!$C$1:$DS$2</c:f>
              <c:multiLvlStrCache>
                <c:ptCount val="119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5">
                    <c:v>2013</c:v>
                  </c:pt>
                  <c:pt idx="29">
                    <c:v>2014</c:v>
                  </c:pt>
                  <c:pt idx="33">
                    <c:v>2015</c:v>
                  </c:pt>
                  <c:pt idx="37">
                    <c:v>2016</c:v>
                  </c:pt>
                  <c:pt idx="41">
                    <c:v>2017</c:v>
                  </c:pt>
                  <c:pt idx="45">
                    <c:v>2018*</c:v>
                  </c:pt>
                  <c:pt idx="49">
                    <c:v>2013</c:v>
                  </c:pt>
                  <c:pt idx="53">
                    <c:v>2014</c:v>
                  </c:pt>
                  <c:pt idx="57">
                    <c:v>2015</c:v>
                  </c:pt>
                  <c:pt idx="61">
                    <c:v>2016</c:v>
                  </c:pt>
                  <c:pt idx="65">
                    <c:v>2017</c:v>
                  </c:pt>
                  <c:pt idx="69">
                    <c:v>2018*</c:v>
                  </c:pt>
                  <c:pt idx="73">
                    <c:v>2013</c:v>
                  </c:pt>
                  <c:pt idx="77">
                    <c:v>2014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2018*</c:v>
                  </c:pt>
                  <c:pt idx="98">
                    <c:v>2013</c:v>
                  </c:pt>
                  <c:pt idx="102">
                    <c:v>2014</c:v>
                  </c:pt>
                  <c:pt idx="106">
                    <c:v>2015</c:v>
                  </c:pt>
                  <c:pt idx="110">
                    <c:v>2016</c:v>
                  </c:pt>
                  <c:pt idx="114">
                    <c:v>2017</c:v>
                  </c:pt>
                  <c:pt idx="118">
                    <c:v>2018*</c:v>
                  </c:pt>
                </c:lvl>
                <c:lvl>
                  <c:pt idx="0">
                    <c:v>Hungary</c:v>
                  </c:pt>
                  <c:pt idx="25">
                    <c:v>Czechia</c:v>
                  </c:pt>
                  <c:pt idx="49">
                    <c:v>Poland</c:v>
                  </c:pt>
                  <c:pt idx="73">
                    <c:v>Slovakia</c:v>
                  </c:pt>
                  <c:pt idx="98">
                    <c:v>Romania</c:v>
                  </c:pt>
                </c:lvl>
              </c:multiLvlStrCache>
            </c:multiLvlStrRef>
          </c:cat>
          <c:val>
            <c:numRef>
              <c:f>'57. ábra'!$C$7:$DS$7</c:f>
              <c:numCache>
                <c:formatCode>0.0</c:formatCode>
                <c:ptCount val="121"/>
                <c:pt idx="0">
                  <c:v>0.76916207852442242</c:v>
                </c:pt>
                <c:pt idx="1">
                  <c:v>0.92719777621609145</c:v>
                </c:pt>
                <c:pt idx="2">
                  <c:v>0.87218178684213643</c:v>
                </c:pt>
                <c:pt idx="3">
                  <c:v>0.60643598604220084</c:v>
                </c:pt>
                <c:pt idx="4">
                  <c:v>0.35392268591435549</c:v>
                </c:pt>
                <c:pt idx="5">
                  <c:v>0.2360873798840345</c:v>
                </c:pt>
                <c:pt idx="6">
                  <c:v>9.9446991782256203E-2</c:v>
                </c:pt>
                <c:pt idx="7">
                  <c:v>-0.2506722437965051</c:v>
                </c:pt>
                <c:pt idx="8">
                  <c:v>-0.13274535715573563</c:v>
                </c:pt>
                <c:pt idx="9">
                  <c:v>0.24966448054246049</c:v>
                </c:pt>
                <c:pt idx="10">
                  <c:v>0.52245115366343475</c:v>
                </c:pt>
                <c:pt idx="11">
                  <c:v>0.61841712081490974</c:v>
                </c:pt>
                <c:pt idx="12">
                  <c:v>0.15448670714825016</c:v>
                </c:pt>
                <c:pt idx="13">
                  <c:v>-0.22685911066673919</c:v>
                </c:pt>
                <c:pt idx="14">
                  <c:v>-0.41768151302495182</c:v>
                </c:pt>
                <c:pt idx="15">
                  <c:v>-4.6449321296873326E-2</c:v>
                </c:pt>
                <c:pt idx="16">
                  <c:v>0.7192350846086778</c:v>
                </c:pt>
                <c:pt idx="17">
                  <c:v>0.55349939581610585</c:v>
                </c:pt>
                <c:pt idx="18">
                  <c:v>0.79347750575664744</c:v>
                </c:pt>
                <c:pt idx="19">
                  <c:v>0.82422092742013842</c:v>
                </c:pt>
                <c:pt idx="20">
                  <c:v>0.55090617803410968</c:v>
                </c:pt>
                <c:pt idx="21">
                  <c:v>0.65552039770106874</c:v>
                </c:pt>
                <c:pt idx="22">
                  <c:v>0.45391272791367732</c:v>
                </c:pt>
                <c:pt idx="23">
                  <c:v>0.70557539596398477</c:v>
                </c:pt>
                <c:pt idx="25">
                  <c:v>9.5504966133477406E-2</c:v>
                </c:pt>
                <c:pt idx="26">
                  <c:v>0.19188728895691473</c:v>
                </c:pt>
                <c:pt idx="27">
                  <c:v>0.1228512052886437</c:v>
                </c:pt>
                <c:pt idx="28">
                  <c:v>0.11459301090440963</c:v>
                </c:pt>
                <c:pt idx="29">
                  <c:v>0.17743924731560135</c:v>
                </c:pt>
                <c:pt idx="30">
                  <c:v>0.15385470925167297</c:v>
                </c:pt>
                <c:pt idx="31">
                  <c:v>0.14665804499005758</c:v>
                </c:pt>
                <c:pt idx="32">
                  <c:v>0.14018521556668725</c:v>
                </c:pt>
                <c:pt idx="33">
                  <c:v>8.8185253235190247E-2</c:v>
                </c:pt>
                <c:pt idx="34">
                  <c:v>-2.3852131614332049E-2</c:v>
                </c:pt>
                <c:pt idx="35">
                  <c:v>6.1453958270643226E-2</c:v>
                </c:pt>
                <c:pt idx="36">
                  <c:v>0.10538708391090518</c:v>
                </c:pt>
                <c:pt idx="37">
                  <c:v>5.7362460066790452E-2</c:v>
                </c:pt>
                <c:pt idx="38">
                  <c:v>0.13908582159364946</c:v>
                </c:pt>
                <c:pt idx="39">
                  <c:v>1.3883532587736206E-2</c:v>
                </c:pt>
                <c:pt idx="40">
                  <c:v>-0.23683474921995357</c:v>
                </c:pt>
                <c:pt idx="41">
                  <c:v>-0.23762911789939226</c:v>
                </c:pt>
                <c:pt idx="42">
                  <c:v>-0.12211474260993363</c:v>
                </c:pt>
                <c:pt idx="43">
                  <c:v>4.4105442127474401E-2</c:v>
                </c:pt>
                <c:pt idx="44">
                  <c:v>0.28437499999999999</c:v>
                </c:pt>
                <c:pt idx="45">
                  <c:v>0.29051028432738291</c:v>
                </c:pt>
                <c:pt idx="46">
                  <c:v>0.30628972063145549</c:v>
                </c:pt>
                <c:pt idx="47">
                  <c:v>0.17768521779137958</c:v>
                </c:pt>
                <c:pt idx="49">
                  <c:v>0.47858026038257329</c:v>
                </c:pt>
                <c:pt idx="50">
                  <c:v>0.31167162265656279</c:v>
                </c:pt>
                <c:pt idx="51">
                  <c:v>0.14051656955302952</c:v>
                </c:pt>
                <c:pt idx="52">
                  <c:v>0.13340715854656865</c:v>
                </c:pt>
                <c:pt idx="53">
                  <c:v>0.17698999533364912</c:v>
                </c:pt>
                <c:pt idx="54">
                  <c:v>0.16581809591095353</c:v>
                </c:pt>
                <c:pt idx="55">
                  <c:v>0.16182076863764278</c:v>
                </c:pt>
                <c:pt idx="56">
                  <c:v>4.2098951517095216E-3</c:v>
                </c:pt>
                <c:pt idx="57">
                  <c:v>-1.509915635272884E-2</c:v>
                </c:pt>
                <c:pt idx="58">
                  <c:v>1.8576926553349794E-2</c:v>
                </c:pt>
                <c:pt idx="59">
                  <c:v>0.13036403265072588</c:v>
                </c:pt>
                <c:pt idx="60">
                  <c:v>0.20424706428281508</c:v>
                </c:pt>
                <c:pt idx="61">
                  <c:v>0.12558182324218639</c:v>
                </c:pt>
                <c:pt idx="62">
                  <c:v>0.10379045170083288</c:v>
                </c:pt>
                <c:pt idx="63">
                  <c:v>1.6878488964426064E-2</c:v>
                </c:pt>
                <c:pt idx="64">
                  <c:v>-4.0634536542359684E-2</c:v>
                </c:pt>
                <c:pt idx="65">
                  <c:v>1.5238061866070123E-2</c:v>
                </c:pt>
                <c:pt idx="66">
                  <c:v>0.10758518304448512</c:v>
                </c:pt>
                <c:pt idx="67">
                  <c:v>0.11932177398152229</c:v>
                </c:pt>
                <c:pt idx="68">
                  <c:v>0.22782468922252311</c:v>
                </c:pt>
                <c:pt idx="69">
                  <c:v>0.23280765953725899</c:v>
                </c:pt>
                <c:pt idx="70">
                  <c:v>0.12739520038582547</c:v>
                </c:pt>
                <c:pt idx="71">
                  <c:v>0.30080550753176671</c:v>
                </c:pt>
                <c:pt idx="73">
                  <c:v>-0.1564540370069234</c:v>
                </c:pt>
                <c:pt idx="74">
                  <c:v>-0.28796039625528952</c:v>
                </c:pt>
                <c:pt idx="75">
                  <c:v>-0.39683292629045241</c:v>
                </c:pt>
                <c:pt idx="76">
                  <c:v>-0.43198174998449512</c:v>
                </c:pt>
                <c:pt idx="77">
                  <c:v>-0.42662116040955633</c:v>
                </c:pt>
                <c:pt idx="78">
                  <c:v>-0.48018182885252542</c:v>
                </c:pt>
                <c:pt idx="79">
                  <c:v>-0.55195562101961448</c:v>
                </c:pt>
                <c:pt idx="80">
                  <c:v>-0.46880051729712252</c:v>
                </c:pt>
                <c:pt idx="81">
                  <c:v>-0.46406802500796518</c:v>
                </c:pt>
                <c:pt idx="82">
                  <c:v>-0.30447508469507822</c:v>
                </c:pt>
                <c:pt idx="83">
                  <c:v>-0.18821984796246888</c:v>
                </c:pt>
                <c:pt idx="84">
                  <c:v>-0.3266308728915388</c:v>
                </c:pt>
                <c:pt idx="85">
                  <c:v>-0.36742970281088128</c:v>
                </c:pt>
                <c:pt idx="86">
                  <c:v>-0.4730915171473854</c:v>
                </c:pt>
                <c:pt idx="87">
                  <c:v>-0.55351743400082853</c:v>
                </c:pt>
                <c:pt idx="88">
                  <c:v>-0.36453799948538712</c:v>
                </c:pt>
                <c:pt idx="89">
                  <c:v>-0.25633416498443545</c:v>
                </c:pt>
                <c:pt idx="90">
                  <c:v>-7.3024293876840424E-2</c:v>
                </c:pt>
                <c:pt idx="91">
                  <c:v>-2.9633807394590875E-2</c:v>
                </c:pt>
                <c:pt idx="92">
                  <c:v>-9.0158147998430194E-2</c:v>
                </c:pt>
                <c:pt idx="93">
                  <c:v>-3.8731423746201005E-2</c:v>
                </c:pt>
                <c:pt idx="94">
                  <c:v>-0.16440392145654101</c:v>
                </c:pt>
                <c:pt idx="95">
                  <c:v>-6.3010344479013394E-2</c:v>
                </c:pt>
                <c:pt idx="98">
                  <c:v>-0.12870232577126764</c:v>
                </c:pt>
                <c:pt idx="99">
                  <c:v>-4.5229727494551217E-2</c:v>
                </c:pt>
                <c:pt idx="100">
                  <c:v>-4.2214712614400069E-3</c:v>
                </c:pt>
                <c:pt idx="101">
                  <c:v>2.4499073976763461E-2</c:v>
                </c:pt>
                <c:pt idx="102">
                  <c:v>1.678597604233658E-2</c:v>
                </c:pt>
                <c:pt idx="103">
                  <c:v>1.3514694158375834E-2</c:v>
                </c:pt>
                <c:pt idx="104">
                  <c:v>-2.9981157581905372E-2</c:v>
                </c:pt>
                <c:pt idx="105">
                  <c:v>1.6998931590588698E-2</c:v>
                </c:pt>
                <c:pt idx="106">
                  <c:v>9.5900545263100222E-3</c:v>
                </c:pt>
                <c:pt idx="107">
                  <c:v>1.5723107662523873E-2</c:v>
                </c:pt>
                <c:pt idx="108">
                  <c:v>6.9938065745593136E-2</c:v>
                </c:pt>
                <c:pt idx="109">
                  <c:v>1.5096599522148958E-2</c:v>
                </c:pt>
                <c:pt idx="110">
                  <c:v>1.6640129063067947E-2</c:v>
                </c:pt>
                <c:pt idx="111">
                  <c:v>2.8504058492753916E-3</c:v>
                </c:pt>
                <c:pt idx="112">
                  <c:v>-2.8521011776900976E-2</c:v>
                </c:pt>
                <c:pt idx="113">
                  <c:v>-2.1832779688472061E-2</c:v>
                </c:pt>
                <c:pt idx="114">
                  <c:v>-9.6610912202533296E-3</c:v>
                </c:pt>
                <c:pt idx="115">
                  <c:v>-3.3865874205210294E-3</c:v>
                </c:pt>
                <c:pt idx="116">
                  <c:v>1.6452221104689867E-2</c:v>
                </c:pt>
                <c:pt idx="117">
                  <c:v>3.5990315721573803E-2</c:v>
                </c:pt>
                <c:pt idx="118">
                  <c:v>4.1133100913734906E-3</c:v>
                </c:pt>
                <c:pt idx="119">
                  <c:v>-2.1243996627904179E-3</c:v>
                </c:pt>
                <c:pt idx="120">
                  <c:v>-1.1120265673256269E-2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600-4675-8C4C-7399EE138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124942208"/>
        <c:axId val="124943744"/>
      </c:barChart>
      <c:lineChart>
        <c:grouping val="standard"/>
        <c:varyColors val="0"/>
        <c:ser>
          <c:idx val="3"/>
          <c:order val="3"/>
          <c:tx>
            <c:strRef>
              <c:f>'57. ábra'!$B$8</c:f>
              <c:strCache>
                <c:ptCount val="1"/>
                <c:pt idx="0">
                  <c:v>Net lending (financing side)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F-D600-4675-8C4C-7399EE1382C3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0-D600-4675-8C4C-7399EE1382C3}"/>
              </c:ext>
            </c:extLst>
          </c:dPt>
          <c:dPt>
            <c:idx val="118"/>
            <c:bubble3D val="0"/>
            <c:extLst>
              <c:ext xmlns:c16="http://schemas.microsoft.com/office/drawing/2014/chart" uri="{C3380CC4-5D6E-409C-BE32-E72D297353CC}">
                <c16:uniqueId val="{00000011-D600-4675-8C4C-7399EE1382C3}"/>
              </c:ext>
            </c:extLst>
          </c:dPt>
          <c:dPt>
            <c:idx val="157"/>
            <c:bubble3D val="0"/>
            <c:extLst>
              <c:ext xmlns:c16="http://schemas.microsoft.com/office/drawing/2014/chart" uri="{C3380CC4-5D6E-409C-BE32-E72D297353CC}">
                <c16:uniqueId val="{00000012-D600-4675-8C4C-7399EE1382C3}"/>
              </c:ext>
            </c:extLst>
          </c:dPt>
          <c:cat>
            <c:multiLvlStrRef>
              <c:f>'57. ábra'!$C$1:$DS$2</c:f>
              <c:multiLvlStrCache>
                <c:ptCount val="119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5">
                    <c:v>2013</c:v>
                  </c:pt>
                  <c:pt idx="29">
                    <c:v>2014</c:v>
                  </c:pt>
                  <c:pt idx="33">
                    <c:v>2015</c:v>
                  </c:pt>
                  <c:pt idx="37">
                    <c:v>2016</c:v>
                  </c:pt>
                  <c:pt idx="41">
                    <c:v>2017</c:v>
                  </c:pt>
                  <c:pt idx="45">
                    <c:v>2018*</c:v>
                  </c:pt>
                  <c:pt idx="49">
                    <c:v>2013</c:v>
                  </c:pt>
                  <c:pt idx="53">
                    <c:v>2014</c:v>
                  </c:pt>
                  <c:pt idx="57">
                    <c:v>2015</c:v>
                  </c:pt>
                  <c:pt idx="61">
                    <c:v>2016</c:v>
                  </c:pt>
                  <c:pt idx="65">
                    <c:v>2017</c:v>
                  </c:pt>
                  <c:pt idx="69">
                    <c:v>2018*</c:v>
                  </c:pt>
                  <c:pt idx="73">
                    <c:v>2013</c:v>
                  </c:pt>
                  <c:pt idx="77">
                    <c:v>2014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2018*</c:v>
                  </c:pt>
                  <c:pt idx="98">
                    <c:v>2013</c:v>
                  </c:pt>
                  <c:pt idx="102">
                    <c:v>2014</c:v>
                  </c:pt>
                  <c:pt idx="106">
                    <c:v>2015</c:v>
                  </c:pt>
                  <c:pt idx="110">
                    <c:v>2016</c:v>
                  </c:pt>
                  <c:pt idx="114">
                    <c:v>2017</c:v>
                  </c:pt>
                  <c:pt idx="118">
                    <c:v>2018*</c:v>
                  </c:pt>
                </c:lvl>
                <c:lvl>
                  <c:pt idx="0">
                    <c:v>Hungary</c:v>
                  </c:pt>
                  <c:pt idx="25">
                    <c:v>Czechia</c:v>
                  </c:pt>
                  <c:pt idx="49">
                    <c:v>Poland</c:v>
                  </c:pt>
                  <c:pt idx="73">
                    <c:v>Slovakia</c:v>
                  </c:pt>
                  <c:pt idx="98">
                    <c:v>Romania</c:v>
                  </c:pt>
                </c:lvl>
              </c:multiLvlStrCache>
            </c:multiLvlStrRef>
          </c:cat>
          <c:val>
            <c:numRef>
              <c:f>'57. ábra'!$C$8:$DS$8</c:f>
              <c:numCache>
                <c:formatCode>0.0</c:formatCode>
                <c:ptCount val="121"/>
                <c:pt idx="0">
                  <c:v>-6.5633108105563052</c:v>
                </c:pt>
                <c:pt idx="1">
                  <c:v>-6.4236189852710206</c:v>
                </c:pt>
                <c:pt idx="2">
                  <c:v>-6.4073518770993809</c:v>
                </c:pt>
                <c:pt idx="3">
                  <c:v>-6.2951363988554041</c:v>
                </c:pt>
                <c:pt idx="4">
                  <c:v>-4.9635403267850249</c:v>
                </c:pt>
                <c:pt idx="5">
                  <c:v>-4.0151421989230744</c:v>
                </c:pt>
                <c:pt idx="6">
                  <c:v>-3.4977929161905563</c:v>
                </c:pt>
                <c:pt idx="7">
                  <c:v>-4.1420784154842583</c:v>
                </c:pt>
                <c:pt idx="8">
                  <c:v>-4.8641447165236062</c:v>
                </c:pt>
                <c:pt idx="9">
                  <c:v>-5.8702440624641827</c:v>
                </c:pt>
                <c:pt idx="10">
                  <c:v>-5.8444205481249316</c:v>
                </c:pt>
                <c:pt idx="11">
                  <c:v>-6.1972322126214721</c:v>
                </c:pt>
                <c:pt idx="12">
                  <c:v>-5.9792504565622639</c:v>
                </c:pt>
                <c:pt idx="13">
                  <c:v>-6.2591160710655558</c:v>
                </c:pt>
                <c:pt idx="14">
                  <c:v>-5.8226021494541662</c:v>
                </c:pt>
                <c:pt idx="15">
                  <c:v>-3.3604486042014146</c:v>
                </c:pt>
                <c:pt idx="16">
                  <c:v>-2.3678234438265831</c:v>
                </c:pt>
                <c:pt idx="17">
                  <c:v>-2.7031578590700263</c:v>
                </c:pt>
                <c:pt idx="18">
                  <c:v>-1.6051961385182456</c:v>
                </c:pt>
                <c:pt idx="19">
                  <c:v>-1.9031566601680761</c:v>
                </c:pt>
                <c:pt idx="20">
                  <c:v>-2.6648895322348811</c:v>
                </c:pt>
                <c:pt idx="21">
                  <c:v>-1.3317204510792309</c:v>
                </c:pt>
                <c:pt idx="22">
                  <c:v>-1.1714212778703599</c:v>
                </c:pt>
                <c:pt idx="23">
                  <c:v>-9.8255995771442797E-2</c:v>
                </c:pt>
                <c:pt idx="25">
                  <c:v>-0.51102330670505991</c:v>
                </c:pt>
                <c:pt idx="26">
                  <c:v>-1.038662873667406</c:v>
                </c:pt>
                <c:pt idx="27">
                  <c:v>-2.3550047390859419</c:v>
                </c:pt>
                <c:pt idx="28">
                  <c:v>-1.6894066466482969</c:v>
                </c:pt>
                <c:pt idx="29">
                  <c:v>-2.7773931807436631</c:v>
                </c:pt>
                <c:pt idx="30">
                  <c:v>-2.4819378917877892</c:v>
                </c:pt>
                <c:pt idx="31">
                  <c:v>-1.1399417077443506</c:v>
                </c:pt>
                <c:pt idx="32">
                  <c:v>-1.4795413211243673</c:v>
                </c:pt>
                <c:pt idx="33">
                  <c:v>-2.0622508577762586</c:v>
                </c:pt>
                <c:pt idx="34">
                  <c:v>-3.3304002214664239</c:v>
                </c:pt>
                <c:pt idx="35">
                  <c:v>-3.1871899678078131</c:v>
                </c:pt>
                <c:pt idx="36">
                  <c:v>-3.7827198412547705</c:v>
                </c:pt>
                <c:pt idx="37">
                  <c:v>-3.9355788029938292</c:v>
                </c:pt>
                <c:pt idx="38">
                  <c:v>-2.8940904069354083</c:v>
                </c:pt>
                <c:pt idx="39">
                  <c:v>-3.1222522175086773</c:v>
                </c:pt>
                <c:pt idx="40">
                  <c:v>-2.4504486932698</c:v>
                </c:pt>
                <c:pt idx="41">
                  <c:v>-1.8403771990512789</c:v>
                </c:pt>
                <c:pt idx="42">
                  <c:v>-2.7474989377727992</c:v>
                </c:pt>
                <c:pt idx="43">
                  <c:v>-2.6904319697759385</c:v>
                </c:pt>
                <c:pt idx="44">
                  <c:v>-2.2588541666666666</c:v>
                </c:pt>
                <c:pt idx="45">
                  <c:v>-1.2946114570531411</c:v>
                </c:pt>
                <c:pt idx="46">
                  <c:v>-0.75300973395572757</c:v>
                </c:pt>
                <c:pt idx="47">
                  <c:v>-0.24117911089989877</c:v>
                </c:pt>
                <c:pt idx="49">
                  <c:v>1.799224951607326</c:v>
                </c:pt>
                <c:pt idx="50">
                  <c:v>1.4569036964630016</c:v>
                </c:pt>
                <c:pt idx="51">
                  <c:v>0.91652638764248262</c:v>
                </c:pt>
                <c:pt idx="52">
                  <c:v>1.1341254853011504</c:v>
                </c:pt>
                <c:pt idx="53">
                  <c:v>1.0269486156701535</c:v>
                </c:pt>
                <c:pt idx="54">
                  <c:v>1.382255875536669</c:v>
                </c:pt>
                <c:pt idx="55">
                  <c:v>1.6651516100371442</c:v>
                </c:pt>
                <c:pt idx="56">
                  <c:v>1.1389591484428496</c:v>
                </c:pt>
                <c:pt idx="57">
                  <c:v>7.3083775956498337E-3</c:v>
                </c:pt>
                <c:pt idx="58">
                  <c:v>-0.16980880750878899</c:v>
                </c:pt>
                <c:pt idx="59">
                  <c:v>-0.82991116929196496</c:v>
                </c:pt>
                <c:pt idx="60">
                  <c:v>-0.14130519479764284</c:v>
                </c:pt>
                <c:pt idx="61">
                  <c:v>0.45944967119781355</c:v>
                </c:pt>
                <c:pt idx="62">
                  <c:v>0.40859130567825047</c:v>
                </c:pt>
                <c:pt idx="63">
                  <c:v>1.0992145281769823</c:v>
                </c:pt>
                <c:pt idx="64">
                  <c:v>-0.31684621598205798</c:v>
                </c:pt>
                <c:pt idx="65">
                  <c:v>-0.56613664645529493</c:v>
                </c:pt>
                <c:pt idx="66">
                  <c:v>-0.18656351093216264</c:v>
                </c:pt>
                <c:pt idx="67">
                  <c:v>-0.502127479971616</c:v>
                </c:pt>
                <c:pt idx="68">
                  <c:v>0.25473581213725871</c:v>
                </c:pt>
                <c:pt idx="69">
                  <c:v>0.29704993848765182</c:v>
                </c:pt>
                <c:pt idx="70">
                  <c:v>-0.24511167450857199</c:v>
                </c:pt>
                <c:pt idx="71">
                  <c:v>-1.6341916137611566E-2</c:v>
                </c:pt>
                <c:pt idx="73">
                  <c:v>-1.3321178374027809</c:v>
                </c:pt>
                <c:pt idx="74">
                  <c:v>-0.54079370871206145</c:v>
                </c:pt>
                <c:pt idx="75">
                  <c:v>1.0242030136533296</c:v>
                </c:pt>
                <c:pt idx="76">
                  <c:v>0.72428400777675028</c:v>
                </c:pt>
                <c:pt idx="77">
                  <c:v>1.7955652864533027</c:v>
                </c:pt>
                <c:pt idx="78">
                  <c:v>1.4018641725666785</c:v>
                </c:pt>
                <c:pt idx="79">
                  <c:v>-0.94866958429145176</c:v>
                </c:pt>
                <c:pt idx="80">
                  <c:v>0.4005898448897196</c:v>
                </c:pt>
                <c:pt idx="81">
                  <c:v>-0.95895204717459082</c:v>
                </c:pt>
                <c:pt idx="82">
                  <c:v>0.30939432500902947</c:v>
                </c:pt>
                <c:pt idx="83">
                  <c:v>0.89122354440539597</c:v>
                </c:pt>
                <c:pt idx="84">
                  <c:v>0.56669252335974774</c:v>
                </c:pt>
                <c:pt idx="85">
                  <c:v>1.1476989416112571</c:v>
                </c:pt>
                <c:pt idx="86">
                  <c:v>-1.2162716547853443</c:v>
                </c:pt>
                <c:pt idx="87">
                  <c:v>-0.41585121133873565</c:v>
                </c:pt>
                <c:pt idx="88">
                  <c:v>2.0625143888479194</c:v>
                </c:pt>
                <c:pt idx="89">
                  <c:v>2.7743685374542193</c:v>
                </c:pt>
                <c:pt idx="90">
                  <c:v>4.5966616774792595</c:v>
                </c:pt>
                <c:pt idx="91">
                  <c:v>5.5191771360837008</c:v>
                </c:pt>
                <c:pt idx="92">
                  <c:v>2.6178861980250065</c:v>
                </c:pt>
                <c:pt idx="93">
                  <c:v>3.3662608590466951</c:v>
                </c:pt>
                <c:pt idx="94">
                  <c:v>3.4618572612684715</c:v>
                </c:pt>
                <c:pt idx="95">
                  <c:v>3.035503689643166</c:v>
                </c:pt>
                <c:pt idx="98">
                  <c:v>2.0507015909656015</c:v>
                </c:pt>
                <c:pt idx="99">
                  <c:v>-4.7571719856728624E-2</c:v>
                </c:pt>
                <c:pt idx="100">
                  <c:v>-1.0857051681540795</c:v>
                </c:pt>
                <c:pt idx="101">
                  <c:v>-1.103432723942068</c:v>
                </c:pt>
                <c:pt idx="102">
                  <c:v>-2.0628790228489602</c:v>
                </c:pt>
                <c:pt idx="103">
                  <c:v>-1.521222165190516</c:v>
                </c:pt>
                <c:pt idx="104">
                  <c:v>-1.4293483266010174</c:v>
                </c:pt>
                <c:pt idx="105">
                  <c:v>-1.9414639134595018</c:v>
                </c:pt>
                <c:pt idx="106">
                  <c:v>-2.7062220534720565</c:v>
                </c:pt>
                <c:pt idx="107">
                  <c:v>-1.9353657337191428</c:v>
                </c:pt>
                <c:pt idx="108">
                  <c:v>-1.9562966491980309</c:v>
                </c:pt>
                <c:pt idx="109">
                  <c:v>-1.374975826725972</c:v>
                </c:pt>
                <c:pt idx="110">
                  <c:v>-0.33564810519035942</c:v>
                </c:pt>
                <c:pt idx="111">
                  <c:v>-0.56753399867061938</c:v>
                </c:pt>
                <c:pt idx="112">
                  <c:v>-1.1292163612341928</c:v>
                </c:pt>
                <c:pt idx="113">
                  <c:v>-0.90764499430704382</c:v>
                </c:pt>
                <c:pt idx="114">
                  <c:v>-0.15158712176540334</c:v>
                </c:pt>
                <c:pt idx="115">
                  <c:v>0.78292256850078601</c:v>
                </c:pt>
                <c:pt idx="116">
                  <c:v>2.1528828130227007</c:v>
                </c:pt>
                <c:pt idx="117">
                  <c:v>1.8069915193146251</c:v>
                </c:pt>
                <c:pt idx="118">
                  <c:v>2.0603464778200298</c:v>
                </c:pt>
                <c:pt idx="119">
                  <c:v>2.0936217749929145</c:v>
                </c:pt>
                <c:pt idx="120">
                  <c:v>2.0110495003462443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600-4675-8C4C-7399EE1382C3}"/>
            </c:ext>
          </c:extLst>
        </c:ser>
        <c:ser>
          <c:idx val="4"/>
          <c:order val="4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'57. ábra'!$C$1:$DS$2</c:f>
              <c:multiLvlStrCache>
                <c:ptCount val="119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5">
                    <c:v>2013</c:v>
                  </c:pt>
                  <c:pt idx="29">
                    <c:v>2014</c:v>
                  </c:pt>
                  <c:pt idx="33">
                    <c:v>2015</c:v>
                  </c:pt>
                  <c:pt idx="37">
                    <c:v>2016</c:v>
                  </c:pt>
                  <c:pt idx="41">
                    <c:v>2017</c:v>
                  </c:pt>
                  <c:pt idx="45">
                    <c:v>2018*</c:v>
                  </c:pt>
                  <c:pt idx="49">
                    <c:v>2013</c:v>
                  </c:pt>
                  <c:pt idx="53">
                    <c:v>2014</c:v>
                  </c:pt>
                  <c:pt idx="57">
                    <c:v>2015</c:v>
                  </c:pt>
                  <c:pt idx="61">
                    <c:v>2016</c:v>
                  </c:pt>
                  <c:pt idx="65">
                    <c:v>2017</c:v>
                  </c:pt>
                  <c:pt idx="69">
                    <c:v>2018*</c:v>
                  </c:pt>
                  <c:pt idx="73">
                    <c:v>2013</c:v>
                  </c:pt>
                  <c:pt idx="77">
                    <c:v>2014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2018*</c:v>
                  </c:pt>
                  <c:pt idx="98">
                    <c:v>2013</c:v>
                  </c:pt>
                  <c:pt idx="102">
                    <c:v>2014</c:v>
                  </c:pt>
                  <c:pt idx="106">
                    <c:v>2015</c:v>
                  </c:pt>
                  <c:pt idx="110">
                    <c:v>2016</c:v>
                  </c:pt>
                  <c:pt idx="114">
                    <c:v>2017</c:v>
                  </c:pt>
                  <c:pt idx="118">
                    <c:v>2018*</c:v>
                  </c:pt>
                </c:lvl>
                <c:lvl>
                  <c:pt idx="0">
                    <c:v>Hungary</c:v>
                  </c:pt>
                  <c:pt idx="25">
                    <c:v>Czechia</c:v>
                  </c:pt>
                  <c:pt idx="49">
                    <c:v>Poland</c:v>
                  </c:pt>
                  <c:pt idx="73">
                    <c:v>Slovakia</c:v>
                  </c:pt>
                  <c:pt idx="98">
                    <c:v>Romania</c:v>
                  </c:pt>
                </c:lvl>
              </c:multiLvlStrCache>
            </c:multiLvlStrRef>
          </c:cat>
          <c:val>
            <c:numRef>
              <c:f>'57. ábra'!$C$10:$DO$10</c:f>
              <c:numCache>
                <c:formatCode>0</c:formatCode>
                <c:ptCount val="117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-10000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600-4675-8C4C-7399EE138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56032"/>
        <c:axId val="124954112"/>
      </c:lineChart>
      <c:catAx>
        <c:axId val="12494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43744"/>
        <c:crosses val="autoZero"/>
        <c:auto val="1"/>
        <c:lblAlgn val="ctr"/>
        <c:lblOffset val="100"/>
        <c:tickLblSkip val="1"/>
        <c:noMultiLvlLbl val="0"/>
      </c:catAx>
      <c:valAx>
        <c:axId val="124943744"/>
        <c:scaling>
          <c:orientation val="minMax"/>
          <c:max val="8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7297796833737646E-2"/>
              <c:y val="1.257538732423337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42208"/>
        <c:crosses val="autoZero"/>
        <c:crossBetween val="between"/>
        <c:majorUnit val="2"/>
      </c:valAx>
      <c:valAx>
        <c:axId val="124954112"/>
        <c:scaling>
          <c:orientation val="minMax"/>
          <c:max val="8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2529577179337765"/>
              <c:y val="1.26007044955184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956032"/>
        <c:crosses val="max"/>
        <c:crossBetween val="between"/>
        <c:majorUnit val="2"/>
      </c:valAx>
      <c:catAx>
        <c:axId val="12495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9541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4.1026095502937942E-3"/>
          <c:y val="0.90081888885013772"/>
          <c:w val="0.99589743589743585"/>
          <c:h val="8.589331845330357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76111111111113E-2"/>
          <c:y val="5.379700854700855E-2"/>
          <c:w val="0.91115267032893843"/>
          <c:h val="0.752751177243893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'58. ábra'!$A$2</c:f>
              <c:strCache>
                <c:ptCount val="1"/>
                <c:pt idx="0">
                  <c:v>Magyarország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'58. ábra'!$C$1:$M$1</c:f>
              <c:numCache>
                <c:formatCode>0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 formatCode="General">
                  <c:v>2017</c:v>
                </c:pt>
                <c:pt idx="10" formatCode="General">
                  <c:v>2018</c:v>
                </c:pt>
              </c:numCache>
            </c:numRef>
          </c:cat>
          <c:val>
            <c:numRef>
              <c:f>'58. ábra'!$C$2:$M$2</c:f>
              <c:numCache>
                <c:formatCode>0.0</c:formatCode>
                <c:ptCount val="11"/>
                <c:pt idx="0">
                  <c:v>2.2297884465820523</c:v>
                </c:pt>
                <c:pt idx="1">
                  <c:v>0.16253211279660096</c:v>
                </c:pt>
                <c:pt idx="2">
                  <c:v>0.77035512385376415</c:v>
                </c:pt>
                <c:pt idx="3">
                  <c:v>0.95863621493375939</c:v>
                </c:pt>
                <c:pt idx="4">
                  <c:v>2.1024822235302034</c:v>
                </c:pt>
                <c:pt idx="5">
                  <c:v>1.1172133952599113</c:v>
                </c:pt>
                <c:pt idx="6">
                  <c:v>2.7926000012332746</c:v>
                </c:pt>
                <c:pt idx="7">
                  <c:v>1.0933801775636429</c:v>
                </c:pt>
                <c:pt idx="8">
                  <c:v>2.025203491242348</c:v>
                </c:pt>
                <c:pt idx="9">
                  <c:v>1.5327052499334768</c:v>
                </c:pt>
                <c:pt idx="10">
                  <c:v>2.8053142251648002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D-403C-AD18-47312661802F}"/>
            </c:ext>
          </c:extLst>
        </c:ser>
        <c:ser>
          <c:idx val="1"/>
          <c:order val="2"/>
          <c:tx>
            <c:strRef>
              <c:f>'58. ábra'!$A$3</c:f>
              <c:strCache>
                <c:ptCount val="1"/>
                <c:pt idx="0">
                  <c:v>Régiós átlag*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'58. ábra'!$C$1:$M$1</c:f>
              <c:numCache>
                <c:formatCode>0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 formatCode="General">
                  <c:v>2017</c:v>
                </c:pt>
                <c:pt idx="10" formatCode="General">
                  <c:v>2018</c:v>
                </c:pt>
              </c:numCache>
            </c:numRef>
          </c:cat>
          <c:val>
            <c:numRef>
              <c:f>'58. ábra'!$C$4:$M$4</c:f>
              <c:numCache>
                <c:formatCode>0.0</c:formatCode>
                <c:ptCount val="11"/>
                <c:pt idx="0">
                  <c:v>3.3570008714120441</c:v>
                </c:pt>
                <c:pt idx="1">
                  <c:v>1.1204101826250585</c:v>
                </c:pt>
                <c:pt idx="2">
                  <c:v>1.7375862838788385</c:v>
                </c:pt>
                <c:pt idx="3">
                  <c:v>1.9599925585988549</c:v>
                </c:pt>
                <c:pt idx="4">
                  <c:v>2.3237879785330811</c:v>
                </c:pt>
                <c:pt idx="5">
                  <c:v>0.58988642612311648</c:v>
                </c:pt>
                <c:pt idx="6">
                  <c:v>1.3702633314626487</c:v>
                </c:pt>
                <c:pt idx="7">
                  <c:v>0.66896452544897267</c:v>
                </c:pt>
                <c:pt idx="8">
                  <c:v>2.061899411020927</c:v>
                </c:pt>
                <c:pt idx="9">
                  <c:v>2.0794221667246124</c:v>
                </c:pt>
                <c:pt idx="10">
                  <c:v>2.0794221667246124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0-4526-8F47-E2F380300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398912"/>
        <c:axId val="115404800"/>
      </c:barChart>
      <c:barChart>
        <c:barDir val="col"/>
        <c:grouping val="clustered"/>
        <c:varyColors val="0"/>
        <c:ser>
          <c:idx val="5"/>
          <c:order val="1"/>
          <c:spPr>
            <a:noFill/>
            <a:ln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E65-41C8-AB1D-D5B54912262A}"/>
            </c:ext>
          </c:extLst>
        </c:ser>
        <c:ser>
          <c:idx val="2"/>
          <c:order val="3"/>
          <c:spPr>
            <a:noFill/>
            <a:ln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B30-4526-8F47-E2F380300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372344"/>
        <c:axId val="653371688"/>
      </c:barChart>
      <c:catAx>
        <c:axId val="115398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15404800"/>
        <c:crosses val="autoZero"/>
        <c:auto val="1"/>
        <c:lblAlgn val="ctr"/>
        <c:lblOffset val="100"/>
        <c:noMultiLvlLbl val="0"/>
      </c:catAx>
      <c:valAx>
        <c:axId val="115404800"/>
        <c:scaling>
          <c:orientation val="minMax"/>
          <c:max val="4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6907633061036573E-2"/>
              <c:y val="7.859946799789376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15398912"/>
        <c:crosses val="autoZero"/>
        <c:crossBetween val="between"/>
        <c:majorUnit val="1"/>
      </c:valAx>
      <c:valAx>
        <c:axId val="653371688"/>
        <c:scaling>
          <c:orientation val="minMax"/>
          <c:max val="4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323648875450735"/>
              <c:y val="2.880880815494647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53372344"/>
        <c:crosses val="max"/>
        <c:crossBetween val="between"/>
        <c:majorUnit val="1"/>
      </c:valAx>
      <c:catAx>
        <c:axId val="65337234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653371688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89868029156349183"/>
          <c:w val="1"/>
          <c:h val="7.474418442437136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76111111111113E-2"/>
          <c:y val="5.379700854700855E-2"/>
          <c:w val="0.91115267032893843"/>
          <c:h val="0.752751177243893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'58. ábra'!$B$2</c:f>
              <c:strCache>
                <c:ptCount val="1"/>
                <c:pt idx="0">
                  <c:v>Hungary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'58. ábra'!$C$1:$M$1</c:f>
              <c:numCache>
                <c:formatCode>0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 formatCode="General">
                  <c:v>2017</c:v>
                </c:pt>
                <c:pt idx="10" formatCode="General">
                  <c:v>2018</c:v>
                </c:pt>
              </c:numCache>
            </c:numRef>
          </c:cat>
          <c:val>
            <c:numRef>
              <c:f>'58. ábra'!$C$2:$M$2</c:f>
              <c:numCache>
                <c:formatCode>0.0</c:formatCode>
                <c:ptCount val="11"/>
                <c:pt idx="0">
                  <c:v>2.2297884465820523</c:v>
                </c:pt>
                <c:pt idx="1">
                  <c:v>0.16253211279660096</c:v>
                </c:pt>
                <c:pt idx="2">
                  <c:v>0.77035512385376415</c:v>
                </c:pt>
                <c:pt idx="3">
                  <c:v>0.95863621493375939</c:v>
                </c:pt>
                <c:pt idx="4">
                  <c:v>2.1024822235302034</c:v>
                </c:pt>
                <c:pt idx="5">
                  <c:v>1.1172133952599113</c:v>
                </c:pt>
                <c:pt idx="6">
                  <c:v>2.7926000012332746</c:v>
                </c:pt>
                <c:pt idx="7">
                  <c:v>1.0933801775636429</c:v>
                </c:pt>
                <c:pt idx="8">
                  <c:v>2.025203491242348</c:v>
                </c:pt>
                <c:pt idx="9">
                  <c:v>1.5327052499334768</c:v>
                </c:pt>
                <c:pt idx="10">
                  <c:v>2.8053142251648002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7-4821-8779-722541EDEEF9}"/>
            </c:ext>
          </c:extLst>
        </c:ser>
        <c:ser>
          <c:idx val="1"/>
          <c:order val="2"/>
          <c:tx>
            <c:strRef>
              <c:f>'58. ábra'!$B$3</c:f>
              <c:strCache>
                <c:ptCount val="1"/>
                <c:pt idx="0">
                  <c:v>Regional average*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'58. ábra'!$C$1:$M$1</c:f>
              <c:numCache>
                <c:formatCode>0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 formatCode="General">
                  <c:v>2017</c:v>
                </c:pt>
                <c:pt idx="10" formatCode="General">
                  <c:v>2018</c:v>
                </c:pt>
              </c:numCache>
            </c:numRef>
          </c:cat>
          <c:val>
            <c:numRef>
              <c:f>'58. ábra'!$C$4:$M$4</c:f>
              <c:numCache>
                <c:formatCode>0.0</c:formatCode>
                <c:ptCount val="11"/>
                <c:pt idx="0">
                  <c:v>3.3570008714120441</c:v>
                </c:pt>
                <c:pt idx="1">
                  <c:v>1.1204101826250585</c:v>
                </c:pt>
                <c:pt idx="2">
                  <c:v>1.7375862838788385</c:v>
                </c:pt>
                <c:pt idx="3">
                  <c:v>1.9599925585988549</c:v>
                </c:pt>
                <c:pt idx="4">
                  <c:v>2.3237879785330811</c:v>
                </c:pt>
                <c:pt idx="5">
                  <c:v>0.58988642612311648</c:v>
                </c:pt>
                <c:pt idx="6">
                  <c:v>1.3702633314626487</c:v>
                </c:pt>
                <c:pt idx="7">
                  <c:v>0.66896452544897267</c:v>
                </c:pt>
                <c:pt idx="8">
                  <c:v>2.061899411020927</c:v>
                </c:pt>
                <c:pt idx="9">
                  <c:v>2.0794221667246124</c:v>
                </c:pt>
                <c:pt idx="10">
                  <c:v>2.0794221667246124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C7-4821-8779-722541EDE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398912"/>
        <c:axId val="115404800"/>
      </c:barChart>
      <c:barChart>
        <c:barDir val="col"/>
        <c:grouping val="clustered"/>
        <c:varyColors val="0"/>
        <c:ser>
          <c:idx val="5"/>
          <c:order val="1"/>
          <c:spPr>
            <a:noFill/>
            <a:ln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11C7-4821-8779-722541EDEEF9}"/>
            </c:ext>
          </c:extLst>
        </c:ser>
        <c:ser>
          <c:idx val="2"/>
          <c:order val="3"/>
          <c:spPr>
            <a:noFill/>
            <a:ln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11C7-4821-8779-722541EDE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372344"/>
        <c:axId val="653371688"/>
      </c:barChart>
      <c:catAx>
        <c:axId val="115398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15404800"/>
        <c:crosses val="autoZero"/>
        <c:auto val="1"/>
        <c:lblAlgn val="ctr"/>
        <c:lblOffset val="100"/>
        <c:noMultiLvlLbl val="0"/>
      </c:catAx>
      <c:valAx>
        <c:axId val="115404800"/>
        <c:scaling>
          <c:orientation val="minMax"/>
          <c:max val="4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6907633061036573E-2"/>
              <c:y val="7.859946799789376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15398912"/>
        <c:crosses val="autoZero"/>
        <c:crossBetween val="between"/>
        <c:majorUnit val="1"/>
      </c:valAx>
      <c:valAx>
        <c:axId val="653371688"/>
        <c:scaling>
          <c:orientation val="minMax"/>
          <c:max val="4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4138271730043313"/>
              <c:y val="2.880758902103023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53372344"/>
        <c:crosses val="max"/>
        <c:crossBetween val="between"/>
        <c:majorUnit val="1"/>
      </c:valAx>
      <c:catAx>
        <c:axId val="65337234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653371688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89868029156349183"/>
          <c:w val="1"/>
          <c:h val="7.474418442437136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3891560626645128E-2"/>
          <c:y val="5.7702026040944099E-2"/>
          <c:w val="0.92092549019607839"/>
          <c:h val="0.472206605517385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'59. ábra'!$A$6</c:f>
              <c:strCache>
                <c:ptCount val="1"/>
                <c:pt idx="0">
                  <c:v>Lakosság</c:v>
                </c:pt>
              </c:strCache>
            </c:strRef>
          </c:tx>
          <c:spPr>
            <a:solidFill>
              <a:srgbClr val="F6A800"/>
            </a:solidFill>
            <a:ln>
              <a:noFill/>
            </a:ln>
          </c:spPr>
          <c:invertIfNegative val="0"/>
          <c:cat>
            <c:multiLvlStrRef>
              <c:f>'59. ábra'!$C$3:$BM$4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 III.*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 III.*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 III.*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 III.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'59. ábra'!$C$6:$BM$6</c:f>
              <c:numCache>
                <c:formatCode>0.0</c:formatCode>
                <c:ptCount val="63"/>
                <c:pt idx="0">
                  <c:v>1.1742602955177368</c:v>
                </c:pt>
                <c:pt idx="1">
                  <c:v>3.6556309415270709</c:v>
                </c:pt>
                <c:pt idx="2">
                  <c:v>4.5065934671801786</c:v>
                </c:pt>
                <c:pt idx="3">
                  <c:v>5.2621189356218618</c:v>
                </c:pt>
                <c:pt idx="4">
                  <c:v>5.223205711881473</c:v>
                </c:pt>
                <c:pt idx="5">
                  <c:v>4.8773556539745213</c:v>
                </c:pt>
                <c:pt idx="6">
                  <c:v>5.4314887226093855</c:v>
                </c:pt>
                <c:pt idx="7">
                  <c:v>7.951511920470046</c:v>
                </c:pt>
                <c:pt idx="8">
                  <c:v>4.6992931705325107</c:v>
                </c:pt>
                <c:pt idx="9">
                  <c:v>5.2085595363225998</c:v>
                </c:pt>
                <c:pt idx="10">
                  <c:v>6.3846780252375295</c:v>
                </c:pt>
                <c:pt idx="13">
                  <c:v>3.2528129773562746</c:v>
                </c:pt>
                <c:pt idx="14">
                  <c:v>0.93931700237812399</c:v>
                </c:pt>
                <c:pt idx="15">
                  <c:v>1.5032565595548628</c:v>
                </c:pt>
                <c:pt idx="16">
                  <c:v>2.8739474757391066</c:v>
                </c:pt>
                <c:pt idx="17">
                  <c:v>3.1980742439737608</c:v>
                </c:pt>
                <c:pt idx="18">
                  <c:v>2.2618131986116587</c:v>
                </c:pt>
                <c:pt idx="19">
                  <c:v>4.8181308821548763</c:v>
                </c:pt>
                <c:pt idx="20">
                  <c:v>4.6284604821419988</c:v>
                </c:pt>
                <c:pt idx="21">
                  <c:v>3.921044297492235</c:v>
                </c:pt>
                <c:pt idx="22">
                  <c:v>2.7876472554354663</c:v>
                </c:pt>
                <c:pt idx="23">
                  <c:v>3.1863799269475468</c:v>
                </c:pt>
                <c:pt idx="26">
                  <c:v>-3.4193261140224798</c:v>
                </c:pt>
                <c:pt idx="27">
                  <c:v>3.3588931124144445</c:v>
                </c:pt>
                <c:pt idx="28">
                  <c:v>3.5135460327654284</c:v>
                </c:pt>
                <c:pt idx="29">
                  <c:v>1.3978788554348702</c:v>
                </c:pt>
                <c:pt idx="30">
                  <c:v>5.5909790988820109</c:v>
                </c:pt>
                <c:pt idx="31">
                  <c:v>4.0117798617957501</c:v>
                </c:pt>
                <c:pt idx="32">
                  <c:v>2.6334927895932996</c:v>
                </c:pt>
                <c:pt idx="33">
                  <c:v>2.8624713897287211</c:v>
                </c:pt>
                <c:pt idx="34">
                  <c:v>4.6901539918401447</c:v>
                </c:pt>
                <c:pt idx="35">
                  <c:v>0.65170730549573797</c:v>
                </c:pt>
                <c:pt idx="36">
                  <c:v>0.86600594531932773</c:v>
                </c:pt>
                <c:pt idx="39">
                  <c:v>0.74987188228646695</c:v>
                </c:pt>
                <c:pt idx="40">
                  <c:v>4.8070149680349745</c:v>
                </c:pt>
                <c:pt idx="41">
                  <c:v>1.782699220004351</c:v>
                </c:pt>
                <c:pt idx="42">
                  <c:v>-0.79926713787322723</c:v>
                </c:pt>
                <c:pt idx="43">
                  <c:v>1.5479309799390677</c:v>
                </c:pt>
                <c:pt idx="44">
                  <c:v>0.70271188543045826</c:v>
                </c:pt>
                <c:pt idx="45">
                  <c:v>3.392133824345033</c:v>
                </c:pt>
                <c:pt idx="46">
                  <c:v>1.7825778195612232</c:v>
                </c:pt>
                <c:pt idx="47">
                  <c:v>1.8257678258589296</c:v>
                </c:pt>
                <c:pt idx="48">
                  <c:v>0.36181112987605324</c:v>
                </c:pt>
                <c:pt idx="49">
                  <c:v>0.2623746251389934</c:v>
                </c:pt>
                <c:pt idx="52" formatCode="#\ ##0.0">
                  <c:v>2.5284781672015844</c:v>
                </c:pt>
                <c:pt idx="53" formatCode="#\ ##0.0">
                  <c:v>4.0161470906455223</c:v>
                </c:pt>
                <c:pt idx="54" formatCode="#\ ##0.0">
                  <c:v>6.14013898801129</c:v>
                </c:pt>
                <c:pt idx="55" formatCode="#\ ##0.0">
                  <c:v>4.6740354134718824</c:v>
                </c:pt>
                <c:pt idx="56" formatCode="#\ ##0.0">
                  <c:v>7.7849688813120963</c:v>
                </c:pt>
                <c:pt idx="57" formatCode="#\ ##0.0">
                  <c:v>2.1850239370131272</c:v>
                </c:pt>
                <c:pt idx="58" formatCode="#\ ##0.0">
                  <c:v>2.4089049478895963</c:v>
                </c:pt>
                <c:pt idx="59" formatCode="#\ ##0.0">
                  <c:v>1.6559222596850518</c:v>
                </c:pt>
                <c:pt idx="60" formatCode="#\ ##0.0">
                  <c:v>3.7859155386092453</c:v>
                </c:pt>
                <c:pt idx="61" formatCode="#\ ##0.0">
                  <c:v>6.1346268459506215</c:v>
                </c:pt>
                <c:pt idx="62">
                  <c:v>4.6296130345566882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81-4260-932D-544A29D5270D}"/>
            </c:ext>
          </c:extLst>
        </c:ser>
        <c:ser>
          <c:idx val="2"/>
          <c:order val="2"/>
          <c:tx>
            <c:strRef>
              <c:f>'59. ábra'!$A$7</c:f>
              <c:strCache>
                <c:ptCount val="1"/>
                <c:pt idx="0">
                  <c:v>Állam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multiLvlStrRef>
              <c:f>'59. ábra'!$C$3:$BM$4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 III.*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 III.*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 III.*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 III.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'59. ábra'!$C$7:$BM$7</c:f>
              <c:numCache>
                <c:formatCode>0.0</c:formatCode>
                <c:ptCount val="63"/>
                <c:pt idx="0">
                  <c:v>-3.3654719873735131</c:v>
                </c:pt>
                <c:pt idx="1">
                  <c:v>-4.523401750883381</c:v>
                </c:pt>
                <c:pt idx="2">
                  <c:v>-4.4775278416405691</c:v>
                </c:pt>
                <c:pt idx="3">
                  <c:v>-5.3858270242457342</c:v>
                </c:pt>
                <c:pt idx="4">
                  <c:v>-2.5111406583161759</c:v>
                </c:pt>
                <c:pt idx="5">
                  <c:v>-2.4992962399293708</c:v>
                </c:pt>
                <c:pt idx="6">
                  <c:v>-2.602762066994555</c:v>
                </c:pt>
                <c:pt idx="7">
                  <c:v>-1.9870708495836349</c:v>
                </c:pt>
                <c:pt idx="8">
                  <c:v>-1.7058122207511683</c:v>
                </c:pt>
                <c:pt idx="9">
                  <c:v>-2.2401601455242668</c:v>
                </c:pt>
                <c:pt idx="10">
                  <c:v>-2.1992339656327959</c:v>
                </c:pt>
                <c:pt idx="13" formatCode="#\ ##0.0">
                  <c:v>-5.2253450881274084</c:v>
                </c:pt>
                <c:pt idx="14" formatCode="#\ ##0.0">
                  <c:v>-5.4014734853293893</c:v>
                </c:pt>
                <c:pt idx="15" formatCode="#\ ##0.0">
                  <c:v>-5.2669248225346657</c:v>
                </c:pt>
                <c:pt idx="16" formatCode="#\ ##0.0">
                  <c:v>-5.8950035388862236</c:v>
                </c:pt>
                <c:pt idx="17" formatCode="#\ ##0.0">
                  <c:v>-5.2334139262131787</c:v>
                </c:pt>
                <c:pt idx="18" formatCode="#\ ##0.0">
                  <c:v>-1.0455017510434033</c:v>
                </c:pt>
                <c:pt idx="19" formatCode="#\ ##0.0">
                  <c:v>-5.0144779913899358</c:v>
                </c:pt>
                <c:pt idx="20" formatCode="#\ ##0.0">
                  <c:v>5.5246298617667548E-2</c:v>
                </c:pt>
                <c:pt idx="21" formatCode="#\ ##0.0">
                  <c:v>0.76774489879383134</c:v>
                </c:pt>
                <c:pt idx="22" formatCode="#\ ##0.0">
                  <c:v>0.87627621047192472</c:v>
                </c:pt>
                <c:pt idx="23" formatCode="#\ ##0.0">
                  <c:v>2.0482507979020794</c:v>
                </c:pt>
                <c:pt idx="26">
                  <c:v>-3.5843483383320276</c:v>
                </c:pt>
                <c:pt idx="27">
                  <c:v>-7.1732783951121117</c:v>
                </c:pt>
                <c:pt idx="28">
                  <c:v>-7.4632928565512815</c:v>
                </c:pt>
                <c:pt idx="29">
                  <c:v>-4.6328690799265946</c:v>
                </c:pt>
                <c:pt idx="30">
                  <c:v>-3.6790897008564007</c:v>
                </c:pt>
                <c:pt idx="31">
                  <c:v>-4.0675890543489315</c:v>
                </c:pt>
                <c:pt idx="32">
                  <c:v>-3.6639502914968931</c:v>
                </c:pt>
                <c:pt idx="33">
                  <c:v>-2.6772836945728415</c:v>
                </c:pt>
                <c:pt idx="34">
                  <c:v>-2.260734928523362</c:v>
                </c:pt>
                <c:pt idx="35">
                  <c:v>-1.4258998027987908</c:v>
                </c:pt>
                <c:pt idx="36">
                  <c:v>-0.6861303792397746</c:v>
                </c:pt>
                <c:pt idx="39">
                  <c:v>-2.5321316305479353</c:v>
                </c:pt>
                <c:pt idx="40">
                  <c:v>-5.781194600074036</c:v>
                </c:pt>
                <c:pt idx="41">
                  <c:v>-5.7414250051422604</c:v>
                </c:pt>
                <c:pt idx="42">
                  <c:v>-3.8196332291241903</c:v>
                </c:pt>
                <c:pt idx="43">
                  <c:v>-4.0589517698597728</c:v>
                </c:pt>
                <c:pt idx="44">
                  <c:v>-2.546319391450429</c:v>
                </c:pt>
                <c:pt idx="45">
                  <c:v>-2.1735416190243377</c:v>
                </c:pt>
                <c:pt idx="46">
                  <c:v>-2.4281573247812056</c:v>
                </c:pt>
                <c:pt idx="47">
                  <c:v>-1.6083500254228629</c:v>
                </c:pt>
                <c:pt idx="48">
                  <c:v>-1.1891447232734125</c:v>
                </c:pt>
                <c:pt idx="49">
                  <c:v>-0.7133310120966383</c:v>
                </c:pt>
                <c:pt idx="52" formatCode="#\ ##0.0">
                  <c:v>-5.5050195004173501</c:v>
                </c:pt>
                <c:pt idx="53" formatCode="#\ ##0.0">
                  <c:v>-8.7096040191797091</c:v>
                </c:pt>
                <c:pt idx="54" formatCode="#\ ##0.0">
                  <c:v>-6.889788299791574</c:v>
                </c:pt>
                <c:pt idx="55" formatCode="#\ ##0.0">
                  <c:v>-5.4974136549861523</c:v>
                </c:pt>
                <c:pt idx="56" formatCode="#\ ##0.0">
                  <c:v>-3.7163728610481064</c:v>
                </c:pt>
                <c:pt idx="57" formatCode="#\ ##0.0">
                  <c:v>-2.2273020117414268</c:v>
                </c:pt>
                <c:pt idx="58" formatCode="#\ ##0.0">
                  <c:v>-1.2175322368668033</c:v>
                </c:pt>
                <c:pt idx="59" formatCode="#\ ##0.0">
                  <c:v>-0.67503260650827879</c:v>
                </c:pt>
                <c:pt idx="60" formatCode="#\ ##0.0">
                  <c:v>-3.0531197484785046</c:v>
                </c:pt>
                <c:pt idx="61" formatCode="#\ ##0.0">
                  <c:v>-2.8891714112763629</c:v>
                </c:pt>
                <c:pt idx="62">
                  <c:v>-3.1879175447890025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1-4260-932D-544A29D5270D}"/>
            </c:ext>
          </c:extLst>
        </c:ser>
        <c:ser>
          <c:idx val="3"/>
          <c:order val="3"/>
          <c:tx>
            <c:strRef>
              <c:f>'59. ábra'!$A$8</c:f>
              <c:strCache>
                <c:ptCount val="1"/>
                <c:pt idx="0">
                  <c:v>Egyéb szektor</c:v>
                </c:pt>
              </c:strCache>
            </c:strRef>
          </c:tx>
          <c:spPr>
            <a:solidFill>
              <a:srgbClr val="DA0000"/>
            </a:solidFill>
          </c:spPr>
          <c:invertIfNegative val="0"/>
          <c:cat>
            <c:multiLvlStrRef>
              <c:f>'59. ábra'!$C$3:$BM$4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 III.*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 III.*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 III.*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 III.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'59. ábra'!$C$8:$BM$8</c:f>
              <c:numCache>
                <c:formatCode>0.0</c:formatCode>
                <c:ptCount val="63"/>
                <c:pt idx="0">
                  <c:v>-6.099619655978521</c:v>
                </c:pt>
                <c:pt idx="1">
                  <c:v>1.1339284047218285</c:v>
                </c:pt>
                <c:pt idx="2">
                  <c:v>1.0886609818739887</c:v>
                </c:pt>
                <c:pt idx="3">
                  <c:v>0.83687423213944978</c:v>
                </c:pt>
                <c:pt idx="4">
                  <c:v>1.9756500450550218</c:v>
                </c:pt>
                <c:pt idx="5">
                  <c:v>3.9170769848102536</c:v>
                </c:pt>
                <c:pt idx="6">
                  <c:v>1.3133517598694278</c:v>
                </c:pt>
                <c:pt idx="7">
                  <c:v>0.23279114173506099</c:v>
                </c:pt>
                <c:pt idx="8">
                  <c:v>0.36696765442007218</c:v>
                </c:pt>
                <c:pt idx="9">
                  <c:v>-1.0652427306302572</c:v>
                </c:pt>
                <c:pt idx="10">
                  <c:v>-4.08718806383329</c:v>
                </c:pt>
                <c:pt idx="13">
                  <c:v>0.8355996787405271</c:v>
                </c:pt>
                <c:pt idx="14">
                  <c:v>2.5465604189529425</c:v>
                </c:pt>
                <c:pt idx="15">
                  <c:v>0.60494718407108294</c:v>
                </c:pt>
                <c:pt idx="16">
                  <c:v>1.1539931384924351</c:v>
                </c:pt>
                <c:pt idx="17">
                  <c:v>2.3280570597395185</c:v>
                </c:pt>
                <c:pt idx="18">
                  <c:v>0.47309519908004138</c:v>
                </c:pt>
                <c:pt idx="19">
                  <c:v>1.6758884303594268</c:v>
                </c:pt>
                <c:pt idx="20">
                  <c:v>-0.90098693950489583</c:v>
                </c:pt>
                <c:pt idx="21">
                  <c:v>-2.2383405030162664</c:v>
                </c:pt>
                <c:pt idx="22">
                  <c:v>-1.4050692992407243</c:v>
                </c:pt>
                <c:pt idx="23">
                  <c:v>-4.9934516139497269</c:v>
                </c:pt>
                <c:pt idx="26">
                  <c:v>-0.76415746787415451</c:v>
                </c:pt>
                <c:pt idx="27">
                  <c:v>-0.62914727628126954</c:v>
                </c:pt>
                <c:pt idx="28">
                  <c:v>-2.4845714562546908</c:v>
                </c:pt>
                <c:pt idx="29">
                  <c:v>-1.9459948740744757</c:v>
                </c:pt>
                <c:pt idx="30">
                  <c:v>-4.1957919384466491</c:v>
                </c:pt>
                <c:pt idx="31">
                  <c:v>-1.078316292747969</c:v>
                </c:pt>
                <c:pt idx="32">
                  <c:v>-0.10850164653925631</c:v>
                </c:pt>
                <c:pt idx="33">
                  <c:v>-4.3882500358236598E-2</c:v>
                </c:pt>
                <c:pt idx="34">
                  <c:v>-2.1125728473347247</c:v>
                </c:pt>
                <c:pt idx="35">
                  <c:v>0.51945668516579413</c:v>
                </c:pt>
                <c:pt idx="36">
                  <c:v>-0.16353364994194153</c:v>
                </c:pt>
                <c:pt idx="39">
                  <c:v>-7.3401242839741503</c:v>
                </c:pt>
                <c:pt idx="40">
                  <c:v>-2.8381943392306841</c:v>
                </c:pt>
                <c:pt idx="41">
                  <c:v>0.39184755827770612</c:v>
                </c:pt>
                <c:pt idx="42">
                  <c:v>-0.10293484663132713</c:v>
                </c:pt>
                <c:pt idx="43">
                  <c:v>2.950064302268804</c:v>
                </c:pt>
                <c:pt idx="44">
                  <c:v>1.1193234982432205</c:v>
                </c:pt>
                <c:pt idx="45">
                  <c:v>-1.6191820502104148</c:v>
                </c:pt>
                <c:pt idx="46">
                  <c:v>7.8886981860234684E-2</c:v>
                </c:pt>
                <c:pt idx="47">
                  <c:v>-2.2799321892839863</c:v>
                </c:pt>
                <c:pt idx="48">
                  <c:v>-1.7905526046276474</c:v>
                </c:pt>
                <c:pt idx="49">
                  <c:v>-2.5845473026855208</c:v>
                </c:pt>
                <c:pt idx="52">
                  <c:v>-9.1224940568241095</c:v>
                </c:pt>
                <c:pt idx="53">
                  <c:v>0.17767141465213321</c:v>
                </c:pt>
                <c:pt idx="54">
                  <c:v>-3.8241897185996248</c:v>
                </c:pt>
                <c:pt idx="55">
                  <c:v>-2.7324418045685057</c:v>
                </c:pt>
                <c:pt idx="56">
                  <c:v>-6.5729503746183449</c:v>
                </c:pt>
                <c:pt idx="57">
                  <c:v>1.1457107986703676</c:v>
                </c:pt>
                <c:pt idx="58">
                  <c:v>0.75009120243670879</c:v>
                </c:pt>
                <c:pt idx="59">
                  <c:v>0.39408617354919895</c:v>
                </c:pt>
                <c:pt idx="60">
                  <c:v>0.17484920417630301</c:v>
                </c:pt>
                <c:pt idx="61">
                  <c:v>-5.0524469539888841</c:v>
                </c:pt>
                <c:pt idx="62">
                  <c:v>-3.45274499011393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81-4260-932D-544A29D52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6698368"/>
        <c:axId val="186716544"/>
      </c:barChart>
      <c:lineChart>
        <c:grouping val="standard"/>
        <c:varyColors val="0"/>
        <c:ser>
          <c:idx val="0"/>
          <c:order val="0"/>
          <c:tx>
            <c:strRef>
              <c:f>'59. ábra'!$A$5</c:f>
              <c:strCache>
                <c:ptCount val="1"/>
                <c:pt idx="0">
                  <c:v>Külső fin. képesség (pénzügyi mérleg alapján)</c:v>
                </c:pt>
              </c:strCache>
            </c:strRef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3-A081-4260-932D-544A29D5270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4-A081-4260-932D-544A29D5270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5-A081-4260-932D-544A29D5270D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6-A081-4260-932D-544A29D5270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7-A081-4260-932D-544A29D5270D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08-A081-4260-932D-544A29D5270D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09-A081-4260-932D-544A29D5270D}"/>
              </c:ext>
            </c:extLst>
          </c:dPt>
          <c:cat>
            <c:multiLvlStrRef>
              <c:f>'59. ábra'!$C$3:$BM$4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 III.*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 III.*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 III.*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 III.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'59. ábra'!$C$5:$BM$5</c:f>
              <c:numCache>
                <c:formatCode>0.0</c:formatCode>
                <c:ptCount val="63"/>
                <c:pt idx="0">
                  <c:v>-8.2908313478342972</c:v>
                </c:pt>
                <c:pt idx="1">
                  <c:v>0.26615759536551847</c:v>
                </c:pt>
                <c:pt idx="2">
                  <c:v>1.1177266074135983</c:v>
                </c:pt>
                <c:pt idx="3">
                  <c:v>0.71316614351557739</c:v>
                </c:pt>
                <c:pt idx="4">
                  <c:v>4.6877150986203189</c:v>
                </c:pt>
                <c:pt idx="5">
                  <c:v>6.2951363988554041</c:v>
                </c:pt>
                <c:pt idx="6">
                  <c:v>4.1420784154842583</c:v>
                </c:pt>
                <c:pt idx="7">
                  <c:v>6.1972322126214721</c:v>
                </c:pt>
                <c:pt idx="8">
                  <c:v>3.3604486042014146</c:v>
                </c:pt>
                <c:pt idx="9">
                  <c:v>1.9031566601680761</c:v>
                </c:pt>
                <c:pt idx="10">
                  <c:v>9.8255995771442797E-2</c:v>
                </c:pt>
                <c:pt idx="13">
                  <c:v>-1.1369324320306071</c:v>
                </c:pt>
                <c:pt idx="14">
                  <c:v>-1.9155960639983229</c:v>
                </c:pt>
                <c:pt idx="15">
                  <c:v>-3.1587210789087194</c:v>
                </c:pt>
                <c:pt idx="16">
                  <c:v>-1.8670629246546815</c:v>
                </c:pt>
                <c:pt idx="17">
                  <c:v>0.29271737750010074</c:v>
                </c:pt>
                <c:pt idx="18">
                  <c:v>1.6894066466482969</c:v>
                </c:pt>
                <c:pt idx="19">
                  <c:v>1.4795413211243673</c:v>
                </c:pt>
                <c:pt idx="20">
                  <c:v>3.7827198412547705</c:v>
                </c:pt>
                <c:pt idx="21">
                  <c:v>2.4504486932698</c:v>
                </c:pt>
                <c:pt idx="22">
                  <c:v>2.2588541666666666</c:v>
                </c:pt>
                <c:pt idx="23">
                  <c:v>0.24117911089989877</c:v>
                </c:pt>
                <c:pt idx="26">
                  <c:v>-7.7678319202286614</c:v>
                </c:pt>
                <c:pt idx="27">
                  <c:v>-4.4435325589789363</c:v>
                </c:pt>
                <c:pt idx="28">
                  <c:v>-6.4343182800405438</c:v>
                </c:pt>
                <c:pt idx="29">
                  <c:v>-5.1809850985662003</c:v>
                </c:pt>
                <c:pt idx="30">
                  <c:v>-2.2839025404210385</c:v>
                </c:pt>
                <c:pt idx="31">
                  <c:v>-1.1341254853011504</c:v>
                </c:pt>
                <c:pt idx="32">
                  <c:v>-1.1389591484428496</c:v>
                </c:pt>
                <c:pt idx="33">
                  <c:v>0.14130519479764284</c:v>
                </c:pt>
                <c:pt idx="34">
                  <c:v>0.31684621598205798</c:v>
                </c:pt>
                <c:pt idx="35">
                  <c:v>-0.25473581213725871</c:v>
                </c:pt>
                <c:pt idx="36">
                  <c:v>1.6341916137611566E-2</c:v>
                </c:pt>
                <c:pt idx="39">
                  <c:v>-9.1223840322356189</c:v>
                </c:pt>
                <c:pt idx="40">
                  <c:v>-3.8123739712697455</c:v>
                </c:pt>
                <c:pt idx="41">
                  <c:v>-3.5668782268602031</c:v>
                </c:pt>
                <c:pt idx="42">
                  <c:v>-4.7218352136287445</c:v>
                </c:pt>
                <c:pt idx="43">
                  <c:v>0.43904351234809874</c:v>
                </c:pt>
                <c:pt idx="44">
                  <c:v>-0.72428400777675028</c:v>
                </c:pt>
                <c:pt idx="45">
                  <c:v>-0.4005898448897196</c:v>
                </c:pt>
                <c:pt idx="46">
                  <c:v>-0.56669252335974774</c:v>
                </c:pt>
                <c:pt idx="47">
                  <c:v>-2.0625143888479194</c:v>
                </c:pt>
                <c:pt idx="48">
                  <c:v>-2.6178861980250065</c:v>
                </c:pt>
                <c:pt idx="49">
                  <c:v>-3.035503689643166</c:v>
                </c:pt>
                <c:pt idx="52">
                  <c:v>-12.099035390039877</c:v>
                </c:pt>
                <c:pt idx="53">
                  <c:v>-4.5157855138820535</c:v>
                </c:pt>
                <c:pt idx="54">
                  <c:v>-4.5738390303799097</c:v>
                </c:pt>
                <c:pt idx="55">
                  <c:v>-3.5558200460827756</c:v>
                </c:pt>
                <c:pt idx="56">
                  <c:v>-2.5043543543543545</c:v>
                </c:pt>
                <c:pt idx="57">
                  <c:v>1.103432723942068</c:v>
                </c:pt>
                <c:pt idx="58">
                  <c:v>1.9414639134595018</c:v>
                </c:pt>
                <c:pt idx="59">
                  <c:v>1.374975826725972</c:v>
                </c:pt>
                <c:pt idx="60">
                  <c:v>0.90764499430704382</c:v>
                </c:pt>
                <c:pt idx="61">
                  <c:v>-1.8069915193146251</c:v>
                </c:pt>
                <c:pt idx="62">
                  <c:v>-2.0110495003462443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081-4260-932D-544A29D5270D}"/>
            </c:ext>
          </c:extLst>
        </c:ser>
        <c:ser>
          <c:idx val="4"/>
          <c:order val="4"/>
          <c:spPr>
            <a:ln w="12700"/>
          </c:spPr>
          <c:marker>
            <c:symbol val="none"/>
          </c:marker>
          <c:cat>
            <c:multiLvlStrRef>
              <c:f>'59. ábra'!$C$3:$BM$4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 III.*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 III.*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 III.*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 III.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'59. ábra'!$C$9:$BM$9</c:f>
              <c:numCache>
                <c:formatCode>General</c:formatCode>
                <c:ptCount val="6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081-4260-932D-544A29D52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24736"/>
        <c:axId val="186718464"/>
      </c:lineChart>
      <c:catAx>
        <c:axId val="18669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71654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86716544"/>
        <c:scaling>
          <c:orientation val="minMax"/>
          <c:max val="16"/>
          <c:min val="-16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7310085610738727E-2"/>
              <c:y val="6.50921114021164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698368"/>
        <c:crosses val="autoZero"/>
        <c:crossBetween val="between"/>
        <c:majorUnit val="4"/>
      </c:valAx>
      <c:valAx>
        <c:axId val="186718464"/>
        <c:scaling>
          <c:orientation val="minMax"/>
          <c:max val="16"/>
          <c:min val="-1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8908950421807309"/>
              <c:y val="6.312558853276602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724736"/>
        <c:crosses val="max"/>
        <c:crossBetween val="between"/>
        <c:majorUnit val="4"/>
      </c:valAx>
      <c:catAx>
        <c:axId val="18672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71846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0583336239667969"/>
          <c:w val="1"/>
          <c:h val="0.1808788755972517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3891560626645128E-2"/>
          <c:y val="5.7702026040944099E-2"/>
          <c:w val="0.92092549019607839"/>
          <c:h val="0.5873671111111110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'59. ábra'!$B$6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F6A800"/>
            </a:solidFill>
            <a:ln>
              <a:noFill/>
            </a:ln>
          </c:spPr>
          <c:invertIfNegative val="0"/>
          <c:cat>
            <c:multiLvlStrRef>
              <c:f>'59. ábra'!$C$1:$BM$2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2018Q3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2018Q3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2018Q3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2018Q3</c:v>
                  </c:pt>
                </c:lvl>
                <c:lvl>
                  <c:pt idx="0">
                    <c:v>Hungary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'59. ábra'!$C$6:$BM$6</c:f>
              <c:numCache>
                <c:formatCode>0.0</c:formatCode>
                <c:ptCount val="63"/>
                <c:pt idx="0">
                  <c:v>1.1742602955177368</c:v>
                </c:pt>
                <c:pt idx="1">
                  <c:v>3.6556309415270709</c:v>
                </c:pt>
                <c:pt idx="2">
                  <c:v>4.5065934671801786</c:v>
                </c:pt>
                <c:pt idx="3">
                  <c:v>5.2621189356218618</c:v>
                </c:pt>
                <c:pt idx="4">
                  <c:v>5.223205711881473</c:v>
                </c:pt>
                <c:pt idx="5">
                  <c:v>4.8773556539745213</c:v>
                </c:pt>
                <c:pt idx="6">
                  <c:v>5.4314887226093855</c:v>
                </c:pt>
                <c:pt idx="7">
                  <c:v>7.951511920470046</c:v>
                </c:pt>
                <c:pt idx="8">
                  <c:v>4.6992931705325107</c:v>
                </c:pt>
                <c:pt idx="9">
                  <c:v>5.2085595363225998</c:v>
                </c:pt>
                <c:pt idx="10">
                  <c:v>6.3846780252375295</c:v>
                </c:pt>
                <c:pt idx="13">
                  <c:v>3.2528129773562746</c:v>
                </c:pt>
                <c:pt idx="14">
                  <c:v>0.93931700237812399</c:v>
                </c:pt>
                <c:pt idx="15">
                  <c:v>1.5032565595548628</c:v>
                </c:pt>
                <c:pt idx="16">
                  <c:v>2.8739474757391066</c:v>
                </c:pt>
                <c:pt idx="17">
                  <c:v>3.1980742439737608</c:v>
                </c:pt>
                <c:pt idx="18">
                  <c:v>2.2618131986116587</c:v>
                </c:pt>
                <c:pt idx="19">
                  <c:v>4.8181308821548763</c:v>
                </c:pt>
                <c:pt idx="20">
                  <c:v>4.6284604821419988</c:v>
                </c:pt>
                <c:pt idx="21">
                  <c:v>3.921044297492235</c:v>
                </c:pt>
                <c:pt idx="22">
                  <c:v>2.7876472554354663</c:v>
                </c:pt>
                <c:pt idx="23">
                  <c:v>3.1863799269475468</c:v>
                </c:pt>
                <c:pt idx="26">
                  <c:v>-3.4193261140224798</c:v>
                </c:pt>
                <c:pt idx="27">
                  <c:v>3.3588931124144445</c:v>
                </c:pt>
                <c:pt idx="28">
                  <c:v>3.5135460327654284</c:v>
                </c:pt>
                <c:pt idx="29">
                  <c:v>1.3978788554348702</c:v>
                </c:pt>
                <c:pt idx="30">
                  <c:v>5.5909790988820109</c:v>
                </c:pt>
                <c:pt idx="31">
                  <c:v>4.0117798617957501</c:v>
                </c:pt>
                <c:pt idx="32">
                  <c:v>2.6334927895932996</c:v>
                </c:pt>
                <c:pt idx="33">
                  <c:v>2.8624713897287211</c:v>
                </c:pt>
                <c:pt idx="34">
                  <c:v>4.6901539918401447</c:v>
                </c:pt>
                <c:pt idx="35">
                  <c:v>0.65170730549573797</c:v>
                </c:pt>
                <c:pt idx="36">
                  <c:v>0.86600594531932773</c:v>
                </c:pt>
                <c:pt idx="39">
                  <c:v>0.74987188228646695</c:v>
                </c:pt>
                <c:pt idx="40">
                  <c:v>4.8070149680349745</c:v>
                </c:pt>
                <c:pt idx="41">
                  <c:v>1.782699220004351</c:v>
                </c:pt>
                <c:pt idx="42">
                  <c:v>-0.79926713787322723</c:v>
                </c:pt>
                <c:pt idx="43">
                  <c:v>1.5479309799390677</c:v>
                </c:pt>
                <c:pt idx="44">
                  <c:v>0.70271188543045826</c:v>
                </c:pt>
                <c:pt idx="45">
                  <c:v>3.392133824345033</c:v>
                </c:pt>
                <c:pt idx="46">
                  <c:v>1.7825778195612232</c:v>
                </c:pt>
                <c:pt idx="47">
                  <c:v>1.8257678258589296</c:v>
                </c:pt>
                <c:pt idx="48">
                  <c:v>0.36181112987605324</c:v>
                </c:pt>
                <c:pt idx="49">
                  <c:v>0.2623746251389934</c:v>
                </c:pt>
                <c:pt idx="52" formatCode="#\ ##0.0">
                  <c:v>2.5284781672015844</c:v>
                </c:pt>
                <c:pt idx="53" formatCode="#\ ##0.0">
                  <c:v>4.0161470906455223</c:v>
                </c:pt>
                <c:pt idx="54" formatCode="#\ ##0.0">
                  <c:v>6.14013898801129</c:v>
                </c:pt>
                <c:pt idx="55" formatCode="#\ ##0.0">
                  <c:v>4.6740354134718824</c:v>
                </c:pt>
                <c:pt idx="56" formatCode="#\ ##0.0">
                  <c:v>7.7849688813120963</c:v>
                </c:pt>
                <c:pt idx="57" formatCode="#\ ##0.0">
                  <c:v>2.1850239370131272</c:v>
                </c:pt>
                <c:pt idx="58" formatCode="#\ ##0.0">
                  <c:v>2.4089049478895963</c:v>
                </c:pt>
                <c:pt idx="59" formatCode="#\ ##0.0">
                  <c:v>1.6559222596850518</c:v>
                </c:pt>
                <c:pt idx="60" formatCode="#\ ##0.0">
                  <c:v>3.7859155386092453</c:v>
                </c:pt>
                <c:pt idx="61" formatCode="#\ ##0.0">
                  <c:v>6.1346268459506215</c:v>
                </c:pt>
                <c:pt idx="62">
                  <c:v>4.6296130345566882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A-45F9-AF9B-D98EAB270F24}"/>
            </c:ext>
          </c:extLst>
        </c:ser>
        <c:ser>
          <c:idx val="2"/>
          <c:order val="2"/>
          <c:tx>
            <c:strRef>
              <c:f>'59. ábra'!$B$7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multiLvlStrRef>
              <c:f>'59. ábra'!$C$1:$BM$2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2018Q3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2018Q3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2018Q3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2018Q3</c:v>
                  </c:pt>
                </c:lvl>
                <c:lvl>
                  <c:pt idx="0">
                    <c:v>Hungary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'59. ábra'!$C$7:$BM$7</c:f>
              <c:numCache>
                <c:formatCode>0.0</c:formatCode>
                <c:ptCount val="63"/>
                <c:pt idx="0">
                  <c:v>-3.3654719873735131</c:v>
                </c:pt>
                <c:pt idx="1">
                  <c:v>-4.523401750883381</c:v>
                </c:pt>
                <c:pt idx="2">
                  <c:v>-4.4775278416405691</c:v>
                </c:pt>
                <c:pt idx="3">
                  <c:v>-5.3858270242457342</c:v>
                </c:pt>
                <c:pt idx="4">
                  <c:v>-2.5111406583161759</c:v>
                </c:pt>
                <c:pt idx="5">
                  <c:v>-2.4992962399293708</c:v>
                </c:pt>
                <c:pt idx="6">
                  <c:v>-2.602762066994555</c:v>
                </c:pt>
                <c:pt idx="7">
                  <c:v>-1.9870708495836349</c:v>
                </c:pt>
                <c:pt idx="8">
                  <c:v>-1.7058122207511683</c:v>
                </c:pt>
                <c:pt idx="9">
                  <c:v>-2.2401601455242668</c:v>
                </c:pt>
                <c:pt idx="10">
                  <c:v>-2.1992339656327959</c:v>
                </c:pt>
                <c:pt idx="13" formatCode="#\ ##0.0">
                  <c:v>-5.2253450881274084</c:v>
                </c:pt>
                <c:pt idx="14" formatCode="#\ ##0.0">
                  <c:v>-5.4014734853293893</c:v>
                </c:pt>
                <c:pt idx="15" formatCode="#\ ##0.0">
                  <c:v>-5.2669248225346657</c:v>
                </c:pt>
                <c:pt idx="16" formatCode="#\ ##0.0">
                  <c:v>-5.8950035388862236</c:v>
                </c:pt>
                <c:pt idx="17" formatCode="#\ ##0.0">
                  <c:v>-5.2334139262131787</c:v>
                </c:pt>
                <c:pt idx="18" formatCode="#\ ##0.0">
                  <c:v>-1.0455017510434033</c:v>
                </c:pt>
                <c:pt idx="19" formatCode="#\ ##0.0">
                  <c:v>-5.0144779913899358</c:v>
                </c:pt>
                <c:pt idx="20" formatCode="#\ ##0.0">
                  <c:v>5.5246298617667548E-2</c:v>
                </c:pt>
                <c:pt idx="21" formatCode="#\ ##0.0">
                  <c:v>0.76774489879383134</c:v>
                </c:pt>
                <c:pt idx="22" formatCode="#\ ##0.0">
                  <c:v>0.87627621047192472</c:v>
                </c:pt>
                <c:pt idx="23" formatCode="#\ ##0.0">
                  <c:v>2.0482507979020794</c:v>
                </c:pt>
                <c:pt idx="26">
                  <c:v>-3.5843483383320276</c:v>
                </c:pt>
                <c:pt idx="27">
                  <c:v>-7.1732783951121117</c:v>
                </c:pt>
                <c:pt idx="28">
                  <c:v>-7.4632928565512815</c:v>
                </c:pt>
                <c:pt idx="29">
                  <c:v>-4.6328690799265946</c:v>
                </c:pt>
                <c:pt idx="30">
                  <c:v>-3.6790897008564007</c:v>
                </c:pt>
                <c:pt idx="31">
                  <c:v>-4.0675890543489315</c:v>
                </c:pt>
                <c:pt idx="32">
                  <c:v>-3.6639502914968931</c:v>
                </c:pt>
                <c:pt idx="33">
                  <c:v>-2.6772836945728415</c:v>
                </c:pt>
                <c:pt idx="34">
                  <c:v>-2.260734928523362</c:v>
                </c:pt>
                <c:pt idx="35">
                  <c:v>-1.4258998027987908</c:v>
                </c:pt>
                <c:pt idx="36">
                  <c:v>-0.6861303792397746</c:v>
                </c:pt>
                <c:pt idx="39">
                  <c:v>-2.5321316305479353</c:v>
                </c:pt>
                <c:pt idx="40">
                  <c:v>-5.781194600074036</c:v>
                </c:pt>
                <c:pt idx="41">
                  <c:v>-5.7414250051422604</c:v>
                </c:pt>
                <c:pt idx="42">
                  <c:v>-3.8196332291241903</c:v>
                </c:pt>
                <c:pt idx="43">
                  <c:v>-4.0589517698597728</c:v>
                </c:pt>
                <c:pt idx="44">
                  <c:v>-2.546319391450429</c:v>
                </c:pt>
                <c:pt idx="45">
                  <c:v>-2.1735416190243377</c:v>
                </c:pt>
                <c:pt idx="46">
                  <c:v>-2.4281573247812056</c:v>
                </c:pt>
                <c:pt idx="47">
                  <c:v>-1.6083500254228629</c:v>
                </c:pt>
                <c:pt idx="48">
                  <c:v>-1.1891447232734125</c:v>
                </c:pt>
                <c:pt idx="49">
                  <c:v>-0.7133310120966383</c:v>
                </c:pt>
                <c:pt idx="52" formatCode="#\ ##0.0">
                  <c:v>-5.5050195004173501</c:v>
                </c:pt>
                <c:pt idx="53" formatCode="#\ ##0.0">
                  <c:v>-8.7096040191797091</c:v>
                </c:pt>
                <c:pt idx="54" formatCode="#\ ##0.0">
                  <c:v>-6.889788299791574</c:v>
                </c:pt>
                <c:pt idx="55" formatCode="#\ ##0.0">
                  <c:v>-5.4974136549861523</c:v>
                </c:pt>
                <c:pt idx="56" formatCode="#\ ##0.0">
                  <c:v>-3.7163728610481064</c:v>
                </c:pt>
                <c:pt idx="57" formatCode="#\ ##0.0">
                  <c:v>-2.2273020117414268</c:v>
                </c:pt>
                <c:pt idx="58" formatCode="#\ ##0.0">
                  <c:v>-1.2175322368668033</c:v>
                </c:pt>
                <c:pt idx="59" formatCode="#\ ##0.0">
                  <c:v>-0.67503260650827879</c:v>
                </c:pt>
                <c:pt idx="60" formatCode="#\ ##0.0">
                  <c:v>-3.0531197484785046</c:v>
                </c:pt>
                <c:pt idx="61" formatCode="#\ ##0.0">
                  <c:v>-2.8891714112763629</c:v>
                </c:pt>
                <c:pt idx="62">
                  <c:v>-3.1879175447890025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CA-45F9-AF9B-D98EAB270F24}"/>
            </c:ext>
          </c:extLst>
        </c:ser>
        <c:ser>
          <c:idx val="3"/>
          <c:order val="3"/>
          <c:tx>
            <c:strRef>
              <c:f>'59. ábra'!$B$8</c:f>
              <c:strCache>
                <c:ptCount val="1"/>
                <c:pt idx="0">
                  <c:v>Other sectors</c:v>
                </c:pt>
              </c:strCache>
            </c:strRef>
          </c:tx>
          <c:spPr>
            <a:solidFill>
              <a:srgbClr val="DA0000"/>
            </a:solidFill>
          </c:spPr>
          <c:invertIfNegative val="0"/>
          <c:cat>
            <c:multiLvlStrRef>
              <c:f>'59. ábra'!$C$1:$BM$2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2018Q3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2018Q3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2018Q3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2018Q3</c:v>
                  </c:pt>
                </c:lvl>
                <c:lvl>
                  <c:pt idx="0">
                    <c:v>Hungary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'59. ábra'!$C$8:$BM$8</c:f>
              <c:numCache>
                <c:formatCode>0.0</c:formatCode>
                <c:ptCount val="63"/>
                <c:pt idx="0">
                  <c:v>-6.099619655978521</c:v>
                </c:pt>
                <c:pt idx="1">
                  <c:v>1.1339284047218285</c:v>
                </c:pt>
                <c:pt idx="2">
                  <c:v>1.0886609818739887</c:v>
                </c:pt>
                <c:pt idx="3">
                  <c:v>0.83687423213944978</c:v>
                </c:pt>
                <c:pt idx="4">
                  <c:v>1.9756500450550218</c:v>
                </c:pt>
                <c:pt idx="5">
                  <c:v>3.9170769848102536</c:v>
                </c:pt>
                <c:pt idx="6">
                  <c:v>1.3133517598694278</c:v>
                </c:pt>
                <c:pt idx="7">
                  <c:v>0.23279114173506099</c:v>
                </c:pt>
                <c:pt idx="8">
                  <c:v>0.36696765442007218</c:v>
                </c:pt>
                <c:pt idx="9">
                  <c:v>-1.0652427306302572</c:v>
                </c:pt>
                <c:pt idx="10">
                  <c:v>-4.08718806383329</c:v>
                </c:pt>
                <c:pt idx="13">
                  <c:v>0.8355996787405271</c:v>
                </c:pt>
                <c:pt idx="14">
                  <c:v>2.5465604189529425</c:v>
                </c:pt>
                <c:pt idx="15">
                  <c:v>0.60494718407108294</c:v>
                </c:pt>
                <c:pt idx="16">
                  <c:v>1.1539931384924351</c:v>
                </c:pt>
                <c:pt idx="17">
                  <c:v>2.3280570597395185</c:v>
                </c:pt>
                <c:pt idx="18">
                  <c:v>0.47309519908004138</c:v>
                </c:pt>
                <c:pt idx="19">
                  <c:v>1.6758884303594268</c:v>
                </c:pt>
                <c:pt idx="20">
                  <c:v>-0.90098693950489583</c:v>
                </c:pt>
                <c:pt idx="21">
                  <c:v>-2.2383405030162664</c:v>
                </c:pt>
                <c:pt idx="22">
                  <c:v>-1.4050692992407243</c:v>
                </c:pt>
                <c:pt idx="23">
                  <c:v>-4.9934516139497269</c:v>
                </c:pt>
                <c:pt idx="26">
                  <c:v>-0.76415746787415451</c:v>
                </c:pt>
                <c:pt idx="27">
                  <c:v>-0.62914727628126954</c:v>
                </c:pt>
                <c:pt idx="28">
                  <c:v>-2.4845714562546908</c:v>
                </c:pt>
                <c:pt idx="29">
                  <c:v>-1.9459948740744757</c:v>
                </c:pt>
                <c:pt idx="30">
                  <c:v>-4.1957919384466491</c:v>
                </c:pt>
                <c:pt idx="31">
                  <c:v>-1.078316292747969</c:v>
                </c:pt>
                <c:pt idx="32">
                  <c:v>-0.10850164653925631</c:v>
                </c:pt>
                <c:pt idx="33">
                  <c:v>-4.3882500358236598E-2</c:v>
                </c:pt>
                <c:pt idx="34">
                  <c:v>-2.1125728473347247</c:v>
                </c:pt>
                <c:pt idx="35">
                  <c:v>0.51945668516579413</c:v>
                </c:pt>
                <c:pt idx="36">
                  <c:v>-0.16353364994194153</c:v>
                </c:pt>
                <c:pt idx="39">
                  <c:v>-7.3401242839741503</c:v>
                </c:pt>
                <c:pt idx="40">
                  <c:v>-2.8381943392306841</c:v>
                </c:pt>
                <c:pt idx="41">
                  <c:v>0.39184755827770612</c:v>
                </c:pt>
                <c:pt idx="42">
                  <c:v>-0.10293484663132713</c:v>
                </c:pt>
                <c:pt idx="43">
                  <c:v>2.950064302268804</c:v>
                </c:pt>
                <c:pt idx="44">
                  <c:v>1.1193234982432205</c:v>
                </c:pt>
                <c:pt idx="45">
                  <c:v>-1.6191820502104148</c:v>
                </c:pt>
                <c:pt idx="46">
                  <c:v>7.8886981860234684E-2</c:v>
                </c:pt>
                <c:pt idx="47">
                  <c:v>-2.2799321892839863</c:v>
                </c:pt>
                <c:pt idx="48">
                  <c:v>-1.7905526046276474</c:v>
                </c:pt>
                <c:pt idx="49">
                  <c:v>-2.5845473026855208</c:v>
                </c:pt>
                <c:pt idx="52">
                  <c:v>-9.1224940568241095</c:v>
                </c:pt>
                <c:pt idx="53">
                  <c:v>0.17767141465213321</c:v>
                </c:pt>
                <c:pt idx="54">
                  <c:v>-3.8241897185996248</c:v>
                </c:pt>
                <c:pt idx="55">
                  <c:v>-2.7324418045685057</c:v>
                </c:pt>
                <c:pt idx="56">
                  <c:v>-6.5729503746183449</c:v>
                </c:pt>
                <c:pt idx="57">
                  <c:v>1.1457107986703676</c:v>
                </c:pt>
                <c:pt idx="58">
                  <c:v>0.75009120243670879</c:v>
                </c:pt>
                <c:pt idx="59">
                  <c:v>0.39408617354919895</c:v>
                </c:pt>
                <c:pt idx="60">
                  <c:v>0.17484920417630301</c:v>
                </c:pt>
                <c:pt idx="61">
                  <c:v>-5.0524469539888841</c:v>
                </c:pt>
                <c:pt idx="62">
                  <c:v>-3.45274499011393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CA-45F9-AF9B-D98EAB270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6698368"/>
        <c:axId val="186716544"/>
      </c:barChart>
      <c:lineChart>
        <c:grouping val="standard"/>
        <c:varyColors val="0"/>
        <c:ser>
          <c:idx val="0"/>
          <c:order val="0"/>
          <c:tx>
            <c:strRef>
              <c:f>'59. ábra'!$B$5</c:f>
              <c:strCache>
                <c:ptCount val="1"/>
                <c:pt idx="0">
                  <c:v>Net lending (financing side)</c:v>
                </c:pt>
              </c:strCache>
            </c:strRef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3-CDCA-45F9-AF9B-D98EAB270F24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4-CDCA-45F9-AF9B-D98EAB270F24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5-CDCA-45F9-AF9B-D98EAB270F24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6-CDCA-45F9-AF9B-D98EAB270F24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7-CDCA-45F9-AF9B-D98EAB270F24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08-CDCA-45F9-AF9B-D98EAB270F24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09-CDCA-45F9-AF9B-D98EAB270F24}"/>
              </c:ext>
            </c:extLst>
          </c:dPt>
          <c:cat>
            <c:multiLvlStrRef>
              <c:f>'59. ábra'!$C$1:$BM$2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2018Q3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2018Q3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2018Q3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2018Q3</c:v>
                  </c:pt>
                </c:lvl>
                <c:lvl>
                  <c:pt idx="0">
                    <c:v>Hungary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'59. ábra'!$C$5:$BM$5</c:f>
              <c:numCache>
                <c:formatCode>0.0</c:formatCode>
                <c:ptCount val="63"/>
                <c:pt idx="0">
                  <c:v>-8.2908313478342972</c:v>
                </c:pt>
                <c:pt idx="1">
                  <c:v>0.26615759536551847</c:v>
                </c:pt>
                <c:pt idx="2">
                  <c:v>1.1177266074135983</c:v>
                </c:pt>
                <c:pt idx="3">
                  <c:v>0.71316614351557739</c:v>
                </c:pt>
                <c:pt idx="4">
                  <c:v>4.6877150986203189</c:v>
                </c:pt>
                <c:pt idx="5">
                  <c:v>6.2951363988554041</c:v>
                </c:pt>
                <c:pt idx="6">
                  <c:v>4.1420784154842583</c:v>
                </c:pt>
                <c:pt idx="7">
                  <c:v>6.1972322126214721</c:v>
                </c:pt>
                <c:pt idx="8">
                  <c:v>3.3604486042014146</c:v>
                </c:pt>
                <c:pt idx="9">
                  <c:v>1.9031566601680761</c:v>
                </c:pt>
                <c:pt idx="10">
                  <c:v>9.8255995771442797E-2</c:v>
                </c:pt>
                <c:pt idx="13">
                  <c:v>-1.1369324320306071</c:v>
                </c:pt>
                <c:pt idx="14">
                  <c:v>-1.9155960639983229</c:v>
                </c:pt>
                <c:pt idx="15">
                  <c:v>-3.1587210789087194</c:v>
                </c:pt>
                <c:pt idx="16">
                  <c:v>-1.8670629246546815</c:v>
                </c:pt>
                <c:pt idx="17">
                  <c:v>0.29271737750010074</c:v>
                </c:pt>
                <c:pt idx="18">
                  <c:v>1.6894066466482969</c:v>
                </c:pt>
                <c:pt idx="19">
                  <c:v>1.4795413211243673</c:v>
                </c:pt>
                <c:pt idx="20">
                  <c:v>3.7827198412547705</c:v>
                </c:pt>
                <c:pt idx="21">
                  <c:v>2.4504486932698</c:v>
                </c:pt>
                <c:pt idx="22">
                  <c:v>2.2588541666666666</c:v>
                </c:pt>
                <c:pt idx="23">
                  <c:v>0.24117911089989877</c:v>
                </c:pt>
                <c:pt idx="26">
                  <c:v>-7.7678319202286614</c:v>
                </c:pt>
                <c:pt idx="27">
                  <c:v>-4.4435325589789363</c:v>
                </c:pt>
                <c:pt idx="28">
                  <c:v>-6.4343182800405438</c:v>
                </c:pt>
                <c:pt idx="29">
                  <c:v>-5.1809850985662003</c:v>
                </c:pt>
                <c:pt idx="30">
                  <c:v>-2.2839025404210385</c:v>
                </c:pt>
                <c:pt idx="31">
                  <c:v>-1.1341254853011504</c:v>
                </c:pt>
                <c:pt idx="32">
                  <c:v>-1.1389591484428496</c:v>
                </c:pt>
                <c:pt idx="33">
                  <c:v>0.14130519479764284</c:v>
                </c:pt>
                <c:pt idx="34">
                  <c:v>0.31684621598205798</c:v>
                </c:pt>
                <c:pt idx="35">
                  <c:v>-0.25473581213725871</c:v>
                </c:pt>
                <c:pt idx="36">
                  <c:v>1.6341916137611566E-2</c:v>
                </c:pt>
                <c:pt idx="39">
                  <c:v>-9.1223840322356189</c:v>
                </c:pt>
                <c:pt idx="40">
                  <c:v>-3.8123739712697455</c:v>
                </c:pt>
                <c:pt idx="41">
                  <c:v>-3.5668782268602031</c:v>
                </c:pt>
                <c:pt idx="42">
                  <c:v>-4.7218352136287445</c:v>
                </c:pt>
                <c:pt idx="43">
                  <c:v>0.43904351234809874</c:v>
                </c:pt>
                <c:pt idx="44">
                  <c:v>-0.72428400777675028</c:v>
                </c:pt>
                <c:pt idx="45">
                  <c:v>-0.4005898448897196</c:v>
                </c:pt>
                <c:pt idx="46">
                  <c:v>-0.56669252335974774</c:v>
                </c:pt>
                <c:pt idx="47">
                  <c:v>-2.0625143888479194</c:v>
                </c:pt>
                <c:pt idx="48">
                  <c:v>-2.6178861980250065</c:v>
                </c:pt>
                <c:pt idx="49">
                  <c:v>-3.035503689643166</c:v>
                </c:pt>
                <c:pt idx="52">
                  <c:v>-12.099035390039877</c:v>
                </c:pt>
                <c:pt idx="53">
                  <c:v>-4.5157855138820535</c:v>
                </c:pt>
                <c:pt idx="54">
                  <c:v>-4.5738390303799097</c:v>
                </c:pt>
                <c:pt idx="55">
                  <c:v>-3.5558200460827756</c:v>
                </c:pt>
                <c:pt idx="56">
                  <c:v>-2.5043543543543545</c:v>
                </c:pt>
                <c:pt idx="57">
                  <c:v>1.103432723942068</c:v>
                </c:pt>
                <c:pt idx="58">
                  <c:v>1.9414639134595018</c:v>
                </c:pt>
                <c:pt idx="59">
                  <c:v>1.374975826725972</c:v>
                </c:pt>
                <c:pt idx="60">
                  <c:v>0.90764499430704382</c:v>
                </c:pt>
                <c:pt idx="61">
                  <c:v>-1.8069915193146251</c:v>
                </c:pt>
                <c:pt idx="62">
                  <c:v>-2.0110495003462443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DCA-45F9-AF9B-D98EAB270F24}"/>
            </c:ext>
          </c:extLst>
        </c:ser>
        <c:ser>
          <c:idx val="4"/>
          <c:order val="4"/>
          <c:spPr>
            <a:ln w="12700"/>
          </c:spPr>
          <c:marker>
            <c:symbol val="none"/>
          </c:marker>
          <c:cat>
            <c:multiLvlStrRef>
              <c:f>'59. ábra'!$C$1:$BM$2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2018Q3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2018Q3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2018Q3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2018Q3</c:v>
                  </c:pt>
                </c:lvl>
                <c:lvl>
                  <c:pt idx="0">
                    <c:v>Hungary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'59. ábra'!$C$9:$BM$9</c:f>
              <c:numCache>
                <c:formatCode>General</c:formatCode>
                <c:ptCount val="6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DCA-45F9-AF9B-D98EAB270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24736"/>
        <c:axId val="186718464"/>
      </c:lineChart>
      <c:catAx>
        <c:axId val="18669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71654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86716544"/>
        <c:scaling>
          <c:orientation val="minMax"/>
          <c:max val="16"/>
          <c:min val="-16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310085610738727E-2"/>
              <c:y val="6.50921114021164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698368"/>
        <c:crosses val="autoZero"/>
        <c:crossBetween val="between"/>
        <c:majorUnit val="4"/>
      </c:valAx>
      <c:valAx>
        <c:axId val="186718464"/>
        <c:scaling>
          <c:orientation val="minMax"/>
          <c:max val="16"/>
          <c:min val="-1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1506726116586037"/>
              <c:y val="6.312558853276602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724736"/>
        <c:crosses val="max"/>
        <c:crossBetween val="between"/>
        <c:majorUnit val="4"/>
      </c:valAx>
      <c:catAx>
        <c:axId val="18672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71846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90327695044118161"/>
          <c:w val="1"/>
          <c:h val="8.786454155477278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9660888664788E-2"/>
          <c:y val="6.2644143740331129E-2"/>
          <c:w val="0.88680678222670428"/>
          <c:h val="0.62689005343308946"/>
        </c:manualLayout>
      </c:layout>
      <c:lineChart>
        <c:grouping val="standard"/>
        <c:varyColors val="0"/>
        <c:ser>
          <c:idx val="1"/>
          <c:order val="1"/>
          <c:tx>
            <c:strRef>
              <c:f>'60. ábra'!$B$6</c:f>
              <c:strCache>
                <c:ptCount val="1"/>
                <c:pt idx="0">
                  <c:v>Háztartások banki hitelei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37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B2-497D-BC74-881540062CED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B2-497D-BC74-881540062CED}"/>
              </c:ext>
            </c:extLst>
          </c:dPt>
          <c:dPt>
            <c:idx val="4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5B2-497D-BC74-881540062CED}"/>
              </c:ext>
            </c:extLst>
          </c:dPt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B2-497D-BC74-881540062CED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5B2-497D-BC74-881540062CED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F5B2-497D-BC74-881540062CED}"/>
              </c:ext>
            </c:extLst>
          </c:dPt>
          <c:dPt>
            <c:idx val="1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F5B2-497D-BC74-881540062CED}"/>
              </c:ext>
            </c:extLst>
          </c:dPt>
          <c:dPt>
            <c:idx val="12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F5B2-497D-BC74-881540062CED}"/>
              </c:ext>
            </c:extLst>
          </c:dPt>
          <c:dPt>
            <c:idx val="12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F5B2-497D-BC74-881540062CED}"/>
              </c:ext>
            </c:extLst>
          </c:dPt>
          <c:dPt>
            <c:idx val="16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F5B2-497D-BC74-881540062CED}"/>
              </c:ext>
            </c:extLst>
          </c:dPt>
          <c:dPt>
            <c:idx val="16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F5B2-497D-BC74-881540062CED}"/>
              </c:ext>
            </c:extLst>
          </c:dPt>
          <c:cat>
            <c:multiLvlStrRef>
              <c:f>'60. ábra'!$C$3:$HV$4</c:f>
              <c:multiLvlStrCache>
                <c:ptCount val="226"/>
                <c:lvl>
                  <c:pt idx="1">
                    <c:v>2008</c:v>
                  </c:pt>
                  <c:pt idx="9">
                    <c:v>2010</c:v>
                  </c:pt>
                  <c:pt idx="17">
                    <c:v>2012</c:v>
                  </c:pt>
                  <c:pt idx="25">
                    <c:v>2014</c:v>
                  </c:pt>
                  <c:pt idx="33">
                    <c:v>2016</c:v>
                  </c:pt>
                  <c:pt idx="41">
                    <c:v>2018</c:v>
                  </c:pt>
                  <c:pt idx="47">
                    <c:v>2008</c:v>
                  </c:pt>
                  <c:pt idx="55">
                    <c:v>2010</c:v>
                  </c:pt>
                  <c:pt idx="63">
                    <c:v>2012</c:v>
                  </c:pt>
                  <c:pt idx="71">
                    <c:v>2014</c:v>
                  </c:pt>
                  <c:pt idx="79">
                    <c:v>2016</c:v>
                  </c:pt>
                  <c:pt idx="87">
                    <c:v>2018*</c:v>
                  </c:pt>
                  <c:pt idx="93">
                    <c:v>2008</c:v>
                  </c:pt>
                  <c:pt idx="101">
                    <c:v>2010</c:v>
                  </c:pt>
                  <c:pt idx="109">
                    <c:v>2012</c:v>
                  </c:pt>
                  <c:pt idx="117">
                    <c:v>2014</c:v>
                  </c:pt>
                  <c:pt idx="125">
                    <c:v>2016</c:v>
                  </c:pt>
                  <c:pt idx="133">
                    <c:v>2018*</c:v>
                  </c:pt>
                  <c:pt idx="139">
                    <c:v>2008</c:v>
                  </c:pt>
                  <c:pt idx="147">
                    <c:v>2010</c:v>
                  </c:pt>
                  <c:pt idx="155">
                    <c:v>2012</c:v>
                  </c:pt>
                  <c:pt idx="163">
                    <c:v>2014</c:v>
                  </c:pt>
                  <c:pt idx="171">
                    <c:v>2016</c:v>
                  </c:pt>
                  <c:pt idx="179">
                    <c:v>2018</c:v>
                  </c:pt>
                  <c:pt idx="185">
                    <c:v>2008</c:v>
                  </c:pt>
                  <c:pt idx="193">
                    <c:v>2010</c:v>
                  </c:pt>
                  <c:pt idx="201">
                    <c:v>2012</c:v>
                  </c:pt>
                  <c:pt idx="209">
                    <c:v>2014</c:v>
                  </c:pt>
                  <c:pt idx="217">
                    <c:v>2016</c:v>
                  </c:pt>
                  <c:pt idx="225">
                    <c:v>2018*</c:v>
                  </c:pt>
                </c:lvl>
                <c:lvl>
                  <c:pt idx="0">
                    <c:v>Magyarország</c:v>
                  </c:pt>
                  <c:pt idx="46">
                    <c:v>Csehország</c:v>
                  </c:pt>
                  <c:pt idx="92">
                    <c:v>Lengyelország</c:v>
                  </c:pt>
                  <c:pt idx="138">
                    <c:v>Szlovákia</c:v>
                  </c:pt>
                  <c:pt idx="184">
                    <c:v>Románia</c:v>
                  </c:pt>
                </c:lvl>
              </c:multiLvlStrCache>
            </c:multiLvlStrRef>
          </c:cat>
          <c:val>
            <c:numRef>
              <c:f>'60. ábra'!$C$6:$HV$6</c:f>
              <c:numCache>
                <c:formatCode>General</c:formatCode>
                <c:ptCount val="228"/>
                <c:pt idx="0">
                  <c:v>4.6342604464158139</c:v>
                </c:pt>
                <c:pt idx="1">
                  <c:v>4.492767598842816</c:v>
                </c:pt>
                <c:pt idx="2">
                  <c:v>5.7690270041172198</c:v>
                </c:pt>
                <c:pt idx="3">
                  <c:v>5.2160781848675581</c:v>
                </c:pt>
                <c:pt idx="4">
                  <c:v>3.0556674960533274</c:v>
                </c:pt>
                <c:pt idx="5">
                  <c:v>-0.14017193143480372</c:v>
                </c:pt>
                <c:pt idx="6">
                  <c:v>-0.57607103468591048</c:v>
                </c:pt>
                <c:pt idx="7">
                  <c:v>-1.2444198010818575</c:v>
                </c:pt>
                <c:pt idx="8">
                  <c:v>-0.1703649619588796</c:v>
                </c:pt>
                <c:pt idx="9">
                  <c:v>2.6791243706077172</c:v>
                </c:pt>
                <c:pt idx="10">
                  <c:v>-1.2467823737798507</c:v>
                </c:pt>
                <c:pt idx="11">
                  <c:v>-0.93242605668174294</c:v>
                </c:pt>
                <c:pt idx="12">
                  <c:v>-1.2672077603317413</c:v>
                </c:pt>
                <c:pt idx="13">
                  <c:v>-0.96601148949915316</c:v>
                </c:pt>
                <c:pt idx="14">
                  <c:v>0.20291083009335875</c:v>
                </c:pt>
                <c:pt idx="15">
                  <c:v>-2.4192465802728775</c:v>
                </c:pt>
                <c:pt idx="16">
                  <c:v>-5.2525448031505402</c:v>
                </c:pt>
                <c:pt idx="17">
                  <c:v>-6.3661268044443862</c:v>
                </c:pt>
                <c:pt idx="18">
                  <c:v>-6.2236412735986102</c:v>
                </c:pt>
                <c:pt idx="19">
                  <c:v>-4.3152435518967778</c:v>
                </c:pt>
                <c:pt idx="20">
                  <c:v>-1.5862361655825878</c:v>
                </c:pt>
                <c:pt idx="21">
                  <c:v>-1.8201123911938004</c:v>
                </c:pt>
                <c:pt idx="22">
                  <c:v>-1.721070582569123</c:v>
                </c:pt>
                <c:pt idx="23">
                  <c:v>-1.78782216919147</c:v>
                </c:pt>
                <c:pt idx="24">
                  <c:v>-1.4113993563312253</c:v>
                </c:pt>
                <c:pt idx="25">
                  <c:v>-1.3035780298461002</c:v>
                </c:pt>
                <c:pt idx="26">
                  <c:v>-1.5965959841323221</c:v>
                </c:pt>
                <c:pt idx="27">
                  <c:v>-1.4294313806052152</c:v>
                </c:pt>
                <c:pt idx="28">
                  <c:v>-1.5423531306547422</c:v>
                </c:pt>
                <c:pt idx="29">
                  <c:v>-2.5803231127516755</c:v>
                </c:pt>
                <c:pt idx="30">
                  <c:v>-2.5978702846890864</c:v>
                </c:pt>
                <c:pt idx="31">
                  <c:v>-2.5774592147151156</c:v>
                </c:pt>
                <c:pt idx="32">
                  <c:v>-2.4224408571797049</c:v>
                </c:pt>
                <c:pt idx="33">
                  <c:v>-0.94618844949876257</c:v>
                </c:pt>
                <c:pt idx="34">
                  <c:v>-0.76330160043658002</c:v>
                </c:pt>
                <c:pt idx="35">
                  <c:v>-0.46395469681223361</c:v>
                </c:pt>
                <c:pt idx="36">
                  <c:v>-1.2287912819013966E-2</c:v>
                </c:pt>
                <c:pt idx="37">
                  <c:v>0.21463999958623614</c:v>
                </c:pt>
                <c:pt idx="38">
                  <c:v>0.46314999467546536</c:v>
                </c:pt>
                <c:pt idx="39">
                  <c:v>0.57193931996167269</c:v>
                </c:pt>
                <c:pt idx="40">
                  <c:v>0.38702529936003754</c:v>
                </c:pt>
                <c:pt idx="41">
                  <c:v>0.36984269410207821</c:v>
                </c:pt>
                <c:pt idx="42">
                  <c:v>0.57634553316634884</c:v>
                </c:pt>
                <c:pt idx="43">
                  <c:v>0.70586476524987685</c:v>
                </c:pt>
                <c:pt idx="46">
                  <c:v>4.8729437867258332</c:v>
                </c:pt>
                <c:pt idx="47">
                  <c:v>4.7696429294388807</c:v>
                </c:pt>
                <c:pt idx="48">
                  <c:v>4.6626966338398477</c:v>
                </c:pt>
                <c:pt idx="49">
                  <c:v>4.4909849618140303</c:v>
                </c:pt>
                <c:pt idx="50">
                  <c:v>3.8612215162898575</c:v>
                </c:pt>
                <c:pt idx="51">
                  <c:v>3.7768581827520955</c:v>
                </c:pt>
                <c:pt idx="52">
                  <c:v>3.408292067692881</c:v>
                </c:pt>
                <c:pt idx="53">
                  <c:v>3.024701842730158</c:v>
                </c:pt>
                <c:pt idx="54">
                  <c:v>2.7633440695935407</c:v>
                </c:pt>
                <c:pt idx="55">
                  <c:v>2.3758271545882166</c:v>
                </c:pt>
                <c:pt idx="56">
                  <c:v>2.1516279495751038</c:v>
                </c:pt>
                <c:pt idx="57">
                  <c:v>1.932217774592274</c:v>
                </c:pt>
                <c:pt idx="58">
                  <c:v>1.779219859919916</c:v>
                </c:pt>
                <c:pt idx="59">
                  <c:v>1.6829103831438497</c:v>
                </c:pt>
                <c:pt idx="60">
                  <c:v>1.623050521606783</c:v>
                </c:pt>
                <c:pt idx="61">
                  <c:v>1.6403286515619737</c:v>
                </c:pt>
                <c:pt idx="62">
                  <c:v>1.6841370992476259</c:v>
                </c:pt>
                <c:pt idx="63">
                  <c:v>1.6149762332892701</c:v>
                </c:pt>
                <c:pt idx="64">
                  <c:v>1.4964125494290119</c:v>
                </c:pt>
                <c:pt idx="65">
                  <c:v>1.3272844046252235</c:v>
                </c:pt>
                <c:pt idx="66">
                  <c:v>1.2433519082385227</c:v>
                </c:pt>
                <c:pt idx="67">
                  <c:v>1.1683919109601775</c:v>
                </c:pt>
                <c:pt idx="68">
                  <c:v>1.2495569781045248</c:v>
                </c:pt>
                <c:pt idx="69">
                  <c:v>1.3348740082849042</c:v>
                </c:pt>
                <c:pt idx="70">
                  <c:v>1.4078388722069144</c:v>
                </c:pt>
                <c:pt idx="71">
                  <c:v>1.4891880734793725</c:v>
                </c:pt>
                <c:pt idx="72">
                  <c:v>1.4381931691577239</c:v>
                </c:pt>
                <c:pt idx="73">
                  <c:v>1.4461135618077634</c:v>
                </c:pt>
                <c:pt idx="74">
                  <c:v>1.2614115936237431</c:v>
                </c:pt>
                <c:pt idx="75">
                  <c:v>1.3570835544259114</c:v>
                </c:pt>
                <c:pt idx="76">
                  <c:v>1.5386478683856679</c:v>
                </c:pt>
                <c:pt idx="77">
                  <c:v>1.6341303780538532</c:v>
                </c:pt>
                <c:pt idx="78">
                  <c:v>1.8419003854698746</c:v>
                </c:pt>
                <c:pt idx="79">
                  <c:v>1.9399259662098891</c:v>
                </c:pt>
                <c:pt idx="80">
                  <c:v>2.0592300655649183</c:v>
                </c:pt>
                <c:pt idx="81">
                  <c:v>2.2145091485623691</c:v>
                </c:pt>
                <c:pt idx="82">
                  <c:v>2.2906688696399629</c:v>
                </c:pt>
                <c:pt idx="83">
                  <c:v>2.4402574586645973</c:v>
                </c:pt>
                <c:pt idx="84">
                  <c:v>2.4869911655805281</c:v>
                </c:pt>
                <c:pt idx="85">
                  <c:v>2.3919134285473009</c:v>
                </c:pt>
                <c:pt idx="86">
                  <c:v>2.3291666666666666</c:v>
                </c:pt>
                <c:pt idx="87">
                  <c:v>2.2584554089247475</c:v>
                </c:pt>
                <c:pt idx="88">
                  <c:v>2.2281474255355116</c:v>
                </c:pt>
                <c:pt idx="89">
                  <c:v>2.2711277150355</c:v>
                </c:pt>
                <c:pt idx="92">
                  <c:v>7.0942107626912705</c:v>
                </c:pt>
                <c:pt idx="93">
                  <c:v>7.3402161924475875</c:v>
                </c:pt>
                <c:pt idx="94">
                  <c:v>7.7128042695487427</c:v>
                </c:pt>
                <c:pt idx="95">
                  <c:v>7.5811626467952227</c:v>
                </c:pt>
                <c:pt idx="96">
                  <c:v>5.1824159035610018</c:v>
                </c:pt>
                <c:pt idx="97">
                  <c:v>3.1041432405963221</c:v>
                </c:pt>
                <c:pt idx="98">
                  <c:v>2.1973164561637306</c:v>
                </c:pt>
                <c:pt idx="99">
                  <c:v>1.655872977915362</c:v>
                </c:pt>
                <c:pt idx="100">
                  <c:v>3.5546749986704573</c:v>
                </c:pt>
                <c:pt idx="101">
                  <c:v>5.3800453474835122</c:v>
                </c:pt>
                <c:pt idx="102">
                  <c:v>3.8076836474326763</c:v>
                </c:pt>
                <c:pt idx="103">
                  <c:v>3.6485798624255521</c:v>
                </c:pt>
                <c:pt idx="104">
                  <c:v>3.0097743056131243</c:v>
                </c:pt>
                <c:pt idx="105">
                  <c:v>2.2497750495323632</c:v>
                </c:pt>
                <c:pt idx="106">
                  <c:v>2.9720023627947607</c:v>
                </c:pt>
                <c:pt idx="107">
                  <c:v>1.2165691963947072</c:v>
                </c:pt>
                <c:pt idx="108">
                  <c:v>0.8606803613751719</c:v>
                </c:pt>
                <c:pt idx="109">
                  <c:v>1.549065274824954</c:v>
                </c:pt>
                <c:pt idx="110">
                  <c:v>0.82920193165272538</c:v>
                </c:pt>
                <c:pt idx="111">
                  <c:v>2.0728847953400833</c:v>
                </c:pt>
                <c:pt idx="112">
                  <c:v>2.1938541801660083</c:v>
                </c:pt>
                <c:pt idx="113">
                  <c:v>0.97538194165317282</c:v>
                </c:pt>
                <c:pt idx="114">
                  <c:v>0.88030358166065492</c:v>
                </c:pt>
                <c:pt idx="115">
                  <c:v>0.96562192516608225</c:v>
                </c:pt>
                <c:pt idx="116">
                  <c:v>1.2829072679672875</c:v>
                </c:pt>
                <c:pt idx="117">
                  <c:v>1.7227093149550898</c:v>
                </c:pt>
                <c:pt idx="118">
                  <c:v>2.2510265609222682</c:v>
                </c:pt>
                <c:pt idx="119">
                  <c:v>1.9758523783616644</c:v>
                </c:pt>
                <c:pt idx="120">
                  <c:v>1.3646873994674604</c:v>
                </c:pt>
                <c:pt idx="121">
                  <c:v>1.7959795240003018</c:v>
                </c:pt>
                <c:pt idx="122">
                  <c:v>1.5144595565323704</c:v>
                </c:pt>
                <c:pt idx="123">
                  <c:v>1.2852293278710891</c:v>
                </c:pt>
                <c:pt idx="124">
                  <c:v>1.5484258136097255</c:v>
                </c:pt>
                <c:pt idx="125">
                  <c:v>1.1584643709321865</c:v>
                </c:pt>
                <c:pt idx="126">
                  <c:v>0.9977775279944413</c:v>
                </c:pt>
                <c:pt idx="127">
                  <c:v>1.4221124637898899</c:v>
                </c:pt>
                <c:pt idx="128">
                  <c:v>1.2328701277537637</c:v>
                </c:pt>
                <c:pt idx="129">
                  <c:v>1.5719870478779443</c:v>
                </c:pt>
                <c:pt idx="130">
                  <c:v>2.0402922265653927</c:v>
                </c:pt>
                <c:pt idx="131">
                  <c:v>1.6464997920442184</c:v>
                </c:pt>
                <c:pt idx="132">
                  <c:v>2.0455020453950854</c:v>
                </c:pt>
                <c:pt idx="133">
                  <c:v>1.7864834328764414</c:v>
                </c:pt>
                <c:pt idx="134">
                  <c:v>1.4913097239970574</c:v>
                </c:pt>
                <c:pt idx="135">
                  <c:v>1.8312738982671855</c:v>
                </c:pt>
                <c:pt idx="138">
                  <c:v>3.9923174096664891</c:v>
                </c:pt>
                <c:pt idx="139">
                  <c:v>4.0313901804901207</c:v>
                </c:pt>
                <c:pt idx="140">
                  <c:v>4.1559841272433333</c:v>
                </c:pt>
                <c:pt idx="141">
                  <c:v>4.1714305296377185</c:v>
                </c:pt>
                <c:pt idx="142">
                  <c:v>3.8570209882444044</c:v>
                </c:pt>
                <c:pt idx="143">
                  <c:v>3.4962293791818313</c:v>
                </c:pt>
                <c:pt idx="144">
                  <c:v>2.9705487826231267</c:v>
                </c:pt>
                <c:pt idx="145">
                  <c:v>2.5154936462900337</c:v>
                </c:pt>
                <c:pt idx="146">
                  <c:v>2.1632816905148298</c:v>
                </c:pt>
                <c:pt idx="147">
                  <c:v>2.1258490244921324</c:v>
                </c:pt>
                <c:pt idx="148">
                  <c:v>2.2052315111558771</c:v>
                </c:pt>
                <c:pt idx="149">
                  <c:v>2.2673832717500839</c:v>
                </c:pt>
                <c:pt idx="150">
                  <c:v>2.5777886953163271</c:v>
                </c:pt>
                <c:pt idx="151">
                  <c:v>2.6269625214146584</c:v>
                </c:pt>
                <c:pt idx="152">
                  <c:v>2.7431226410448777</c:v>
                </c:pt>
                <c:pt idx="153">
                  <c:v>2.6519837555243684</c:v>
                </c:pt>
                <c:pt idx="154">
                  <c:v>2.4438176793076889</c:v>
                </c:pt>
                <c:pt idx="155">
                  <c:v>2.4488409754947496</c:v>
                </c:pt>
                <c:pt idx="156">
                  <c:v>2.2508907454404143</c:v>
                </c:pt>
                <c:pt idx="157">
                  <c:v>2.2583527975258955</c:v>
                </c:pt>
                <c:pt idx="158">
                  <c:v>2.4070368001540503</c:v>
                </c:pt>
                <c:pt idx="159">
                  <c:v>2.3639205766487903</c:v>
                </c:pt>
                <c:pt idx="160">
                  <c:v>2.430304053502089</c:v>
                </c:pt>
                <c:pt idx="161">
                  <c:v>2.5425497599757132</c:v>
                </c:pt>
                <c:pt idx="162">
                  <c:v>2.5765203627352373</c:v>
                </c:pt>
                <c:pt idx="163">
                  <c:v>2.7716959666859853</c:v>
                </c:pt>
                <c:pt idx="164">
                  <c:v>3.0011364303282844</c:v>
                </c:pt>
                <c:pt idx="165">
                  <c:v>3.1975542815967111</c:v>
                </c:pt>
                <c:pt idx="166">
                  <c:v>3.5143610407976049</c:v>
                </c:pt>
                <c:pt idx="167">
                  <c:v>3.6443833927890563</c:v>
                </c:pt>
                <c:pt idx="168">
                  <c:v>3.6946083831622163</c:v>
                </c:pt>
                <c:pt idx="169">
                  <c:v>3.8579940226094607</c:v>
                </c:pt>
                <c:pt idx="170">
                  <c:v>3.7796401356715901</c:v>
                </c:pt>
                <c:pt idx="171">
                  <c:v>3.7787019077161497</c:v>
                </c:pt>
                <c:pt idx="172">
                  <c:v>4.0164148042480985</c:v>
                </c:pt>
                <c:pt idx="173">
                  <c:v>4.0084435283232756</c:v>
                </c:pt>
                <c:pt idx="174">
                  <c:v>4.1821532733936504</c:v>
                </c:pt>
                <c:pt idx="175">
                  <c:v>4.386623728556895</c:v>
                </c:pt>
                <c:pt idx="176">
                  <c:v>4.3427692649935556</c:v>
                </c:pt>
                <c:pt idx="177">
                  <c:v>4.3327494198704244</c:v>
                </c:pt>
                <c:pt idx="178">
                  <c:v>4.1897021716917564</c:v>
                </c:pt>
                <c:pt idx="179">
                  <c:v>4.0825014218968629</c:v>
                </c:pt>
                <c:pt idx="180">
                  <c:v>4.1032383456712491</c:v>
                </c:pt>
                <c:pt idx="181">
                  <c:v>4.0591690721417901</c:v>
                </c:pt>
                <c:pt idx="184">
                  <c:v>6.8695036358085559</c:v>
                </c:pt>
                <c:pt idx="185">
                  <c:v>7.038039413020714</c:v>
                </c:pt>
                <c:pt idx="186">
                  <c:v>6.9137297575587384</c:v>
                </c:pt>
                <c:pt idx="187">
                  <c:v>5.8728276959943058</c:v>
                </c:pt>
                <c:pt idx="188">
                  <c:v>3.7163617879913216</c:v>
                </c:pt>
                <c:pt idx="189">
                  <c:v>2.2763157709736697</c:v>
                </c:pt>
                <c:pt idx="190">
                  <c:v>0.47101544231771636</c:v>
                </c:pt>
                <c:pt idx="191">
                  <c:v>-1.0337983234992334</c:v>
                </c:pt>
                <c:pt idx="192">
                  <c:v>-0.53809217325601355</c:v>
                </c:pt>
                <c:pt idx="193">
                  <c:v>-0.17269095481385985</c:v>
                </c:pt>
                <c:pt idx="194">
                  <c:v>0.14041166797162258</c:v>
                </c:pt>
                <c:pt idx="195">
                  <c:v>0.62810542361913713</c:v>
                </c:pt>
                <c:pt idx="196">
                  <c:v>0.66852216760543959</c:v>
                </c:pt>
                <c:pt idx="197">
                  <c:v>0.72747630562228471</c:v>
                </c:pt>
                <c:pt idx="198">
                  <c:v>0.99422244558463169</c:v>
                </c:pt>
                <c:pt idx="199">
                  <c:v>0.81108255890448966</c:v>
                </c:pt>
                <c:pt idx="200">
                  <c:v>0.81109309521130335</c:v>
                </c:pt>
                <c:pt idx="201">
                  <c:v>0.56795052184230466</c:v>
                </c:pt>
                <c:pt idx="202">
                  <c:v>5.8852556238144602E-2</c:v>
                </c:pt>
                <c:pt idx="203">
                  <c:v>-0.30699340039803286</c:v>
                </c:pt>
                <c:pt idx="204">
                  <c:v>-0.35885885885885888</c:v>
                </c:pt>
                <c:pt idx="205">
                  <c:v>-0.25606864124041134</c:v>
                </c:pt>
                <c:pt idx="206">
                  <c:v>-0.17564942716330567</c:v>
                </c:pt>
                <c:pt idx="207">
                  <c:v>-0.10732554054508495</c:v>
                </c:pt>
                <c:pt idx="208">
                  <c:v>-0.22480684359359651</c:v>
                </c:pt>
                <c:pt idx="209">
                  <c:v>-0.2521350310885947</c:v>
                </c:pt>
                <c:pt idx="210">
                  <c:v>-9.5558443544071545E-2</c:v>
                </c:pt>
                <c:pt idx="211">
                  <c:v>-0.17813916500459467</c:v>
                </c:pt>
                <c:pt idx="212">
                  <c:v>4.5817432802758615E-2</c:v>
                </c:pt>
                <c:pt idx="213">
                  <c:v>-0.12330070105255743</c:v>
                </c:pt>
                <c:pt idx="214">
                  <c:v>7.3762727305667561E-2</c:v>
                </c:pt>
                <c:pt idx="215">
                  <c:v>0.51643639828489762</c:v>
                </c:pt>
                <c:pt idx="216">
                  <c:v>0.60885459229823891</c:v>
                </c:pt>
                <c:pt idx="217">
                  <c:v>1.1301678735399678</c:v>
                </c:pt>
                <c:pt idx="218">
                  <c:v>1.0867930387024467</c:v>
                </c:pt>
                <c:pt idx="219">
                  <c:v>1.1947667538474906</c:v>
                </c:pt>
                <c:pt idx="220">
                  <c:v>0.8345756106722384</c:v>
                </c:pt>
                <c:pt idx="221">
                  <c:v>0.77058703780592019</c:v>
                </c:pt>
                <c:pt idx="222">
                  <c:v>1.0165406573930615</c:v>
                </c:pt>
                <c:pt idx="223">
                  <c:v>1.0452644475179631</c:v>
                </c:pt>
                <c:pt idx="224">
                  <c:v>1.296505735489335</c:v>
                </c:pt>
                <c:pt idx="225">
                  <c:v>1.3025481956016058</c:v>
                </c:pt>
                <c:pt idx="226">
                  <c:v>1.0533913449885153</c:v>
                </c:pt>
                <c:pt idx="227">
                  <c:v>0.89973058629073432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F5B2-497D-BC74-881540062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405656"/>
        <c:axId val="771688224"/>
      </c:lineChart>
      <c:lineChart>
        <c:grouping val="standard"/>
        <c:varyColors val="0"/>
        <c:ser>
          <c:idx val="0"/>
          <c:order val="0"/>
          <c:tx>
            <c:strRef>
              <c:f>'60. ábra'!$B$5</c:f>
              <c:strCache>
                <c:ptCount val="1"/>
                <c:pt idx="0">
                  <c:v>Vállalatok banki hitelei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7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F5B2-497D-BC74-881540062CED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F5B2-497D-BC74-881540062CED}"/>
              </c:ext>
            </c:extLst>
          </c:dPt>
          <c:dPt>
            <c:idx val="41"/>
            <c:marker>
              <c:symbol val="none"/>
            </c:marker>
            <c:bubble3D val="0"/>
            <c:spPr>
              <a:ln w="28575" cap="rnd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F5B2-497D-BC74-881540062CED}"/>
              </c:ext>
            </c:extLst>
          </c:dPt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F5B2-497D-BC74-881540062CED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F5B2-497D-BC74-881540062CED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F5B2-497D-BC74-881540062CED}"/>
              </c:ext>
            </c:extLst>
          </c:dPt>
          <c:dPt>
            <c:idx val="111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F5B2-497D-BC74-881540062CED}"/>
              </c:ext>
            </c:extLst>
          </c:dPt>
          <c:dPt>
            <c:idx val="12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6-F5B2-497D-BC74-881540062CED}"/>
              </c:ext>
            </c:extLst>
          </c:dPt>
          <c:dPt>
            <c:idx val="121"/>
            <c:marker>
              <c:symbol val="none"/>
            </c:marker>
            <c:bubble3D val="0"/>
            <c:spPr>
              <a:ln w="28575" cap="rnd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F5B2-497D-BC74-881540062CED}"/>
              </c:ext>
            </c:extLst>
          </c:dPt>
          <c:dPt>
            <c:idx val="16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A-F5B2-497D-BC74-881540062CED}"/>
              </c:ext>
            </c:extLst>
          </c:dPt>
          <c:dPt>
            <c:idx val="161"/>
            <c:marker>
              <c:symbol val="none"/>
            </c:marker>
            <c:bubble3D val="0"/>
            <c:spPr>
              <a:ln w="28575" cap="rnd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F5B2-497D-BC74-881540062CED}"/>
              </c:ext>
            </c:extLst>
          </c:dPt>
          <c:cat>
            <c:multiLvlStrRef>
              <c:f>'60. ábra'!$C$3:$HV$4</c:f>
              <c:multiLvlStrCache>
                <c:ptCount val="226"/>
                <c:lvl>
                  <c:pt idx="1">
                    <c:v>2008</c:v>
                  </c:pt>
                  <c:pt idx="9">
                    <c:v>2010</c:v>
                  </c:pt>
                  <c:pt idx="17">
                    <c:v>2012</c:v>
                  </c:pt>
                  <c:pt idx="25">
                    <c:v>2014</c:v>
                  </c:pt>
                  <c:pt idx="33">
                    <c:v>2016</c:v>
                  </c:pt>
                  <c:pt idx="41">
                    <c:v>2018</c:v>
                  </c:pt>
                  <c:pt idx="47">
                    <c:v>2008</c:v>
                  </c:pt>
                  <c:pt idx="55">
                    <c:v>2010</c:v>
                  </c:pt>
                  <c:pt idx="63">
                    <c:v>2012</c:v>
                  </c:pt>
                  <c:pt idx="71">
                    <c:v>2014</c:v>
                  </c:pt>
                  <c:pt idx="79">
                    <c:v>2016</c:v>
                  </c:pt>
                  <c:pt idx="87">
                    <c:v>2018*</c:v>
                  </c:pt>
                  <c:pt idx="93">
                    <c:v>2008</c:v>
                  </c:pt>
                  <c:pt idx="101">
                    <c:v>2010</c:v>
                  </c:pt>
                  <c:pt idx="109">
                    <c:v>2012</c:v>
                  </c:pt>
                  <c:pt idx="117">
                    <c:v>2014</c:v>
                  </c:pt>
                  <c:pt idx="125">
                    <c:v>2016</c:v>
                  </c:pt>
                  <c:pt idx="133">
                    <c:v>2018*</c:v>
                  </c:pt>
                  <c:pt idx="139">
                    <c:v>2008</c:v>
                  </c:pt>
                  <c:pt idx="147">
                    <c:v>2010</c:v>
                  </c:pt>
                  <c:pt idx="155">
                    <c:v>2012</c:v>
                  </c:pt>
                  <c:pt idx="163">
                    <c:v>2014</c:v>
                  </c:pt>
                  <c:pt idx="171">
                    <c:v>2016</c:v>
                  </c:pt>
                  <c:pt idx="179">
                    <c:v>2018</c:v>
                  </c:pt>
                  <c:pt idx="185">
                    <c:v>2008</c:v>
                  </c:pt>
                  <c:pt idx="193">
                    <c:v>2010</c:v>
                  </c:pt>
                  <c:pt idx="201">
                    <c:v>2012</c:v>
                  </c:pt>
                  <c:pt idx="209">
                    <c:v>2014</c:v>
                  </c:pt>
                  <c:pt idx="217">
                    <c:v>2016</c:v>
                  </c:pt>
                  <c:pt idx="225">
                    <c:v>2018*</c:v>
                  </c:pt>
                </c:lvl>
                <c:lvl>
                  <c:pt idx="0">
                    <c:v>Magyarország</c:v>
                  </c:pt>
                  <c:pt idx="46">
                    <c:v>Csehország</c:v>
                  </c:pt>
                  <c:pt idx="92">
                    <c:v>Lengyelország</c:v>
                  </c:pt>
                  <c:pt idx="138">
                    <c:v>Szlovákia</c:v>
                  </c:pt>
                  <c:pt idx="184">
                    <c:v>Románia</c:v>
                  </c:pt>
                </c:lvl>
              </c:multiLvlStrCache>
            </c:multiLvlStrRef>
          </c:cat>
          <c:val>
            <c:numRef>
              <c:f>'60. ábra'!$C$5:$HV$5</c:f>
              <c:numCache>
                <c:formatCode>General</c:formatCode>
                <c:ptCount val="228"/>
                <c:pt idx="0">
                  <c:v>3.1368119811536816</c:v>
                </c:pt>
                <c:pt idx="1">
                  <c:v>3.6769527483124396</c:v>
                </c:pt>
                <c:pt idx="2">
                  <c:v>3.5845922136110437</c:v>
                </c:pt>
                <c:pt idx="3">
                  <c:v>3.6026107158977312</c:v>
                </c:pt>
                <c:pt idx="4">
                  <c:v>1.3226437346800699</c:v>
                </c:pt>
                <c:pt idx="5">
                  <c:v>0.1132896432144304</c:v>
                </c:pt>
                <c:pt idx="6">
                  <c:v>-0.42426173933238093</c:v>
                </c:pt>
                <c:pt idx="7">
                  <c:v>-2.2042507700175689</c:v>
                </c:pt>
                <c:pt idx="8">
                  <c:v>-1.5851348634434885</c:v>
                </c:pt>
                <c:pt idx="9">
                  <c:v>-0.89373186387107073</c:v>
                </c:pt>
                <c:pt idx="10">
                  <c:v>-1.9756862145423961</c:v>
                </c:pt>
                <c:pt idx="11">
                  <c:v>-1.1967998568314191</c:v>
                </c:pt>
                <c:pt idx="12">
                  <c:v>-0.86336119773400588</c:v>
                </c:pt>
                <c:pt idx="13">
                  <c:v>-1.1109132129240262</c:v>
                </c:pt>
                <c:pt idx="14">
                  <c:v>-0.66317198128073351</c:v>
                </c:pt>
                <c:pt idx="15">
                  <c:v>-1.1653628480767622</c:v>
                </c:pt>
                <c:pt idx="16">
                  <c:v>-1.5701346563281364</c:v>
                </c:pt>
                <c:pt idx="17">
                  <c:v>-1.3332359827689499</c:v>
                </c:pt>
                <c:pt idx="18">
                  <c:v>-1.2865250265817274</c:v>
                </c:pt>
                <c:pt idx="19">
                  <c:v>-1.1947077509983979</c:v>
                </c:pt>
                <c:pt idx="20">
                  <c:v>-0.92003704227655481</c:v>
                </c:pt>
                <c:pt idx="21">
                  <c:v>-1.2031251399416647</c:v>
                </c:pt>
                <c:pt idx="22">
                  <c:v>-1.040898770383039</c:v>
                </c:pt>
                <c:pt idx="23">
                  <c:v>-7.862879248780516E-2</c:v>
                </c:pt>
                <c:pt idx="24">
                  <c:v>-0.30524700960988249</c:v>
                </c:pt>
                <c:pt idx="25">
                  <c:v>-0.33756834056462443</c:v>
                </c:pt>
                <c:pt idx="26">
                  <c:v>-6.7448231073785489E-2</c:v>
                </c:pt>
                <c:pt idx="27">
                  <c:v>-0.53221475868790424</c:v>
                </c:pt>
                <c:pt idx="28">
                  <c:v>0.35716654192680453</c:v>
                </c:pt>
                <c:pt idx="29">
                  <c:v>0.1313619039219035</c:v>
                </c:pt>
                <c:pt idx="30">
                  <c:v>-0.7508671169394322</c:v>
                </c:pt>
                <c:pt idx="31">
                  <c:v>-0.92281671207292171</c:v>
                </c:pt>
                <c:pt idx="32">
                  <c:v>-1.3771657441970997</c:v>
                </c:pt>
                <c:pt idx="33">
                  <c:v>-0.49104846477782083</c:v>
                </c:pt>
                <c:pt idx="34">
                  <c:v>8.1145380420243912E-2</c:v>
                </c:pt>
                <c:pt idx="35">
                  <c:v>0.31990780999243534</c:v>
                </c:pt>
                <c:pt idx="36">
                  <c:v>0.80046974935290982</c:v>
                </c:pt>
                <c:pt idx="37">
                  <c:v>0.76115309090219485</c:v>
                </c:pt>
                <c:pt idx="38">
                  <c:v>1.1578749866886633</c:v>
                </c:pt>
                <c:pt idx="39">
                  <c:v>1.3931220376555606</c:v>
                </c:pt>
                <c:pt idx="40">
                  <c:v>1.5755154894781531</c:v>
                </c:pt>
                <c:pt idx="41">
                  <c:v>1.6195467011536402</c:v>
                </c:pt>
                <c:pt idx="42">
                  <c:v>1.8762383640509923</c:v>
                </c:pt>
                <c:pt idx="43">
                  <c:v>2.1368591637968435</c:v>
                </c:pt>
                <c:pt idx="46">
                  <c:v>3.1265708689396958</c:v>
                </c:pt>
                <c:pt idx="47">
                  <c:v>3.3554329813863166</c:v>
                </c:pt>
                <c:pt idx="48">
                  <c:v>3.7575185236100066</c:v>
                </c:pt>
                <c:pt idx="49">
                  <c:v>3.2564365010629084</c:v>
                </c:pt>
                <c:pt idx="50">
                  <c:v>2.5739411840501134</c:v>
                </c:pt>
                <c:pt idx="51">
                  <c:v>1.5346633749249348</c:v>
                </c:pt>
                <c:pt idx="52">
                  <c:v>-3.6182816263659018E-2</c:v>
                </c:pt>
                <c:pt idx="53">
                  <c:v>-1.0710681706914984</c:v>
                </c:pt>
                <c:pt idx="54">
                  <c:v>-1.5163791794487287</c:v>
                </c:pt>
                <c:pt idx="55">
                  <c:v>-1.0749687740838183</c:v>
                </c:pt>
                <c:pt idx="56">
                  <c:v>-1.0552070181406639</c:v>
                </c:pt>
                <c:pt idx="57">
                  <c:v>-0.55243186458044924</c:v>
                </c:pt>
                <c:pt idx="58">
                  <c:v>0.3456405606009299</c:v>
                </c:pt>
                <c:pt idx="59">
                  <c:v>0.76632526375300292</c:v>
                </c:pt>
                <c:pt idx="60">
                  <c:v>1.4375766389174733</c:v>
                </c:pt>
                <c:pt idx="61">
                  <c:v>1.3760941626756884</c:v>
                </c:pt>
                <c:pt idx="62">
                  <c:v>1.2225542664704887</c:v>
                </c:pt>
                <c:pt idx="63">
                  <c:v>1.1857405841390407</c:v>
                </c:pt>
                <c:pt idx="64">
                  <c:v>0.72204521615805473</c:v>
                </c:pt>
                <c:pt idx="65">
                  <c:v>0.61063761726102062</c:v>
                </c:pt>
                <c:pt idx="66">
                  <c:v>0.48321598825413448</c:v>
                </c:pt>
                <c:pt idx="67">
                  <c:v>0.54520797126491993</c:v>
                </c:pt>
                <c:pt idx="68">
                  <c:v>7.9665530230559584E-2</c:v>
                </c:pt>
                <c:pt idx="69">
                  <c:v>0.14160615363701246</c:v>
                </c:pt>
                <c:pt idx="70">
                  <c:v>0.5079634849719542</c:v>
                </c:pt>
                <c:pt idx="71">
                  <c:v>-0.1059148329895355</c:v>
                </c:pt>
                <c:pt idx="72">
                  <c:v>0.47811932912443444</c:v>
                </c:pt>
                <c:pt idx="73">
                  <c:v>-2.5583610116015273E-3</c:v>
                </c:pt>
                <c:pt idx="74">
                  <c:v>0.34407937700566676</c:v>
                </c:pt>
                <c:pt idx="75">
                  <c:v>0.71504959082923714</c:v>
                </c:pt>
                <c:pt idx="76">
                  <c:v>1.1530590049829945</c:v>
                </c:pt>
                <c:pt idx="77">
                  <c:v>2.2680446077027545</c:v>
                </c:pt>
                <c:pt idx="78">
                  <c:v>1.2069669407363803</c:v>
                </c:pt>
                <c:pt idx="79">
                  <c:v>1.9930826247239211</c:v>
                </c:pt>
                <c:pt idx="80">
                  <c:v>1.5854402014441666</c:v>
                </c:pt>
                <c:pt idx="81">
                  <c:v>1.4717687220579623</c:v>
                </c:pt>
                <c:pt idx="82">
                  <c:v>1.4639868864877188</c:v>
                </c:pt>
                <c:pt idx="83">
                  <c:v>1.034682629058983</c:v>
                </c:pt>
                <c:pt idx="84">
                  <c:v>1.346407464836141</c:v>
                </c:pt>
                <c:pt idx="85">
                  <c:v>1.1031739244323169</c:v>
                </c:pt>
                <c:pt idx="86">
                  <c:v>1.1557291666666667</c:v>
                </c:pt>
                <c:pt idx="87">
                  <c:v>0.89122904029317385</c:v>
                </c:pt>
                <c:pt idx="88">
                  <c:v>0.92000925957595325</c:v>
                </c:pt>
                <c:pt idx="89">
                  <c:v>1.1741486079452348</c:v>
                </c:pt>
                <c:pt idx="92">
                  <c:v>3.134251831759316</c:v>
                </c:pt>
                <c:pt idx="93">
                  <c:v>3.4505523711866264</c:v>
                </c:pt>
                <c:pt idx="94">
                  <c:v>3.5830772784728135</c:v>
                </c:pt>
                <c:pt idx="95">
                  <c:v>3.6683666616019148</c:v>
                </c:pt>
                <c:pt idx="96">
                  <c:v>3.3254450091277614</c:v>
                </c:pt>
                <c:pt idx="97">
                  <c:v>2.4872252348652473</c:v>
                </c:pt>
                <c:pt idx="98">
                  <c:v>1.242673750185046</c:v>
                </c:pt>
                <c:pt idx="99">
                  <c:v>0.18308636912640713</c:v>
                </c:pt>
                <c:pt idx="100">
                  <c:v>-0.44150221522084387</c:v>
                </c:pt>
                <c:pt idx="101">
                  <c:v>-0.55129384143793936</c:v>
                </c:pt>
                <c:pt idx="102">
                  <c:v>-0.44741305015085592</c:v>
                </c:pt>
                <c:pt idx="103">
                  <c:v>-0.33839588387552161</c:v>
                </c:pt>
                <c:pt idx="104">
                  <c:v>-0.17878479395259744</c:v>
                </c:pt>
                <c:pt idx="105">
                  <c:v>0.25604338083248979</c:v>
                </c:pt>
                <c:pt idx="106">
                  <c:v>1.0116442206452629</c:v>
                </c:pt>
                <c:pt idx="107">
                  <c:v>1.2335713459895592</c:v>
                </c:pt>
                <c:pt idx="108">
                  <c:v>1.9483128400661587</c:v>
                </c:pt>
                <c:pt idx="109">
                  <c:v>2.1075322473049281</c:v>
                </c:pt>
                <c:pt idx="110">
                  <c:v>1.6777926336483877</c:v>
                </c:pt>
                <c:pt idx="111">
                  <c:v>1.704623116634598</c:v>
                </c:pt>
                <c:pt idx="112">
                  <c:v>0.85223882703606424</c:v>
                </c:pt>
                <c:pt idx="113">
                  <c:v>0.34043943227769036</c:v>
                </c:pt>
                <c:pt idx="114">
                  <c:v>0.26239086291067082</c:v>
                </c:pt>
                <c:pt idx="115">
                  <c:v>5.7774427256905819E-2</c:v>
                </c:pt>
                <c:pt idx="116">
                  <c:v>0.22542694343354111</c:v>
                </c:pt>
                <c:pt idx="117">
                  <c:v>0.67321963903679893</c:v>
                </c:pt>
                <c:pt idx="118">
                  <c:v>1.0750134562799323</c:v>
                </c:pt>
                <c:pt idx="119">
                  <c:v>1.0849207995584971</c:v>
                </c:pt>
                <c:pt idx="120">
                  <c:v>0.76240471157837963</c:v>
                </c:pt>
                <c:pt idx="121">
                  <c:v>0.80898674771649381</c:v>
                </c:pt>
                <c:pt idx="122">
                  <c:v>0.53399744061805743</c:v>
                </c:pt>
                <c:pt idx="123">
                  <c:v>0.95312323708787106</c:v>
                </c:pt>
                <c:pt idx="124">
                  <c:v>1.2139453689693791</c:v>
                </c:pt>
                <c:pt idx="125">
                  <c:v>1.0951144897714398</c:v>
                </c:pt>
                <c:pt idx="126">
                  <c:v>0.8285871240236059</c:v>
                </c:pt>
                <c:pt idx="127">
                  <c:v>0.77279535008192757</c:v>
                </c:pt>
                <c:pt idx="128">
                  <c:v>0.80307725134207697</c:v>
                </c:pt>
                <c:pt idx="129">
                  <c:v>0.9596982079947034</c:v>
                </c:pt>
                <c:pt idx="130">
                  <c:v>1.3506667017781491</c:v>
                </c:pt>
                <c:pt idx="131">
                  <c:v>1.0918777659657719</c:v>
                </c:pt>
                <c:pt idx="132">
                  <c:v>1.3192439985307982</c:v>
                </c:pt>
                <c:pt idx="133">
                  <c:v>1.1683266946855884</c:v>
                </c:pt>
                <c:pt idx="134">
                  <c:v>0.96249555616173976</c:v>
                </c:pt>
                <c:pt idx="135">
                  <c:v>1.1202679339778427</c:v>
                </c:pt>
                <c:pt idx="138">
                  <c:v>4.6354944912415981</c:v>
                </c:pt>
                <c:pt idx="139">
                  <c:v>4.9692008623075257</c:v>
                </c:pt>
                <c:pt idx="140">
                  <c:v>4.4205300716886855</c:v>
                </c:pt>
                <c:pt idx="141">
                  <c:v>3.8349745944615621</c:v>
                </c:pt>
                <c:pt idx="142">
                  <c:v>2.6394124017594058</c:v>
                </c:pt>
                <c:pt idx="143">
                  <c:v>2.1649786065136305</c:v>
                </c:pt>
                <c:pt idx="144">
                  <c:v>0.79783063151948663</c:v>
                </c:pt>
                <c:pt idx="145">
                  <c:v>1.7017484691998996E-2</c:v>
                </c:pt>
                <c:pt idx="146">
                  <c:v>-0.71068098858068418</c:v>
                </c:pt>
                <c:pt idx="147">
                  <c:v>-0.98247025513282693</c:v>
                </c:pt>
                <c:pt idx="148">
                  <c:v>-0.73863809785428702</c:v>
                </c:pt>
                <c:pt idx="149">
                  <c:v>-0.25643025097173572</c:v>
                </c:pt>
                <c:pt idx="150">
                  <c:v>0.18349356958623683</c:v>
                </c:pt>
                <c:pt idx="151">
                  <c:v>0.70991058646828298</c:v>
                </c:pt>
                <c:pt idx="152">
                  <c:v>1.7539184362752627</c:v>
                </c:pt>
                <c:pt idx="153">
                  <c:v>1.7918809158948434</c:v>
                </c:pt>
                <c:pt idx="154">
                  <c:v>1.4611934212314803</c:v>
                </c:pt>
                <c:pt idx="155">
                  <c:v>0.89252885983648178</c:v>
                </c:pt>
                <c:pt idx="156">
                  <c:v>-0.22286046984558561</c:v>
                </c:pt>
                <c:pt idx="157">
                  <c:v>-0.73620919943810537</c:v>
                </c:pt>
                <c:pt idx="158">
                  <c:v>-0.51579360003301078</c:v>
                </c:pt>
                <c:pt idx="159">
                  <c:v>-0.64333681008971133</c:v>
                </c:pt>
                <c:pt idx="160">
                  <c:v>-0.43296173053986797</c:v>
                </c:pt>
                <c:pt idx="161">
                  <c:v>-0.26835013458165841</c:v>
                </c:pt>
                <c:pt idx="162">
                  <c:v>-0.31144751637458917</c:v>
                </c:pt>
                <c:pt idx="163">
                  <c:v>0.18111275677764183</c:v>
                </c:pt>
                <c:pt idx="164">
                  <c:v>0.24409242966670044</c:v>
                </c:pt>
                <c:pt idx="165">
                  <c:v>0.32982229333785457</c:v>
                </c:pt>
                <c:pt idx="166">
                  <c:v>3.2856778616282771E-2</c:v>
                </c:pt>
                <c:pt idx="167">
                  <c:v>9.7932194360150202E-2</c:v>
                </c:pt>
                <c:pt idx="168">
                  <c:v>0.70681716089928881</c:v>
                </c:pt>
                <c:pt idx="169">
                  <c:v>0.80903762986592553</c:v>
                </c:pt>
                <c:pt idx="170">
                  <c:v>1.8581329439619554</c:v>
                </c:pt>
                <c:pt idx="171">
                  <c:v>1.6553833923283796</c:v>
                </c:pt>
                <c:pt idx="172">
                  <c:v>1.0324717348393122</c:v>
                </c:pt>
                <c:pt idx="173">
                  <c:v>1.3989864789445094</c:v>
                </c:pt>
                <c:pt idx="174">
                  <c:v>1.248367212016827</c:v>
                </c:pt>
                <c:pt idx="175">
                  <c:v>1.6633022044249699</c:v>
                </c:pt>
                <c:pt idx="176">
                  <c:v>2.1520404486883438</c:v>
                </c:pt>
                <c:pt idx="177">
                  <c:v>1.9465109776527636</c:v>
                </c:pt>
                <c:pt idx="178">
                  <c:v>1.4837791938565179</c:v>
                </c:pt>
                <c:pt idx="179">
                  <c:v>1.2608067069333901</c:v>
                </c:pt>
                <c:pt idx="180">
                  <c:v>1.2850487323863149</c:v>
                </c:pt>
                <c:pt idx="181">
                  <c:v>1.1737221030404457</c:v>
                </c:pt>
                <c:pt idx="184">
                  <c:v>4.7792943572157505</c:v>
                </c:pt>
                <c:pt idx="185">
                  <c:v>5.2239403651771568</c:v>
                </c:pt>
                <c:pt idx="186">
                  <c:v>4.9531089113544891</c:v>
                </c:pt>
                <c:pt idx="187">
                  <c:v>4.4163776578458434</c:v>
                </c:pt>
                <c:pt idx="188">
                  <c:v>2.8723880142023246</c:v>
                </c:pt>
                <c:pt idx="189">
                  <c:v>1.621119261230785</c:v>
                </c:pt>
                <c:pt idx="190">
                  <c:v>-5.8967930181970669E-2</c:v>
                </c:pt>
                <c:pt idx="191">
                  <c:v>-0.89848440681085207</c:v>
                </c:pt>
                <c:pt idx="192">
                  <c:v>-0.29079532117577978</c:v>
                </c:pt>
                <c:pt idx="193">
                  <c:v>0.45042894204905382</c:v>
                </c:pt>
                <c:pt idx="194">
                  <c:v>1.0852156033060998</c:v>
                </c:pt>
                <c:pt idx="195">
                  <c:v>1.2150754794445777</c:v>
                </c:pt>
                <c:pt idx="196">
                  <c:v>1.6932176473916083</c:v>
                </c:pt>
                <c:pt idx="197">
                  <c:v>1.2754557401834188</c:v>
                </c:pt>
                <c:pt idx="198">
                  <c:v>1.6572971330395858</c:v>
                </c:pt>
                <c:pt idx="199">
                  <c:v>1.8927800693231651</c:v>
                </c:pt>
                <c:pt idx="200">
                  <c:v>1.8449724689024343</c:v>
                </c:pt>
                <c:pt idx="201">
                  <c:v>1.6109554030447286</c:v>
                </c:pt>
                <c:pt idx="202">
                  <c:v>1.1566790860650729</c:v>
                </c:pt>
                <c:pt idx="203">
                  <c:v>0.79772915620671092</c:v>
                </c:pt>
                <c:pt idx="204">
                  <c:v>0.23648648648648651</c:v>
                </c:pt>
                <c:pt idx="205">
                  <c:v>0.10613859622428644</c:v>
                </c:pt>
                <c:pt idx="206">
                  <c:v>-0.23639485405728225</c:v>
                </c:pt>
                <c:pt idx="207">
                  <c:v>-0.61533309912515366</c:v>
                </c:pt>
                <c:pt idx="208">
                  <c:v>-1.0565225652479242</c:v>
                </c:pt>
                <c:pt idx="209">
                  <c:v>-0.90837689282603307</c:v>
                </c:pt>
                <c:pt idx="210">
                  <c:v>-0.73443489466729273</c:v>
                </c:pt>
                <c:pt idx="211">
                  <c:v>-0.83086795451199624</c:v>
                </c:pt>
                <c:pt idx="212">
                  <c:v>-0.57703404500865552</c:v>
                </c:pt>
                <c:pt idx="213">
                  <c:v>-1.1658113903752387</c:v>
                </c:pt>
                <c:pt idx="214">
                  <c:v>-0.99773794302929275</c:v>
                </c:pt>
                <c:pt idx="215">
                  <c:v>-0.40781324440209621</c:v>
                </c:pt>
                <c:pt idx="216">
                  <c:v>-0.41297309436622348</c:v>
                </c:pt>
                <c:pt idx="217">
                  <c:v>0.31115185571461623</c:v>
                </c:pt>
                <c:pt idx="218">
                  <c:v>-0.25289771045698678</c:v>
                </c:pt>
                <c:pt idx="219">
                  <c:v>-0.43740207136843939</c:v>
                </c:pt>
                <c:pt idx="220">
                  <c:v>-0.22889204512107802</c:v>
                </c:pt>
                <c:pt idx="221">
                  <c:v>-0.10926234118143645</c:v>
                </c:pt>
                <c:pt idx="222">
                  <c:v>0.56612453046376487</c:v>
                </c:pt>
                <c:pt idx="223">
                  <c:v>0.83138557315699468</c:v>
                </c:pt>
                <c:pt idx="224">
                  <c:v>0.79509762773625203</c:v>
                </c:pt>
                <c:pt idx="225">
                  <c:v>0.75305215518991619</c:v>
                </c:pt>
                <c:pt idx="226">
                  <c:v>0.62022107228295753</c:v>
                </c:pt>
                <c:pt idx="227">
                  <c:v>0.43571222774304097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F5B2-497D-BC74-881540062CED}"/>
            </c:ext>
          </c:extLst>
        </c:ser>
        <c:ser>
          <c:idx val="2"/>
          <c:order val="2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'60. ábra'!$C$3:$HV$4</c:f>
              <c:multiLvlStrCache>
                <c:ptCount val="226"/>
                <c:lvl>
                  <c:pt idx="1">
                    <c:v>2008</c:v>
                  </c:pt>
                  <c:pt idx="9">
                    <c:v>2010</c:v>
                  </c:pt>
                  <c:pt idx="17">
                    <c:v>2012</c:v>
                  </c:pt>
                  <c:pt idx="25">
                    <c:v>2014</c:v>
                  </c:pt>
                  <c:pt idx="33">
                    <c:v>2016</c:v>
                  </c:pt>
                  <c:pt idx="41">
                    <c:v>2018</c:v>
                  </c:pt>
                  <c:pt idx="47">
                    <c:v>2008</c:v>
                  </c:pt>
                  <c:pt idx="55">
                    <c:v>2010</c:v>
                  </c:pt>
                  <c:pt idx="63">
                    <c:v>2012</c:v>
                  </c:pt>
                  <c:pt idx="71">
                    <c:v>2014</c:v>
                  </c:pt>
                  <c:pt idx="79">
                    <c:v>2016</c:v>
                  </c:pt>
                  <c:pt idx="87">
                    <c:v>2018*</c:v>
                  </c:pt>
                  <c:pt idx="93">
                    <c:v>2008</c:v>
                  </c:pt>
                  <c:pt idx="101">
                    <c:v>2010</c:v>
                  </c:pt>
                  <c:pt idx="109">
                    <c:v>2012</c:v>
                  </c:pt>
                  <c:pt idx="117">
                    <c:v>2014</c:v>
                  </c:pt>
                  <c:pt idx="125">
                    <c:v>2016</c:v>
                  </c:pt>
                  <c:pt idx="133">
                    <c:v>2018*</c:v>
                  </c:pt>
                  <c:pt idx="139">
                    <c:v>2008</c:v>
                  </c:pt>
                  <c:pt idx="147">
                    <c:v>2010</c:v>
                  </c:pt>
                  <c:pt idx="155">
                    <c:v>2012</c:v>
                  </c:pt>
                  <c:pt idx="163">
                    <c:v>2014</c:v>
                  </c:pt>
                  <c:pt idx="171">
                    <c:v>2016</c:v>
                  </c:pt>
                  <c:pt idx="179">
                    <c:v>2018</c:v>
                  </c:pt>
                  <c:pt idx="185">
                    <c:v>2008</c:v>
                  </c:pt>
                  <c:pt idx="193">
                    <c:v>2010</c:v>
                  </c:pt>
                  <c:pt idx="201">
                    <c:v>2012</c:v>
                  </c:pt>
                  <c:pt idx="209">
                    <c:v>2014</c:v>
                  </c:pt>
                  <c:pt idx="217">
                    <c:v>2016</c:v>
                  </c:pt>
                  <c:pt idx="225">
                    <c:v>2018*</c:v>
                  </c:pt>
                </c:lvl>
                <c:lvl>
                  <c:pt idx="0">
                    <c:v>Magyarország</c:v>
                  </c:pt>
                  <c:pt idx="46">
                    <c:v>Csehország</c:v>
                  </c:pt>
                  <c:pt idx="92">
                    <c:v>Lengyelország</c:v>
                  </c:pt>
                  <c:pt idx="138">
                    <c:v>Szlovákia</c:v>
                  </c:pt>
                  <c:pt idx="184">
                    <c:v>Románia</c:v>
                  </c:pt>
                </c:lvl>
              </c:multiLvlStrCache>
            </c:multiLvlStrRef>
          </c:cat>
          <c:val>
            <c:numRef>
              <c:f>'60. ábra'!$C$12:$HV$12</c:f>
              <c:numCache>
                <c:formatCode>General</c:formatCode>
                <c:ptCount val="22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10000</c:v>
                </c:pt>
                <c:pt idx="124">
                  <c:v>10000</c:v>
                </c:pt>
                <c:pt idx="125">
                  <c:v>10000</c:v>
                </c:pt>
                <c:pt idx="126">
                  <c:v>10000</c:v>
                </c:pt>
                <c:pt idx="127">
                  <c:v>10000</c:v>
                </c:pt>
                <c:pt idx="128">
                  <c:v>10000</c:v>
                </c:pt>
                <c:pt idx="129">
                  <c:v>10000</c:v>
                </c:pt>
                <c:pt idx="130">
                  <c:v>10000</c:v>
                </c:pt>
                <c:pt idx="131">
                  <c:v>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10000</c:v>
                </c:pt>
                <c:pt idx="136">
                  <c:v>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-10000</c:v>
                </c:pt>
                <c:pt idx="149">
                  <c:v>-10000</c:v>
                </c:pt>
                <c:pt idx="150">
                  <c:v>-10000</c:v>
                </c:pt>
                <c:pt idx="151">
                  <c:v>-10000</c:v>
                </c:pt>
                <c:pt idx="152">
                  <c:v>-10000</c:v>
                </c:pt>
                <c:pt idx="153">
                  <c:v>-10000</c:v>
                </c:pt>
                <c:pt idx="154">
                  <c:v>-10000</c:v>
                </c:pt>
                <c:pt idx="155">
                  <c:v>-10000</c:v>
                </c:pt>
                <c:pt idx="156">
                  <c:v>-10000</c:v>
                </c:pt>
                <c:pt idx="157">
                  <c:v>-10000</c:v>
                </c:pt>
                <c:pt idx="158">
                  <c:v>-10000</c:v>
                </c:pt>
                <c:pt idx="159">
                  <c:v>-10000</c:v>
                </c:pt>
                <c:pt idx="160">
                  <c:v>-10000</c:v>
                </c:pt>
                <c:pt idx="161">
                  <c:v>-10000</c:v>
                </c:pt>
                <c:pt idx="162">
                  <c:v>-10000</c:v>
                </c:pt>
                <c:pt idx="163">
                  <c:v>-10000</c:v>
                </c:pt>
                <c:pt idx="164">
                  <c:v>-10000</c:v>
                </c:pt>
                <c:pt idx="165">
                  <c:v>-10000</c:v>
                </c:pt>
                <c:pt idx="166">
                  <c:v>-10000</c:v>
                </c:pt>
                <c:pt idx="167">
                  <c:v>-10000</c:v>
                </c:pt>
                <c:pt idx="168">
                  <c:v>-10000</c:v>
                </c:pt>
                <c:pt idx="169">
                  <c:v>-10000</c:v>
                </c:pt>
                <c:pt idx="170">
                  <c:v>-10000</c:v>
                </c:pt>
                <c:pt idx="171">
                  <c:v>-10000</c:v>
                </c:pt>
                <c:pt idx="172">
                  <c:v>-10000</c:v>
                </c:pt>
                <c:pt idx="173">
                  <c:v>-10000</c:v>
                </c:pt>
                <c:pt idx="174">
                  <c:v>-10000</c:v>
                </c:pt>
                <c:pt idx="175">
                  <c:v>-10000</c:v>
                </c:pt>
                <c:pt idx="176">
                  <c:v>-10000</c:v>
                </c:pt>
                <c:pt idx="177">
                  <c:v>-10000</c:v>
                </c:pt>
                <c:pt idx="178">
                  <c:v>-10000</c:v>
                </c:pt>
                <c:pt idx="179">
                  <c:v>-10000</c:v>
                </c:pt>
                <c:pt idx="180">
                  <c:v>-10000</c:v>
                </c:pt>
                <c:pt idx="181">
                  <c:v>-10000</c:v>
                </c:pt>
                <c:pt idx="182">
                  <c:v>-10000</c:v>
                </c:pt>
                <c:pt idx="183">
                  <c:v>10000</c:v>
                </c:pt>
                <c:pt idx="184">
                  <c:v>10000</c:v>
                </c:pt>
                <c:pt idx="185">
                  <c:v>10000</c:v>
                </c:pt>
                <c:pt idx="186">
                  <c:v>10000</c:v>
                </c:pt>
                <c:pt idx="187">
                  <c:v>10000</c:v>
                </c:pt>
                <c:pt idx="188">
                  <c:v>10000</c:v>
                </c:pt>
                <c:pt idx="189">
                  <c:v>10000</c:v>
                </c:pt>
                <c:pt idx="190">
                  <c:v>10000</c:v>
                </c:pt>
                <c:pt idx="191">
                  <c:v>10000</c:v>
                </c:pt>
                <c:pt idx="192">
                  <c:v>10000</c:v>
                </c:pt>
                <c:pt idx="193">
                  <c:v>10000</c:v>
                </c:pt>
                <c:pt idx="194">
                  <c:v>10000</c:v>
                </c:pt>
                <c:pt idx="195">
                  <c:v>10000</c:v>
                </c:pt>
                <c:pt idx="196">
                  <c:v>10000</c:v>
                </c:pt>
                <c:pt idx="197">
                  <c:v>10000</c:v>
                </c:pt>
                <c:pt idx="198">
                  <c:v>10000</c:v>
                </c:pt>
                <c:pt idx="199">
                  <c:v>10000</c:v>
                </c:pt>
                <c:pt idx="200">
                  <c:v>10000</c:v>
                </c:pt>
                <c:pt idx="201">
                  <c:v>10000</c:v>
                </c:pt>
                <c:pt idx="202">
                  <c:v>10000</c:v>
                </c:pt>
                <c:pt idx="203">
                  <c:v>10000</c:v>
                </c:pt>
                <c:pt idx="204">
                  <c:v>10000</c:v>
                </c:pt>
                <c:pt idx="205">
                  <c:v>10000</c:v>
                </c:pt>
                <c:pt idx="206">
                  <c:v>10000</c:v>
                </c:pt>
                <c:pt idx="207">
                  <c:v>10000</c:v>
                </c:pt>
                <c:pt idx="208">
                  <c:v>10000</c:v>
                </c:pt>
                <c:pt idx="209">
                  <c:v>10000</c:v>
                </c:pt>
                <c:pt idx="210">
                  <c:v>10000</c:v>
                </c:pt>
                <c:pt idx="211">
                  <c:v>10000</c:v>
                </c:pt>
                <c:pt idx="212">
                  <c:v>10000</c:v>
                </c:pt>
                <c:pt idx="213">
                  <c:v>10000</c:v>
                </c:pt>
                <c:pt idx="214">
                  <c:v>10000</c:v>
                </c:pt>
                <c:pt idx="215">
                  <c:v>10000</c:v>
                </c:pt>
                <c:pt idx="216">
                  <c:v>10000</c:v>
                </c:pt>
                <c:pt idx="217">
                  <c:v>10000</c:v>
                </c:pt>
                <c:pt idx="218">
                  <c:v>10000</c:v>
                </c:pt>
                <c:pt idx="219">
                  <c:v>10000</c:v>
                </c:pt>
                <c:pt idx="220">
                  <c:v>10000</c:v>
                </c:pt>
                <c:pt idx="221">
                  <c:v>10000</c:v>
                </c:pt>
                <c:pt idx="222">
                  <c:v>10000</c:v>
                </c:pt>
                <c:pt idx="223">
                  <c:v>10000</c:v>
                </c:pt>
                <c:pt idx="224">
                  <c:v>10000</c:v>
                </c:pt>
                <c:pt idx="225">
                  <c:v>10000</c:v>
                </c:pt>
                <c:pt idx="226">
                  <c:v>10000</c:v>
                </c:pt>
                <c:pt idx="22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BE2D-4E9E-B0BC-4B5615004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819968"/>
        <c:axId val="643818984"/>
      </c:lineChart>
      <c:catAx>
        <c:axId val="798405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71688224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77168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4724890261549946E-2"/>
              <c:y val="6.396965815810782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98405656"/>
        <c:crossesAt val="1"/>
        <c:crossBetween val="midCat"/>
      </c:valAx>
      <c:valAx>
        <c:axId val="643818984"/>
        <c:scaling>
          <c:orientation val="minMax"/>
          <c:max val="10"/>
          <c:min val="-8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431602864206937"/>
              <c:y val="8.485845237024138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3819968"/>
        <c:crosses val="max"/>
        <c:crossBetween val="between"/>
      </c:valAx>
      <c:catAx>
        <c:axId val="64381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38189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89855777406325854"/>
          <c:w val="1"/>
          <c:h val="7.4834566352763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9660888664788E-2"/>
          <c:y val="6.2644143740331129E-2"/>
          <c:w val="0.88680678222670428"/>
          <c:h val="0.62689005343308946"/>
        </c:manualLayout>
      </c:layout>
      <c:lineChart>
        <c:grouping val="standard"/>
        <c:varyColors val="0"/>
        <c:ser>
          <c:idx val="1"/>
          <c:order val="1"/>
          <c:tx>
            <c:strRef>
              <c:f>'60. ábra'!$A$6</c:f>
              <c:strCache>
                <c:ptCount val="1"/>
                <c:pt idx="0">
                  <c:v>Households' bank loans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37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F6-4BD2-A602-7B3BACCE2B26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F6-4BD2-A602-7B3BACCE2B26}"/>
              </c:ext>
            </c:extLst>
          </c:dPt>
          <c:dPt>
            <c:idx val="4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5F6-4BD2-A602-7B3BACCE2B26}"/>
              </c:ext>
            </c:extLst>
          </c:dPt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5F6-4BD2-A602-7B3BACCE2B26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65F6-4BD2-A602-7B3BACCE2B26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65F6-4BD2-A602-7B3BACCE2B26}"/>
              </c:ext>
            </c:extLst>
          </c:dPt>
          <c:dPt>
            <c:idx val="11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5F6-4BD2-A602-7B3BACCE2B26}"/>
              </c:ext>
            </c:extLst>
          </c:dPt>
          <c:dPt>
            <c:idx val="12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65F6-4BD2-A602-7B3BACCE2B26}"/>
              </c:ext>
            </c:extLst>
          </c:dPt>
          <c:dPt>
            <c:idx val="12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65F6-4BD2-A602-7B3BACCE2B26}"/>
              </c:ext>
            </c:extLst>
          </c:dPt>
          <c:dPt>
            <c:idx val="16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65F6-4BD2-A602-7B3BACCE2B26}"/>
              </c:ext>
            </c:extLst>
          </c:dPt>
          <c:dPt>
            <c:idx val="161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65F6-4BD2-A602-7B3BACCE2B26}"/>
              </c:ext>
            </c:extLst>
          </c:dPt>
          <c:cat>
            <c:multiLvlStrRef>
              <c:f>'60. ábra'!$C$1:$HV$2</c:f>
              <c:multiLvlStrCache>
                <c:ptCount val="226"/>
                <c:lvl>
                  <c:pt idx="1">
                    <c:v>2008</c:v>
                  </c:pt>
                  <c:pt idx="9">
                    <c:v>2010</c:v>
                  </c:pt>
                  <c:pt idx="17">
                    <c:v>2012</c:v>
                  </c:pt>
                  <c:pt idx="25">
                    <c:v>2014</c:v>
                  </c:pt>
                  <c:pt idx="33">
                    <c:v>2016</c:v>
                  </c:pt>
                  <c:pt idx="41">
                    <c:v>2018</c:v>
                  </c:pt>
                  <c:pt idx="47">
                    <c:v>2008</c:v>
                  </c:pt>
                  <c:pt idx="55">
                    <c:v>2010</c:v>
                  </c:pt>
                  <c:pt idx="63">
                    <c:v>2012</c:v>
                  </c:pt>
                  <c:pt idx="71">
                    <c:v>2014</c:v>
                  </c:pt>
                  <c:pt idx="79">
                    <c:v>2016</c:v>
                  </c:pt>
                  <c:pt idx="87">
                    <c:v>2018*</c:v>
                  </c:pt>
                  <c:pt idx="93">
                    <c:v>2008</c:v>
                  </c:pt>
                  <c:pt idx="101">
                    <c:v>2010</c:v>
                  </c:pt>
                  <c:pt idx="109">
                    <c:v>2012</c:v>
                  </c:pt>
                  <c:pt idx="117">
                    <c:v>2014</c:v>
                  </c:pt>
                  <c:pt idx="125">
                    <c:v>2016</c:v>
                  </c:pt>
                  <c:pt idx="133">
                    <c:v>2018*</c:v>
                  </c:pt>
                  <c:pt idx="139">
                    <c:v>2008</c:v>
                  </c:pt>
                  <c:pt idx="147">
                    <c:v>2010</c:v>
                  </c:pt>
                  <c:pt idx="155">
                    <c:v>2012</c:v>
                  </c:pt>
                  <c:pt idx="163">
                    <c:v>2014</c:v>
                  </c:pt>
                  <c:pt idx="171">
                    <c:v>2016</c:v>
                  </c:pt>
                  <c:pt idx="179">
                    <c:v>2018</c:v>
                  </c:pt>
                  <c:pt idx="185">
                    <c:v>2008</c:v>
                  </c:pt>
                  <c:pt idx="193">
                    <c:v>2010</c:v>
                  </c:pt>
                  <c:pt idx="201">
                    <c:v>2012</c:v>
                  </c:pt>
                  <c:pt idx="209">
                    <c:v>2014</c:v>
                  </c:pt>
                  <c:pt idx="217">
                    <c:v>2016</c:v>
                  </c:pt>
                  <c:pt idx="225">
                    <c:v>2018*</c:v>
                  </c:pt>
                </c:lvl>
                <c:lvl>
                  <c:pt idx="0">
                    <c:v>Hungary</c:v>
                  </c:pt>
                  <c:pt idx="46">
                    <c:v>Czechia</c:v>
                  </c:pt>
                  <c:pt idx="92">
                    <c:v>Poland</c:v>
                  </c:pt>
                  <c:pt idx="138">
                    <c:v>Slovakia</c:v>
                  </c:pt>
                  <c:pt idx="184">
                    <c:v>Romania</c:v>
                  </c:pt>
                </c:lvl>
              </c:multiLvlStrCache>
            </c:multiLvlStrRef>
          </c:cat>
          <c:val>
            <c:numRef>
              <c:f>'60. ábra'!$C$6:$HV$6</c:f>
              <c:numCache>
                <c:formatCode>General</c:formatCode>
                <c:ptCount val="228"/>
                <c:pt idx="0">
                  <c:v>4.6342604464158139</c:v>
                </c:pt>
                <c:pt idx="1">
                  <c:v>4.492767598842816</c:v>
                </c:pt>
                <c:pt idx="2">
                  <c:v>5.7690270041172198</c:v>
                </c:pt>
                <c:pt idx="3">
                  <c:v>5.2160781848675581</c:v>
                </c:pt>
                <c:pt idx="4">
                  <c:v>3.0556674960533274</c:v>
                </c:pt>
                <c:pt idx="5">
                  <c:v>-0.14017193143480372</c:v>
                </c:pt>
                <c:pt idx="6">
                  <c:v>-0.57607103468591048</c:v>
                </c:pt>
                <c:pt idx="7">
                  <c:v>-1.2444198010818575</c:v>
                </c:pt>
                <c:pt idx="8">
                  <c:v>-0.1703649619588796</c:v>
                </c:pt>
                <c:pt idx="9">
                  <c:v>2.6791243706077172</c:v>
                </c:pt>
                <c:pt idx="10">
                  <c:v>-1.2467823737798507</c:v>
                </c:pt>
                <c:pt idx="11">
                  <c:v>-0.93242605668174294</c:v>
                </c:pt>
                <c:pt idx="12">
                  <c:v>-1.2672077603317413</c:v>
                </c:pt>
                <c:pt idx="13">
                  <c:v>-0.96601148949915316</c:v>
                </c:pt>
                <c:pt idx="14">
                  <c:v>0.20291083009335875</c:v>
                </c:pt>
                <c:pt idx="15">
                  <c:v>-2.4192465802728775</c:v>
                </c:pt>
                <c:pt idx="16">
                  <c:v>-5.2525448031505402</c:v>
                </c:pt>
                <c:pt idx="17">
                  <c:v>-6.3661268044443862</c:v>
                </c:pt>
                <c:pt idx="18">
                  <c:v>-6.2236412735986102</c:v>
                </c:pt>
                <c:pt idx="19">
                  <c:v>-4.3152435518967778</c:v>
                </c:pt>
                <c:pt idx="20">
                  <c:v>-1.5862361655825878</c:v>
                </c:pt>
                <c:pt idx="21">
                  <c:v>-1.8201123911938004</c:v>
                </c:pt>
                <c:pt idx="22">
                  <c:v>-1.721070582569123</c:v>
                </c:pt>
                <c:pt idx="23">
                  <c:v>-1.78782216919147</c:v>
                </c:pt>
                <c:pt idx="24">
                  <c:v>-1.4113993563312253</c:v>
                </c:pt>
                <c:pt idx="25">
                  <c:v>-1.3035780298461002</c:v>
                </c:pt>
                <c:pt idx="26">
                  <c:v>-1.5965959841323221</c:v>
                </c:pt>
                <c:pt idx="27">
                  <c:v>-1.4294313806052152</c:v>
                </c:pt>
                <c:pt idx="28">
                  <c:v>-1.5423531306547422</c:v>
                </c:pt>
                <c:pt idx="29">
                  <c:v>-2.5803231127516755</c:v>
                </c:pt>
                <c:pt idx="30">
                  <c:v>-2.5978702846890864</c:v>
                </c:pt>
                <c:pt idx="31">
                  <c:v>-2.5774592147151156</c:v>
                </c:pt>
                <c:pt idx="32">
                  <c:v>-2.4224408571797049</c:v>
                </c:pt>
                <c:pt idx="33">
                  <c:v>-0.94618844949876257</c:v>
                </c:pt>
                <c:pt idx="34">
                  <c:v>-0.76330160043658002</c:v>
                </c:pt>
                <c:pt idx="35">
                  <c:v>-0.46395469681223361</c:v>
                </c:pt>
                <c:pt idx="36">
                  <c:v>-1.2287912819013966E-2</c:v>
                </c:pt>
                <c:pt idx="37">
                  <c:v>0.21463999958623614</c:v>
                </c:pt>
                <c:pt idx="38">
                  <c:v>0.46314999467546536</c:v>
                </c:pt>
                <c:pt idx="39">
                  <c:v>0.57193931996167269</c:v>
                </c:pt>
                <c:pt idx="40">
                  <c:v>0.38702529936003754</c:v>
                </c:pt>
                <c:pt idx="41">
                  <c:v>0.36984269410207821</c:v>
                </c:pt>
                <c:pt idx="42">
                  <c:v>0.57634553316634884</c:v>
                </c:pt>
                <c:pt idx="43">
                  <c:v>0.70586476524987685</c:v>
                </c:pt>
                <c:pt idx="46">
                  <c:v>4.8729437867258332</c:v>
                </c:pt>
                <c:pt idx="47">
                  <c:v>4.7696429294388807</c:v>
                </c:pt>
                <c:pt idx="48">
                  <c:v>4.6626966338398477</c:v>
                </c:pt>
                <c:pt idx="49">
                  <c:v>4.4909849618140303</c:v>
                </c:pt>
                <c:pt idx="50">
                  <c:v>3.8612215162898575</c:v>
                </c:pt>
                <c:pt idx="51">
                  <c:v>3.7768581827520955</c:v>
                </c:pt>
                <c:pt idx="52">
                  <c:v>3.408292067692881</c:v>
                </c:pt>
                <c:pt idx="53">
                  <c:v>3.024701842730158</c:v>
                </c:pt>
                <c:pt idx="54">
                  <c:v>2.7633440695935407</c:v>
                </c:pt>
                <c:pt idx="55">
                  <c:v>2.3758271545882166</c:v>
                </c:pt>
                <c:pt idx="56">
                  <c:v>2.1516279495751038</c:v>
                </c:pt>
                <c:pt idx="57">
                  <c:v>1.932217774592274</c:v>
                </c:pt>
                <c:pt idx="58">
                  <c:v>1.779219859919916</c:v>
                </c:pt>
                <c:pt idx="59">
                  <c:v>1.6829103831438497</c:v>
                </c:pt>
                <c:pt idx="60">
                  <c:v>1.623050521606783</c:v>
                </c:pt>
                <c:pt idx="61">
                  <c:v>1.6403286515619737</c:v>
                </c:pt>
                <c:pt idx="62">
                  <c:v>1.6841370992476259</c:v>
                </c:pt>
                <c:pt idx="63">
                  <c:v>1.6149762332892701</c:v>
                </c:pt>
                <c:pt idx="64">
                  <c:v>1.4964125494290119</c:v>
                </c:pt>
                <c:pt idx="65">
                  <c:v>1.3272844046252235</c:v>
                </c:pt>
                <c:pt idx="66">
                  <c:v>1.2433519082385227</c:v>
                </c:pt>
                <c:pt idx="67">
                  <c:v>1.1683919109601775</c:v>
                </c:pt>
                <c:pt idx="68">
                  <c:v>1.2495569781045248</c:v>
                </c:pt>
                <c:pt idx="69">
                  <c:v>1.3348740082849042</c:v>
                </c:pt>
                <c:pt idx="70">
                  <c:v>1.4078388722069144</c:v>
                </c:pt>
                <c:pt idx="71">
                  <c:v>1.4891880734793725</c:v>
                </c:pt>
                <c:pt idx="72">
                  <c:v>1.4381931691577239</c:v>
                </c:pt>
                <c:pt idx="73">
                  <c:v>1.4461135618077634</c:v>
                </c:pt>
                <c:pt idx="74">
                  <c:v>1.2614115936237431</c:v>
                </c:pt>
                <c:pt idx="75">
                  <c:v>1.3570835544259114</c:v>
                </c:pt>
                <c:pt idx="76">
                  <c:v>1.5386478683856679</c:v>
                </c:pt>
                <c:pt idx="77">
                  <c:v>1.6341303780538532</c:v>
                </c:pt>
                <c:pt idx="78">
                  <c:v>1.8419003854698746</c:v>
                </c:pt>
                <c:pt idx="79">
                  <c:v>1.9399259662098891</c:v>
                </c:pt>
                <c:pt idx="80">
                  <c:v>2.0592300655649183</c:v>
                </c:pt>
                <c:pt idx="81">
                  <c:v>2.2145091485623691</c:v>
                </c:pt>
                <c:pt idx="82">
                  <c:v>2.2906688696399629</c:v>
                </c:pt>
                <c:pt idx="83">
                  <c:v>2.4402574586645973</c:v>
                </c:pt>
                <c:pt idx="84">
                  <c:v>2.4869911655805281</c:v>
                </c:pt>
                <c:pt idx="85">
                  <c:v>2.3919134285473009</c:v>
                </c:pt>
                <c:pt idx="86">
                  <c:v>2.3291666666666666</c:v>
                </c:pt>
                <c:pt idx="87">
                  <c:v>2.2584554089247475</c:v>
                </c:pt>
                <c:pt idx="88">
                  <c:v>2.2281474255355116</c:v>
                </c:pt>
                <c:pt idx="89">
                  <c:v>2.2711277150355</c:v>
                </c:pt>
                <c:pt idx="92">
                  <c:v>7.0942107626912705</c:v>
                </c:pt>
                <c:pt idx="93">
                  <c:v>7.3402161924475875</c:v>
                </c:pt>
                <c:pt idx="94">
                  <c:v>7.7128042695487427</c:v>
                </c:pt>
                <c:pt idx="95">
                  <c:v>7.5811626467952227</c:v>
                </c:pt>
                <c:pt idx="96">
                  <c:v>5.1824159035610018</c:v>
                </c:pt>
                <c:pt idx="97">
                  <c:v>3.1041432405963221</c:v>
                </c:pt>
                <c:pt idx="98">
                  <c:v>2.1973164561637306</c:v>
                </c:pt>
                <c:pt idx="99">
                  <c:v>1.655872977915362</c:v>
                </c:pt>
                <c:pt idx="100">
                  <c:v>3.5546749986704573</c:v>
                </c:pt>
                <c:pt idx="101">
                  <c:v>5.3800453474835122</c:v>
                </c:pt>
                <c:pt idx="102">
                  <c:v>3.8076836474326763</c:v>
                </c:pt>
                <c:pt idx="103">
                  <c:v>3.6485798624255521</c:v>
                </c:pt>
                <c:pt idx="104">
                  <c:v>3.0097743056131243</c:v>
                </c:pt>
                <c:pt idx="105">
                  <c:v>2.2497750495323632</c:v>
                </c:pt>
                <c:pt idx="106">
                  <c:v>2.9720023627947607</c:v>
                </c:pt>
                <c:pt idx="107">
                  <c:v>1.2165691963947072</c:v>
                </c:pt>
                <c:pt idx="108">
                  <c:v>0.8606803613751719</c:v>
                </c:pt>
                <c:pt idx="109">
                  <c:v>1.549065274824954</c:v>
                </c:pt>
                <c:pt idx="110">
                  <c:v>0.82920193165272538</c:v>
                </c:pt>
                <c:pt idx="111">
                  <c:v>2.0728847953400833</c:v>
                </c:pt>
                <c:pt idx="112">
                  <c:v>2.1938541801660083</c:v>
                </c:pt>
                <c:pt idx="113">
                  <c:v>0.97538194165317282</c:v>
                </c:pt>
                <c:pt idx="114">
                  <c:v>0.88030358166065492</c:v>
                </c:pt>
                <c:pt idx="115">
                  <c:v>0.96562192516608225</c:v>
                </c:pt>
                <c:pt idx="116">
                  <c:v>1.2829072679672875</c:v>
                </c:pt>
                <c:pt idx="117">
                  <c:v>1.7227093149550898</c:v>
                </c:pt>
                <c:pt idx="118">
                  <c:v>2.2510265609222682</c:v>
                </c:pt>
                <c:pt idx="119">
                  <c:v>1.9758523783616644</c:v>
                </c:pt>
                <c:pt idx="120">
                  <c:v>1.3646873994674604</c:v>
                </c:pt>
                <c:pt idx="121">
                  <c:v>1.7959795240003018</c:v>
                </c:pt>
                <c:pt idx="122">
                  <c:v>1.5144595565323704</c:v>
                </c:pt>
                <c:pt idx="123">
                  <c:v>1.2852293278710891</c:v>
                </c:pt>
                <c:pt idx="124">
                  <c:v>1.5484258136097255</c:v>
                </c:pt>
                <c:pt idx="125">
                  <c:v>1.1584643709321865</c:v>
                </c:pt>
                <c:pt idx="126">
                  <c:v>0.9977775279944413</c:v>
                </c:pt>
                <c:pt idx="127">
                  <c:v>1.4221124637898899</c:v>
                </c:pt>
                <c:pt idx="128">
                  <c:v>1.2328701277537637</c:v>
                </c:pt>
                <c:pt idx="129">
                  <c:v>1.5719870478779443</c:v>
                </c:pt>
                <c:pt idx="130">
                  <c:v>2.0402922265653927</c:v>
                </c:pt>
                <c:pt idx="131">
                  <c:v>1.6464997920442184</c:v>
                </c:pt>
                <c:pt idx="132">
                  <c:v>2.0455020453950854</c:v>
                </c:pt>
                <c:pt idx="133">
                  <c:v>1.7864834328764414</c:v>
                </c:pt>
                <c:pt idx="134">
                  <c:v>1.4913097239970574</c:v>
                </c:pt>
                <c:pt idx="135">
                  <c:v>1.8312738982671855</c:v>
                </c:pt>
                <c:pt idx="138">
                  <c:v>3.9923174096664891</c:v>
                </c:pt>
                <c:pt idx="139">
                  <c:v>4.0313901804901207</c:v>
                </c:pt>
                <c:pt idx="140">
                  <c:v>4.1559841272433333</c:v>
                </c:pt>
                <c:pt idx="141">
                  <c:v>4.1714305296377185</c:v>
                </c:pt>
                <c:pt idx="142">
                  <c:v>3.8570209882444044</c:v>
                </c:pt>
                <c:pt idx="143">
                  <c:v>3.4962293791818313</c:v>
                </c:pt>
                <c:pt idx="144">
                  <c:v>2.9705487826231267</c:v>
                </c:pt>
                <c:pt idx="145">
                  <c:v>2.5154936462900337</c:v>
                </c:pt>
                <c:pt idx="146">
                  <c:v>2.1632816905148298</c:v>
                </c:pt>
                <c:pt idx="147">
                  <c:v>2.1258490244921324</c:v>
                </c:pt>
                <c:pt idx="148">
                  <c:v>2.2052315111558771</c:v>
                </c:pt>
                <c:pt idx="149">
                  <c:v>2.2673832717500839</c:v>
                </c:pt>
                <c:pt idx="150">
                  <c:v>2.5777886953163271</c:v>
                </c:pt>
                <c:pt idx="151">
                  <c:v>2.6269625214146584</c:v>
                </c:pt>
                <c:pt idx="152">
                  <c:v>2.7431226410448777</c:v>
                </c:pt>
                <c:pt idx="153">
                  <c:v>2.6519837555243684</c:v>
                </c:pt>
                <c:pt idx="154">
                  <c:v>2.4438176793076889</c:v>
                </c:pt>
                <c:pt idx="155">
                  <c:v>2.4488409754947496</c:v>
                </c:pt>
                <c:pt idx="156">
                  <c:v>2.2508907454404143</c:v>
                </c:pt>
                <c:pt idx="157">
                  <c:v>2.2583527975258955</c:v>
                </c:pt>
                <c:pt idx="158">
                  <c:v>2.4070368001540503</c:v>
                </c:pt>
                <c:pt idx="159">
                  <c:v>2.3639205766487903</c:v>
                </c:pt>
                <c:pt idx="160">
                  <c:v>2.430304053502089</c:v>
                </c:pt>
                <c:pt idx="161">
                  <c:v>2.5425497599757132</c:v>
                </c:pt>
                <c:pt idx="162">
                  <c:v>2.5765203627352373</c:v>
                </c:pt>
                <c:pt idx="163">
                  <c:v>2.7716959666859853</c:v>
                </c:pt>
                <c:pt idx="164">
                  <c:v>3.0011364303282844</c:v>
                </c:pt>
                <c:pt idx="165">
                  <c:v>3.1975542815967111</c:v>
                </c:pt>
                <c:pt idx="166">
                  <c:v>3.5143610407976049</c:v>
                </c:pt>
                <c:pt idx="167">
                  <c:v>3.6443833927890563</c:v>
                </c:pt>
                <c:pt idx="168">
                  <c:v>3.6946083831622163</c:v>
                </c:pt>
                <c:pt idx="169">
                  <c:v>3.8579940226094607</c:v>
                </c:pt>
                <c:pt idx="170">
                  <c:v>3.7796401356715901</c:v>
                </c:pt>
                <c:pt idx="171">
                  <c:v>3.7787019077161497</c:v>
                </c:pt>
                <c:pt idx="172">
                  <c:v>4.0164148042480985</c:v>
                </c:pt>
                <c:pt idx="173">
                  <c:v>4.0084435283232756</c:v>
                </c:pt>
                <c:pt idx="174">
                  <c:v>4.1821532733936504</c:v>
                </c:pt>
                <c:pt idx="175">
                  <c:v>4.386623728556895</c:v>
                </c:pt>
                <c:pt idx="176">
                  <c:v>4.3427692649935556</c:v>
                </c:pt>
                <c:pt idx="177">
                  <c:v>4.3327494198704244</c:v>
                </c:pt>
                <c:pt idx="178">
                  <c:v>4.1897021716917564</c:v>
                </c:pt>
                <c:pt idx="179">
                  <c:v>4.0825014218968629</c:v>
                </c:pt>
                <c:pt idx="180">
                  <c:v>4.1032383456712491</c:v>
                </c:pt>
                <c:pt idx="181">
                  <c:v>4.0591690721417901</c:v>
                </c:pt>
                <c:pt idx="184">
                  <c:v>6.8695036358085559</c:v>
                </c:pt>
                <c:pt idx="185">
                  <c:v>7.038039413020714</c:v>
                </c:pt>
                <c:pt idx="186">
                  <c:v>6.9137297575587384</c:v>
                </c:pt>
                <c:pt idx="187">
                  <c:v>5.8728276959943058</c:v>
                </c:pt>
                <c:pt idx="188">
                  <c:v>3.7163617879913216</c:v>
                </c:pt>
                <c:pt idx="189">
                  <c:v>2.2763157709736697</c:v>
                </c:pt>
                <c:pt idx="190">
                  <c:v>0.47101544231771636</c:v>
                </c:pt>
                <c:pt idx="191">
                  <c:v>-1.0337983234992334</c:v>
                </c:pt>
                <c:pt idx="192">
                  <c:v>-0.53809217325601355</c:v>
                </c:pt>
                <c:pt idx="193">
                  <c:v>-0.17269095481385985</c:v>
                </c:pt>
                <c:pt idx="194">
                  <c:v>0.14041166797162258</c:v>
                </c:pt>
                <c:pt idx="195">
                  <c:v>0.62810542361913713</c:v>
                </c:pt>
                <c:pt idx="196">
                  <c:v>0.66852216760543959</c:v>
                </c:pt>
                <c:pt idx="197">
                  <c:v>0.72747630562228471</c:v>
                </c:pt>
                <c:pt idx="198">
                  <c:v>0.99422244558463169</c:v>
                </c:pt>
                <c:pt idx="199">
                  <c:v>0.81108255890448966</c:v>
                </c:pt>
                <c:pt idx="200">
                  <c:v>0.81109309521130335</c:v>
                </c:pt>
                <c:pt idx="201">
                  <c:v>0.56795052184230466</c:v>
                </c:pt>
                <c:pt idx="202">
                  <c:v>5.8852556238144602E-2</c:v>
                </c:pt>
                <c:pt idx="203">
                  <c:v>-0.30699340039803286</c:v>
                </c:pt>
                <c:pt idx="204">
                  <c:v>-0.35885885885885888</c:v>
                </c:pt>
                <c:pt idx="205">
                  <c:v>-0.25606864124041134</c:v>
                </c:pt>
                <c:pt idx="206">
                  <c:v>-0.17564942716330567</c:v>
                </c:pt>
                <c:pt idx="207">
                  <c:v>-0.10732554054508495</c:v>
                </c:pt>
                <c:pt idx="208">
                  <c:v>-0.22480684359359651</c:v>
                </c:pt>
                <c:pt idx="209">
                  <c:v>-0.2521350310885947</c:v>
                </c:pt>
                <c:pt idx="210">
                  <c:v>-9.5558443544071545E-2</c:v>
                </c:pt>
                <c:pt idx="211">
                  <c:v>-0.17813916500459467</c:v>
                </c:pt>
                <c:pt idx="212">
                  <c:v>4.5817432802758615E-2</c:v>
                </c:pt>
                <c:pt idx="213">
                  <c:v>-0.12330070105255743</c:v>
                </c:pt>
                <c:pt idx="214">
                  <c:v>7.3762727305667561E-2</c:v>
                </c:pt>
                <c:pt idx="215">
                  <c:v>0.51643639828489762</c:v>
                </c:pt>
                <c:pt idx="216">
                  <c:v>0.60885459229823891</c:v>
                </c:pt>
                <c:pt idx="217">
                  <c:v>1.1301678735399678</c:v>
                </c:pt>
                <c:pt idx="218">
                  <c:v>1.0867930387024467</c:v>
                </c:pt>
                <c:pt idx="219">
                  <c:v>1.1947667538474906</c:v>
                </c:pt>
                <c:pt idx="220">
                  <c:v>0.8345756106722384</c:v>
                </c:pt>
                <c:pt idx="221">
                  <c:v>0.77058703780592019</c:v>
                </c:pt>
                <c:pt idx="222">
                  <c:v>1.0165406573930615</c:v>
                </c:pt>
                <c:pt idx="223">
                  <c:v>1.0452644475179631</c:v>
                </c:pt>
                <c:pt idx="224">
                  <c:v>1.296505735489335</c:v>
                </c:pt>
                <c:pt idx="225">
                  <c:v>1.3025481956016058</c:v>
                </c:pt>
                <c:pt idx="226">
                  <c:v>1.0533913449885153</c:v>
                </c:pt>
                <c:pt idx="227">
                  <c:v>0.89973058629073432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5F6-4BD2-A602-7B3BACCE2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405656"/>
        <c:axId val="771688224"/>
      </c:lineChart>
      <c:lineChart>
        <c:grouping val="standard"/>
        <c:varyColors val="0"/>
        <c:ser>
          <c:idx val="0"/>
          <c:order val="0"/>
          <c:tx>
            <c:strRef>
              <c:f>'60. ábra'!$A$5</c:f>
              <c:strCache>
                <c:ptCount val="1"/>
                <c:pt idx="0">
                  <c:v>Corporations' bank loans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7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65F6-4BD2-A602-7B3BACCE2B26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65F6-4BD2-A602-7B3BACCE2B26}"/>
              </c:ext>
            </c:extLst>
          </c:dPt>
          <c:dPt>
            <c:idx val="41"/>
            <c:marker>
              <c:symbol val="none"/>
            </c:marker>
            <c:bubble3D val="0"/>
            <c:spPr>
              <a:ln w="28575" cap="rnd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65F6-4BD2-A602-7B3BACCE2B26}"/>
              </c:ext>
            </c:extLst>
          </c:dPt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65F6-4BD2-A602-7B3BACCE2B26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65F6-4BD2-A602-7B3BACCE2B26}"/>
              </c:ext>
            </c:extLst>
          </c:dPt>
          <c:dPt>
            <c:idx val="81"/>
            <c:marker>
              <c:symbol val="none"/>
            </c:marker>
            <c:bubble3D val="0"/>
            <c:spPr>
              <a:ln w="28575" cap="rnd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65F6-4BD2-A602-7B3BACCE2B26}"/>
              </c:ext>
            </c:extLst>
          </c:dPt>
          <c:dPt>
            <c:idx val="111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65F6-4BD2-A602-7B3BACCE2B26}"/>
              </c:ext>
            </c:extLst>
          </c:dPt>
          <c:dPt>
            <c:idx val="12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6-65F6-4BD2-A602-7B3BACCE2B26}"/>
              </c:ext>
            </c:extLst>
          </c:dPt>
          <c:dPt>
            <c:idx val="121"/>
            <c:marker>
              <c:symbol val="none"/>
            </c:marker>
            <c:bubble3D val="0"/>
            <c:spPr>
              <a:ln w="28575" cap="rnd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65F6-4BD2-A602-7B3BACCE2B26}"/>
              </c:ext>
            </c:extLst>
          </c:dPt>
          <c:dPt>
            <c:idx val="16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A-65F6-4BD2-A602-7B3BACCE2B26}"/>
              </c:ext>
            </c:extLst>
          </c:dPt>
          <c:dPt>
            <c:idx val="161"/>
            <c:marker>
              <c:symbol val="none"/>
            </c:marker>
            <c:bubble3D val="0"/>
            <c:spPr>
              <a:ln w="28575" cap="rnd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65F6-4BD2-A602-7B3BACCE2B26}"/>
              </c:ext>
            </c:extLst>
          </c:dPt>
          <c:cat>
            <c:multiLvlStrRef>
              <c:f>'60. ábra'!$C$1:$HV$2</c:f>
              <c:multiLvlStrCache>
                <c:ptCount val="226"/>
                <c:lvl>
                  <c:pt idx="1">
                    <c:v>2008</c:v>
                  </c:pt>
                  <c:pt idx="9">
                    <c:v>2010</c:v>
                  </c:pt>
                  <c:pt idx="17">
                    <c:v>2012</c:v>
                  </c:pt>
                  <c:pt idx="25">
                    <c:v>2014</c:v>
                  </c:pt>
                  <c:pt idx="33">
                    <c:v>2016</c:v>
                  </c:pt>
                  <c:pt idx="41">
                    <c:v>2018</c:v>
                  </c:pt>
                  <c:pt idx="47">
                    <c:v>2008</c:v>
                  </c:pt>
                  <c:pt idx="55">
                    <c:v>2010</c:v>
                  </c:pt>
                  <c:pt idx="63">
                    <c:v>2012</c:v>
                  </c:pt>
                  <c:pt idx="71">
                    <c:v>2014</c:v>
                  </c:pt>
                  <c:pt idx="79">
                    <c:v>2016</c:v>
                  </c:pt>
                  <c:pt idx="87">
                    <c:v>2018*</c:v>
                  </c:pt>
                  <c:pt idx="93">
                    <c:v>2008</c:v>
                  </c:pt>
                  <c:pt idx="101">
                    <c:v>2010</c:v>
                  </c:pt>
                  <c:pt idx="109">
                    <c:v>2012</c:v>
                  </c:pt>
                  <c:pt idx="117">
                    <c:v>2014</c:v>
                  </c:pt>
                  <c:pt idx="125">
                    <c:v>2016</c:v>
                  </c:pt>
                  <c:pt idx="133">
                    <c:v>2018*</c:v>
                  </c:pt>
                  <c:pt idx="139">
                    <c:v>2008</c:v>
                  </c:pt>
                  <c:pt idx="147">
                    <c:v>2010</c:v>
                  </c:pt>
                  <c:pt idx="155">
                    <c:v>2012</c:v>
                  </c:pt>
                  <c:pt idx="163">
                    <c:v>2014</c:v>
                  </c:pt>
                  <c:pt idx="171">
                    <c:v>2016</c:v>
                  </c:pt>
                  <c:pt idx="179">
                    <c:v>2018</c:v>
                  </c:pt>
                  <c:pt idx="185">
                    <c:v>2008</c:v>
                  </c:pt>
                  <c:pt idx="193">
                    <c:v>2010</c:v>
                  </c:pt>
                  <c:pt idx="201">
                    <c:v>2012</c:v>
                  </c:pt>
                  <c:pt idx="209">
                    <c:v>2014</c:v>
                  </c:pt>
                  <c:pt idx="217">
                    <c:v>2016</c:v>
                  </c:pt>
                  <c:pt idx="225">
                    <c:v>2018*</c:v>
                  </c:pt>
                </c:lvl>
                <c:lvl>
                  <c:pt idx="0">
                    <c:v>Hungary</c:v>
                  </c:pt>
                  <c:pt idx="46">
                    <c:v>Czechia</c:v>
                  </c:pt>
                  <c:pt idx="92">
                    <c:v>Poland</c:v>
                  </c:pt>
                  <c:pt idx="138">
                    <c:v>Slovakia</c:v>
                  </c:pt>
                  <c:pt idx="184">
                    <c:v>Romania</c:v>
                  </c:pt>
                </c:lvl>
              </c:multiLvlStrCache>
            </c:multiLvlStrRef>
          </c:cat>
          <c:val>
            <c:numRef>
              <c:f>'60. ábra'!$C$5:$HV$5</c:f>
              <c:numCache>
                <c:formatCode>General</c:formatCode>
                <c:ptCount val="228"/>
                <c:pt idx="0">
                  <c:v>3.1368119811536816</c:v>
                </c:pt>
                <c:pt idx="1">
                  <c:v>3.6769527483124396</c:v>
                </c:pt>
                <c:pt idx="2">
                  <c:v>3.5845922136110437</c:v>
                </c:pt>
                <c:pt idx="3">
                  <c:v>3.6026107158977312</c:v>
                </c:pt>
                <c:pt idx="4">
                  <c:v>1.3226437346800699</c:v>
                </c:pt>
                <c:pt idx="5">
                  <c:v>0.1132896432144304</c:v>
                </c:pt>
                <c:pt idx="6">
                  <c:v>-0.42426173933238093</c:v>
                </c:pt>
                <c:pt idx="7">
                  <c:v>-2.2042507700175689</c:v>
                </c:pt>
                <c:pt idx="8">
                  <c:v>-1.5851348634434885</c:v>
                </c:pt>
                <c:pt idx="9">
                  <c:v>-0.89373186387107073</c:v>
                </c:pt>
                <c:pt idx="10">
                  <c:v>-1.9756862145423961</c:v>
                </c:pt>
                <c:pt idx="11">
                  <c:v>-1.1967998568314191</c:v>
                </c:pt>
                <c:pt idx="12">
                  <c:v>-0.86336119773400588</c:v>
                </c:pt>
                <c:pt idx="13">
                  <c:v>-1.1109132129240262</c:v>
                </c:pt>
                <c:pt idx="14">
                  <c:v>-0.66317198128073351</c:v>
                </c:pt>
                <c:pt idx="15">
                  <c:v>-1.1653628480767622</c:v>
                </c:pt>
                <c:pt idx="16">
                  <c:v>-1.5701346563281364</c:v>
                </c:pt>
                <c:pt idx="17">
                  <c:v>-1.3332359827689499</c:v>
                </c:pt>
                <c:pt idx="18">
                  <c:v>-1.2865250265817274</c:v>
                </c:pt>
                <c:pt idx="19">
                  <c:v>-1.1947077509983979</c:v>
                </c:pt>
                <c:pt idx="20">
                  <c:v>-0.92003704227655481</c:v>
                </c:pt>
                <c:pt idx="21">
                  <c:v>-1.2031251399416647</c:v>
                </c:pt>
                <c:pt idx="22">
                  <c:v>-1.040898770383039</c:v>
                </c:pt>
                <c:pt idx="23">
                  <c:v>-7.862879248780516E-2</c:v>
                </c:pt>
                <c:pt idx="24">
                  <c:v>-0.30524700960988249</c:v>
                </c:pt>
                <c:pt idx="25">
                  <c:v>-0.33756834056462443</c:v>
                </c:pt>
                <c:pt idx="26">
                  <c:v>-6.7448231073785489E-2</c:v>
                </c:pt>
                <c:pt idx="27">
                  <c:v>-0.53221475868790424</c:v>
                </c:pt>
                <c:pt idx="28">
                  <c:v>0.35716654192680453</c:v>
                </c:pt>
                <c:pt idx="29">
                  <c:v>0.1313619039219035</c:v>
                </c:pt>
                <c:pt idx="30">
                  <c:v>-0.7508671169394322</c:v>
                </c:pt>
                <c:pt idx="31">
                  <c:v>-0.92281671207292171</c:v>
                </c:pt>
                <c:pt idx="32">
                  <c:v>-1.3771657441970997</c:v>
                </c:pt>
                <c:pt idx="33">
                  <c:v>-0.49104846477782083</c:v>
                </c:pt>
                <c:pt idx="34">
                  <c:v>8.1145380420243912E-2</c:v>
                </c:pt>
                <c:pt idx="35">
                  <c:v>0.31990780999243534</c:v>
                </c:pt>
                <c:pt idx="36">
                  <c:v>0.80046974935290982</c:v>
                </c:pt>
                <c:pt idx="37">
                  <c:v>0.76115309090219485</c:v>
                </c:pt>
                <c:pt idx="38">
                  <c:v>1.1578749866886633</c:v>
                </c:pt>
                <c:pt idx="39">
                  <c:v>1.3931220376555606</c:v>
                </c:pt>
                <c:pt idx="40">
                  <c:v>1.5755154894781531</c:v>
                </c:pt>
                <c:pt idx="41">
                  <c:v>1.6195467011536402</c:v>
                </c:pt>
                <c:pt idx="42">
                  <c:v>1.8762383640509923</c:v>
                </c:pt>
                <c:pt idx="43">
                  <c:v>2.1368591637968435</c:v>
                </c:pt>
                <c:pt idx="46">
                  <c:v>3.1265708689396958</c:v>
                </c:pt>
                <c:pt idx="47">
                  <c:v>3.3554329813863166</c:v>
                </c:pt>
                <c:pt idx="48">
                  <c:v>3.7575185236100066</c:v>
                </c:pt>
                <c:pt idx="49">
                  <c:v>3.2564365010629084</c:v>
                </c:pt>
                <c:pt idx="50">
                  <c:v>2.5739411840501134</c:v>
                </c:pt>
                <c:pt idx="51">
                  <c:v>1.5346633749249348</c:v>
                </c:pt>
                <c:pt idx="52">
                  <c:v>-3.6182816263659018E-2</c:v>
                </c:pt>
                <c:pt idx="53">
                  <c:v>-1.0710681706914984</c:v>
                </c:pt>
                <c:pt idx="54">
                  <c:v>-1.5163791794487287</c:v>
                </c:pt>
                <c:pt idx="55">
                  <c:v>-1.0749687740838183</c:v>
                </c:pt>
                <c:pt idx="56">
                  <c:v>-1.0552070181406639</c:v>
                </c:pt>
                <c:pt idx="57">
                  <c:v>-0.55243186458044924</c:v>
                </c:pt>
                <c:pt idx="58">
                  <c:v>0.3456405606009299</c:v>
                </c:pt>
                <c:pt idx="59">
                  <c:v>0.76632526375300292</c:v>
                </c:pt>
                <c:pt idx="60">
                  <c:v>1.4375766389174733</c:v>
                </c:pt>
                <c:pt idx="61">
                  <c:v>1.3760941626756884</c:v>
                </c:pt>
                <c:pt idx="62">
                  <c:v>1.2225542664704887</c:v>
                </c:pt>
                <c:pt idx="63">
                  <c:v>1.1857405841390407</c:v>
                </c:pt>
                <c:pt idx="64">
                  <c:v>0.72204521615805473</c:v>
                </c:pt>
                <c:pt idx="65">
                  <c:v>0.61063761726102062</c:v>
                </c:pt>
                <c:pt idx="66">
                  <c:v>0.48321598825413448</c:v>
                </c:pt>
                <c:pt idx="67">
                  <c:v>0.54520797126491993</c:v>
                </c:pt>
                <c:pt idx="68">
                  <c:v>7.9665530230559584E-2</c:v>
                </c:pt>
                <c:pt idx="69">
                  <c:v>0.14160615363701246</c:v>
                </c:pt>
                <c:pt idx="70">
                  <c:v>0.5079634849719542</c:v>
                </c:pt>
                <c:pt idx="71">
                  <c:v>-0.1059148329895355</c:v>
                </c:pt>
                <c:pt idx="72">
                  <c:v>0.47811932912443444</c:v>
                </c:pt>
                <c:pt idx="73">
                  <c:v>-2.5583610116015273E-3</c:v>
                </c:pt>
                <c:pt idx="74">
                  <c:v>0.34407937700566676</c:v>
                </c:pt>
                <c:pt idx="75">
                  <c:v>0.71504959082923714</c:v>
                </c:pt>
                <c:pt idx="76">
                  <c:v>1.1530590049829945</c:v>
                </c:pt>
                <c:pt idx="77">
                  <c:v>2.2680446077027545</c:v>
                </c:pt>
                <c:pt idx="78">
                  <c:v>1.2069669407363803</c:v>
                </c:pt>
                <c:pt idx="79">
                  <c:v>1.9930826247239211</c:v>
                </c:pt>
                <c:pt idx="80">
                  <c:v>1.5854402014441666</c:v>
                </c:pt>
                <c:pt idx="81">
                  <c:v>1.4717687220579623</c:v>
                </c:pt>
                <c:pt idx="82">
                  <c:v>1.4639868864877188</c:v>
                </c:pt>
                <c:pt idx="83">
                  <c:v>1.034682629058983</c:v>
                </c:pt>
                <c:pt idx="84">
                  <c:v>1.346407464836141</c:v>
                </c:pt>
                <c:pt idx="85">
                  <c:v>1.1031739244323169</c:v>
                </c:pt>
                <c:pt idx="86">
                  <c:v>1.1557291666666667</c:v>
                </c:pt>
                <c:pt idx="87">
                  <c:v>0.89122904029317385</c:v>
                </c:pt>
                <c:pt idx="88">
                  <c:v>0.92000925957595325</c:v>
                </c:pt>
                <c:pt idx="89">
                  <c:v>1.1741486079452348</c:v>
                </c:pt>
                <c:pt idx="92">
                  <c:v>3.134251831759316</c:v>
                </c:pt>
                <c:pt idx="93">
                  <c:v>3.4505523711866264</c:v>
                </c:pt>
                <c:pt idx="94">
                  <c:v>3.5830772784728135</c:v>
                </c:pt>
                <c:pt idx="95">
                  <c:v>3.6683666616019148</c:v>
                </c:pt>
                <c:pt idx="96">
                  <c:v>3.3254450091277614</c:v>
                </c:pt>
                <c:pt idx="97">
                  <c:v>2.4872252348652473</c:v>
                </c:pt>
                <c:pt idx="98">
                  <c:v>1.242673750185046</c:v>
                </c:pt>
                <c:pt idx="99">
                  <c:v>0.18308636912640713</c:v>
                </c:pt>
                <c:pt idx="100">
                  <c:v>-0.44150221522084387</c:v>
                </c:pt>
                <c:pt idx="101">
                  <c:v>-0.55129384143793936</c:v>
                </c:pt>
                <c:pt idx="102">
                  <c:v>-0.44741305015085592</c:v>
                </c:pt>
                <c:pt idx="103">
                  <c:v>-0.33839588387552161</c:v>
                </c:pt>
                <c:pt idx="104">
                  <c:v>-0.17878479395259744</c:v>
                </c:pt>
                <c:pt idx="105">
                  <c:v>0.25604338083248979</c:v>
                </c:pt>
                <c:pt idx="106">
                  <c:v>1.0116442206452629</c:v>
                </c:pt>
                <c:pt idx="107">
                  <c:v>1.2335713459895592</c:v>
                </c:pt>
                <c:pt idx="108">
                  <c:v>1.9483128400661587</c:v>
                </c:pt>
                <c:pt idx="109">
                  <c:v>2.1075322473049281</c:v>
                </c:pt>
                <c:pt idx="110">
                  <c:v>1.6777926336483877</c:v>
                </c:pt>
                <c:pt idx="111">
                  <c:v>1.704623116634598</c:v>
                </c:pt>
                <c:pt idx="112">
                  <c:v>0.85223882703606424</c:v>
                </c:pt>
                <c:pt idx="113">
                  <c:v>0.34043943227769036</c:v>
                </c:pt>
                <c:pt idx="114">
                  <c:v>0.26239086291067082</c:v>
                </c:pt>
                <c:pt idx="115">
                  <c:v>5.7774427256905819E-2</c:v>
                </c:pt>
                <c:pt idx="116">
                  <c:v>0.22542694343354111</c:v>
                </c:pt>
                <c:pt idx="117">
                  <c:v>0.67321963903679893</c:v>
                </c:pt>
                <c:pt idx="118">
                  <c:v>1.0750134562799323</c:v>
                </c:pt>
                <c:pt idx="119">
                  <c:v>1.0849207995584971</c:v>
                </c:pt>
                <c:pt idx="120">
                  <c:v>0.76240471157837963</c:v>
                </c:pt>
                <c:pt idx="121">
                  <c:v>0.80898674771649381</c:v>
                </c:pt>
                <c:pt idx="122">
                  <c:v>0.53399744061805743</c:v>
                </c:pt>
                <c:pt idx="123">
                  <c:v>0.95312323708787106</c:v>
                </c:pt>
                <c:pt idx="124">
                  <c:v>1.2139453689693791</c:v>
                </c:pt>
                <c:pt idx="125">
                  <c:v>1.0951144897714398</c:v>
                </c:pt>
                <c:pt idx="126">
                  <c:v>0.8285871240236059</c:v>
                </c:pt>
                <c:pt idx="127">
                  <c:v>0.77279535008192757</c:v>
                </c:pt>
                <c:pt idx="128">
                  <c:v>0.80307725134207697</c:v>
                </c:pt>
                <c:pt idx="129">
                  <c:v>0.9596982079947034</c:v>
                </c:pt>
                <c:pt idx="130">
                  <c:v>1.3506667017781491</c:v>
                </c:pt>
                <c:pt idx="131">
                  <c:v>1.0918777659657719</c:v>
                </c:pt>
                <c:pt idx="132">
                  <c:v>1.3192439985307982</c:v>
                </c:pt>
                <c:pt idx="133">
                  <c:v>1.1683266946855884</c:v>
                </c:pt>
                <c:pt idx="134">
                  <c:v>0.96249555616173976</c:v>
                </c:pt>
                <c:pt idx="135">
                  <c:v>1.1202679339778427</c:v>
                </c:pt>
                <c:pt idx="138">
                  <c:v>4.6354944912415981</c:v>
                </c:pt>
                <c:pt idx="139">
                  <c:v>4.9692008623075257</c:v>
                </c:pt>
                <c:pt idx="140">
                  <c:v>4.4205300716886855</c:v>
                </c:pt>
                <c:pt idx="141">
                  <c:v>3.8349745944615621</c:v>
                </c:pt>
                <c:pt idx="142">
                  <c:v>2.6394124017594058</c:v>
                </c:pt>
                <c:pt idx="143">
                  <c:v>2.1649786065136305</c:v>
                </c:pt>
                <c:pt idx="144">
                  <c:v>0.79783063151948663</c:v>
                </c:pt>
                <c:pt idx="145">
                  <c:v>1.7017484691998996E-2</c:v>
                </c:pt>
                <c:pt idx="146">
                  <c:v>-0.71068098858068418</c:v>
                </c:pt>
                <c:pt idx="147">
                  <c:v>-0.98247025513282693</c:v>
                </c:pt>
                <c:pt idx="148">
                  <c:v>-0.73863809785428702</c:v>
                </c:pt>
                <c:pt idx="149">
                  <c:v>-0.25643025097173572</c:v>
                </c:pt>
                <c:pt idx="150">
                  <c:v>0.18349356958623683</c:v>
                </c:pt>
                <c:pt idx="151">
                  <c:v>0.70991058646828298</c:v>
                </c:pt>
                <c:pt idx="152">
                  <c:v>1.7539184362752627</c:v>
                </c:pt>
                <c:pt idx="153">
                  <c:v>1.7918809158948434</c:v>
                </c:pt>
                <c:pt idx="154">
                  <c:v>1.4611934212314803</c:v>
                </c:pt>
                <c:pt idx="155">
                  <c:v>0.89252885983648178</c:v>
                </c:pt>
                <c:pt idx="156">
                  <c:v>-0.22286046984558561</c:v>
                </c:pt>
                <c:pt idx="157">
                  <c:v>-0.73620919943810537</c:v>
                </c:pt>
                <c:pt idx="158">
                  <c:v>-0.51579360003301078</c:v>
                </c:pt>
                <c:pt idx="159">
                  <c:v>-0.64333681008971133</c:v>
                </c:pt>
                <c:pt idx="160">
                  <c:v>-0.43296173053986797</c:v>
                </c:pt>
                <c:pt idx="161">
                  <c:v>-0.26835013458165841</c:v>
                </c:pt>
                <c:pt idx="162">
                  <c:v>-0.31144751637458917</c:v>
                </c:pt>
                <c:pt idx="163">
                  <c:v>0.18111275677764183</c:v>
                </c:pt>
                <c:pt idx="164">
                  <c:v>0.24409242966670044</c:v>
                </c:pt>
                <c:pt idx="165">
                  <c:v>0.32982229333785457</c:v>
                </c:pt>
                <c:pt idx="166">
                  <c:v>3.2856778616282771E-2</c:v>
                </c:pt>
                <c:pt idx="167">
                  <c:v>9.7932194360150202E-2</c:v>
                </c:pt>
                <c:pt idx="168">
                  <c:v>0.70681716089928881</c:v>
                </c:pt>
                <c:pt idx="169">
                  <c:v>0.80903762986592553</c:v>
                </c:pt>
                <c:pt idx="170">
                  <c:v>1.8581329439619554</c:v>
                </c:pt>
                <c:pt idx="171">
                  <c:v>1.6553833923283796</c:v>
                </c:pt>
                <c:pt idx="172">
                  <c:v>1.0324717348393122</c:v>
                </c:pt>
                <c:pt idx="173">
                  <c:v>1.3989864789445094</c:v>
                </c:pt>
                <c:pt idx="174">
                  <c:v>1.248367212016827</c:v>
                </c:pt>
                <c:pt idx="175">
                  <c:v>1.6633022044249699</c:v>
                </c:pt>
                <c:pt idx="176">
                  <c:v>2.1520404486883438</c:v>
                </c:pt>
                <c:pt idx="177">
                  <c:v>1.9465109776527636</c:v>
                </c:pt>
                <c:pt idx="178">
                  <c:v>1.4837791938565179</c:v>
                </c:pt>
                <c:pt idx="179">
                  <c:v>1.2608067069333901</c:v>
                </c:pt>
                <c:pt idx="180">
                  <c:v>1.2850487323863149</c:v>
                </c:pt>
                <c:pt idx="181">
                  <c:v>1.1737221030404457</c:v>
                </c:pt>
                <c:pt idx="184">
                  <c:v>4.7792943572157505</c:v>
                </c:pt>
                <c:pt idx="185">
                  <c:v>5.2239403651771568</c:v>
                </c:pt>
                <c:pt idx="186">
                  <c:v>4.9531089113544891</c:v>
                </c:pt>
                <c:pt idx="187">
                  <c:v>4.4163776578458434</c:v>
                </c:pt>
                <c:pt idx="188">
                  <c:v>2.8723880142023246</c:v>
                </c:pt>
                <c:pt idx="189">
                  <c:v>1.621119261230785</c:v>
                </c:pt>
                <c:pt idx="190">
                  <c:v>-5.8967930181970669E-2</c:v>
                </c:pt>
                <c:pt idx="191">
                  <c:v>-0.89848440681085207</c:v>
                </c:pt>
                <c:pt idx="192">
                  <c:v>-0.29079532117577978</c:v>
                </c:pt>
                <c:pt idx="193">
                  <c:v>0.45042894204905382</c:v>
                </c:pt>
                <c:pt idx="194">
                  <c:v>1.0852156033060998</c:v>
                </c:pt>
                <c:pt idx="195">
                  <c:v>1.2150754794445777</c:v>
                </c:pt>
                <c:pt idx="196">
                  <c:v>1.6932176473916083</c:v>
                </c:pt>
                <c:pt idx="197">
                  <c:v>1.2754557401834188</c:v>
                </c:pt>
                <c:pt idx="198">
                  <c:v>1.6572971330395858</c:v>
                </c:pt>
                <c:pt idx="199">
                  <c:v>1.8927800693231651</c:v>
                </c:pt>
                <c:pt idx="200">
                  <c:v>1.8449724689024343</c:v>
                </c:pt>
                <c:pt idx="201">
                  <c:v>1.6109554030447286</c:v>
                </c:pt>
                <c:pt idx="202">
                  <c:v>1.1566790860650729</c:v>
                </c:pt>
                <c:pt idx="203">
                  <c:v>0.79772915620671092</c:v>
                </c:pt>
                <c:pt idx="204">
                  <c:v>0.23648648648648651</c:v>
                </c:pt>
                <c:pt idx="205">
                  <c:v>0.10613859622428644</c:v>
                </c:pt>
                <c:pt idx="206">
                  <c:v>-0.23639485405728225</c:v>
                </c:pt>
                <c:pt idx="207">
                  <c:v>-0.61533309912515366</c:v>
                </c:pt>
                <c:pt idx="208">
                  <c:v>-1.0565225652479242</c:v>
                </c:pt>
                <c:pt idx="209">
                  <c:v>-0.90837689282603307</c:v>
                </c:pt>
                <c:pt idx="210">
                  <c:v>-0.73443489466729273</c:v>
                </c:pt>
                <c:pt idx="211">
                  <c:v>-0.83086795451199624</c:v>
                </c:pt>
                <c:pt idx="212">
                  <c:v>-0.57703404500865552</c:v>
                </c:pt>
                <c:pt idx="213">
                  <c:v>-1.1658113903752387</c:v>
                </c:pt>
                <c:pt idx="214">
                  <c:v>-0.99773794302929275</c:v>
                </c:pt>
                <c:pt idx="215">
                  <c:v>-0.40781324440209621</c:v>
                </c:pt>
                <c:pt idx="216">
                  <c:v>-0.41297309436622348</c:v>
                </c:pt>
                <c:pt idx="217">
                  <c:v>0.31115185571461623</c:v>
                </c:pt>
                <c:pt idx="218">
                  <c:v>-0.25289771045698678</c:v>
                </c:pt>
                <c:pt idx="219">
                  <c:v>-0.43740207136843939</c:v>
                </c:pt>
                <c:pt idx="220">
                  <c:v>-0.22889204512107802</c:v>
                </c:pt>
                <c:pt idx="221">
                  <c:v>-0.10926234118143645</c:v>
                </c:pt>
                <c:pt idx="222">
                  <c:v>0.56612453046376487</c:v>
                </c:pt>
                <c:pt idx="223">
                  <c:v>0.83138557315699468</c:v>
                </c:pt>
                <c:pt idx="224">
                  <c:v>0.79509762773625203</c:v>
                </c:pt>
                <c:pt idx="225">
                  <c:v>0.75305215518991619</c:v>
                </c:pt>
                <c:pt idx="226">
                  <c:v>0.62022107228295753</c:v>
                </c:pt>
                <c:pt idx="227">
                  <c:v>0.43571222774304097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65F6-4BD2-A602-7B3BACCE2B26}"/>
            </c:ext>
          </c:extLst>
        </c:ser>
        <c:ser>
          <c:idx val="2"/>
          <c:order val="2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'60. ábra'!$C$1:$HV$2</c:f>
              <c:multiLvlStrCache>
                <c:ptCount val="226"/>
                <c:lvl>
                  <c:pt idx="1">
                    <c:v>2008</c:v>
                  </c:pt>
                  <c:pt idx="9">
                    <c:v>2010</c:v>
                  </c:pt>
                  <c:pt idx="17">
                    <c:v>2012</c:v>
                  </c:pt>
                  <c:pt idx="25">
                    <c:v>2014</c:v>
                  </c:pt>
                  <c:pt idx="33">
                    <c:v>2016</c:v>
                  </c:pt>
                  <c:pt idx="41">
                    <c:v>2018</c:v>
                  </c:pt>
                  <c:pt idx="47">
                    <c:v>2008</c:v>
                  </c:pt>
                  <c:pt idx="55">
                    <c:v>2010</c:v>
                  </c:pt>
                  <c:pt idx="63">
                    <c:v>2012</c:v>
                  </c:pt>
                  <c:pt idx="71">
                    <c:v>2014</c:v>
                  </c:pt>
                  <c:pt idx="79">
                    <c:v>2016</c:v>
                  </c:pt>
                  <c:pt idx="87">
                    <c:v>2018*</c:v>
                  </c:pt>
                  <c:pt idx="93">
                    <c:v>2008</c:v>
                  </c:pt>
                  <c:pt idx="101">
                    <c:v>2010</c:v>
                  </c:pt>
                  <c:pt idx="109">
                    <c:v>2012</c:v>
                  </c:pt>
                  <c:pt idx="117">
                    <c:v>2014</c:v>
                  </c:pt>
                  <c:pt idx="125">
                    <c:v>2016</c:v>
                  </c:pt>
                  <c:pt idx="133">
                    <c:v>2018*</c:v>
                  </c:pt>
                  <c:pt idx="139">
                    <c:v>2008</c:v>
                  </c:pt>
                  <c:pt idx="147">
                    <c:v>2010</c:v>
                  </c:pt>
                  <c:pt idx="155">
                    <c:v>2012</c:v>
                  </c:pt>
                  <c:pt idx="163">
                    <c:v>2014</c:v>
                  </c:pt>
                  <c:pt idx="171">
                    <c:v>2016</c:v>
                  </c:pt>
                  <c:pt idx="179">
                    <c:v>2018</c:v>
                  </c:pt>
                  <c:pt idx="185">
                    <c:v>2008</c:v>
                  </c:pt>
                  <c:pt idx="193">
                    <c:v>2010</c:v>
                  </c:pt>
                  <c:pt idx="201">
                    <c:v>2012</c:v>
                  </c:pt>
                  <c:pt idx="209">
                    <c:v>2014</c:v>
                  </c:pt>
                  <c:pt idx="217">
                    <c:v>2016</c:v>
                  </c:pt>
                  <c:pt idx="225">
                    <c:v>2018*</c:v>
                  </c:pt>
                </c:lvl>
                <c:lvl>
                  <c:pt idx="0">
                    <c:v>Hungary</c:v>
                  </c:pt>
                  <c:pt idx="46">
                    <c:v>Czechia</c:v>
                  </c:pt>
                  <c:pt idx="92">
                    <c:v>Poland</c:v>
                  </c:pt>
                  <c:pt idx="138">
                    <c:v>Slovakia</c:v>
                  </c:pt>
                  <c:pt idx="184">
                    <c:v>Romania</c:v>
                  </c:pt>
                </c:lvl>
              </c:multiLvlStrCache>
            </c:multiLvlStrRef>
          </c:cat>
          <c:val>
            <c:numRef>
              <c:f>'60. ábra'!$C$12:$HV$12</c:f>
              <c:numCache>
                <c:formatCode>General</c:formatCode>
                <c:ptCount val="22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10000</c:v>
                </c:pt>
                <c:pt idx="124">
                  <c:v>10000</c:v>
                </c:pt>
                <c:pt idx="125">
                  <c:v>10000</c:v>
                </c:pt>
                <c:pt idx="126">
                  <c:v>10000</c:v>
                </c:pt>
                <c:pt idx="127">
                  <c:v>10000</c:v>
                </c:pt>
                <c:pt idx="128">
                  <c:v>10000</c:v>
                </c:pt>
                <c:pt idx="129">
                  <c:v>10000</c:v>
                </c:pt>
                <c:pt idx="130">
                  <c:v>10000</c:v>
                </c:pt>
                <c:pt idx="131">
                  <c:v>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10000</c:v>
                </c:pt>
                <c:pt idx="136">
                  <c:v>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-10000</c:v>
                </c:pt>
                <c:pt idx="149">
                  <c:v>-10000</c:v>
                </c:pt>
                <c:pt idx="150">
                  <c:v>-10000</c:v>
                </c:pt>
                <c:pt idx="151">
                  <c:v>-10000</c:v>
                </c:pt>
                <c:pt idx="152">
                  <c:v>-10000</c:v>
                </c:pt>
                <c:pt idx="153">
                  <c:v>-10000</c:v>
                </c:pt>
                <c:pt idx="154">
                  <c:v>-10000</c:v>
                </c:pt>
                <c:pt idx="155">
                  <c:v>-10000</c:v>
                </c:pt>
                <c:pt idx="156">
                  <c:v>-10000</c:v>
                </c:pt>
                <c:pt idx="157">
                  <c:v>-10000</c:v>
                </c:pt>
                <c:pt idx="158">
                  <c:v>-10000</c:v>
                </c:pt>
                <c:pt idx="159">
                  <c:v>-10000</c:v>
                </c:pt>
                <c:pt idx="160">
                  <c:v>-10000</c:v>
                </c:pt>
                <c:pt idx="161">
                  <c:v>-10000</c:v>
                </c:pt>
                <c:pt idx="162">
                  <c:v>-10000</c:v>
                </c:pt>
                <c:pt idx="163">
                  <c:v>-10000</c:v>
                </c:pt>
                <c:pt idx="164">
                  <c:v>-10000</c:v>
                </c:pt>
                <c:pt idx="165">
                  <c:v>-10000</c:v>
                </c:pt>
                <c:pt idx="166">
                  <c:v>-10000</c:v>
                </c:pt>
                <c:pt idx="167">
                  <c:v>-10000</c:v>
                </c:pt>
                <c:pt idx="168">
                  <c:v>-10000</c:v>
                </c:pt>
                <c:pt idx="169">
                  <c:v>-10000</c:v>
                </c:pt>
                <c:pt idx="170">
                  <c:v>-10000</c:v>
                </c:pt>
                <c:pt idx="171">
                  <c:v>-10000</c:v>
                </c:pt>
                <c:pt idx="172">
                  <c:v>-10000</c:v>
                </c:pt>
                <c:pt idx="173">
                  <c:v>-10000</c:v>
                </c:pt>
                <c:pt idx="174">
                  <c:v>-10000</c:v>
                </c:pt>
                <c:pt idx="175">
                  <c:v>-10000</c:v>
                </c:pt>
                <c:pt idx="176">
                  <c:v>-10000</c:v>
                </c:pt>
                <c:pt idx="177">
                  <c:v>-10000</c:v>
                </c:pt>
                <c:pt idx="178">
                  <c:v>-10000</c:v>
                </c:pt>
                <c:pt idx="179">
                  <c:v>-10000</c:v>
                </c:pt>
                <c:pt idx="180">
                  <c:v>-10000</c:v>
                </c:pt>
                <c:pt idx="181">
                  <c:v>-10000</c:v>
                </c:pt>
                <c:pt idx="182">
                  <c:v>-10000</c:v>
                </c:pt>
                <c:pt idx="183">
                  <c:v>10000</c:v>
                </c:pt>
                <c:pt idx="184">
                  <c:v>10000</c:v>
                </c:pt>
                <c:pt idx="185">
                  <c:v>10000</c:v>
                </c:pt>
                <c:pt idx="186">
                  <c:v>10000</c:v>
                </c:pt>
                <c:pt idx="187">
                  <c:v>10000</c:v>
                </c:pt>
                <c:pt idx="188">
                  <c:v>10000</c:v>
                </c:pt>
                <c:pt idx="189">
                  <c:v>10000</c:v>
                </c:pt>
                <c:pt idx="190">
                  <c:v>10000</c:v>
                </c:pt>
                <c:pt idx="191">
                  <c:v>10000</c:v>
                </c:pt>
                <c:pt idx="192">
                  <c:v>10000</c:v>
                </c:pt>
                <c:pt idx="193">
                  <c:v>10000</c:v>
                </c:pt>
                <c:pt idx="194">
                  <c:v>10000</c:v>
                </c:pt>
                <c:pt idx="195">
                  <c:v>10000</c:v>
                </c:pt>
                <c:pt idx="196">
                  <c:v>10000</c:v>
                </c:pt>
                <c:pt idx="197">
                  <c:v>10000</c:v>
                </c:pt>
                <c:pt idx="198">
                  <c:v>10000</c:v>
                </c:pt>
                <c:pt idx="199">
                  <c:v>10000</c:v>
                </c:pt>
                <c:pt idx="200">
                  <c:v>10000</c:v>
                </c:pt>
                <c:pt idx="201">
                  <c:v>10000</c:v>
                </c:pt>
                <c:pt idx="202">
                  <c:v>10000</c:v>
                </c:pt>
                <c:pt idx="203">
                  <c:v>10000</c:v>
                </c:pt>
                <c:pt idx="204">
                  <c:v>10000</c:v>
                </c:pt>
                <c:pt idx="205">
                  <c:v>10000</c:v>
                </c:pt>
                <c:pt idx="206">
                  <c:v>10000</c:v>
                </c:pt>
                <c:pt idx="207">
                  <c:v>10000</c:v>
                </c:pt>
                <c:pt idx="208">
                  <c:v>10000</c:v>
                </c:pt>
                <c:pt idx="209">
                  <c:v>10000</c:v>
                </c:pt>
                <c:pt idx="210">
                  <c:v>10000</c:v>
                </c:pt>
                <c:pt idx="211">
                  <c:v>10000</c:v>
                </c:pt>
                <c:pt idx="212">
                  <c:v>10000</c:v>
                </c:pt>
                <c:pt idx="213">
                  <c:v>10000</c:v>
                </c:pt>
                <c:pt idx="214">
                  <c:v>10000</c:v>
                </c:pt>
                <c:pt idx="215">
                  <c:v>10000</c:v>
                </c:pt>
                <c:pt idx="216">
                  <c:v>10000</c:v>
                </c:pt>
                <c:pt idx="217">
                  <c:v>10000</c:v>
                </c:pt>
                <c:pt idx="218">
                  <c:v>10000</c:v>
                </c:pt>
                <c:pt idx="219">
                  <c:v>10000</c:v>
                </c:pt>
                <c:pt idx="220">
                  <c:v>10000</c:v>
                </c:pt>
                <c:pt idx="221">
                  <c:v>10000</c:v>
                </c:pt>
                <c:pt idx="222">
                  <c:v>10000</c:v>
                </c:pt>
                <c:pt idx="223">
                  <c:v>10000</c:v>
                </c:pt>
                <c:pt idx="224">
                  <c:v>10000</c:v>
                </c:pt>
                <c:pt idx="225">
                  <c:v>10000</c:v>
                </c:pt>
                <c:pt idx="226">
                  <c:v>10000</c:v>
                </c:pt>
                <c:pt idx="22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65F6-4BD2-A602-7B3BACCE2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819968"/>
        <c:axId val="643818984"/>
      </c:lineChart>
      <c:catAx>
        <c:axId val="798405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71688224"/>
        <c:crosses val="autoZero"/>
        <c:auto val="1"/>
        <c:lblAlgn val="ctr"/>
        <c:lblOffset val="100"/>
        <c:tickLblSkip val="1"/>
        <c:noMultiLvlLbl val="0"/>
      </c:catAx>
      <c:valAx>
        <c:axId val="77168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8.4724890261549946E-2"/>
              <c:y val="6.396965815810782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98405656"/>
        <c:crossesAt val="1"/>
        <c:crossBetween val="between"/>
      </c:valAx>
      <c:valAx>
        <c:axId val="643818984"/>
        <c:scaling>
          <c:orientation val="minMax"/>
          <c:max val="10"/>
          <c:min val="-8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332275226103919"/>
              <c:y val="4.0511979911414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3819968"/>
        <c:crosses val="max"/>
        <c:crossBetween val="between"/>
      </c:valAx>
      <c:catAx>
        <c:axId val="64381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38189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89855777406325854"/>
          <c:w val="1"/>
          <c:h val="7.4834566352763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54846939462064E-2"/>
          <c:y val="5.6142657409647856E-2"/>
          <c:w val="0.88389030612107589"/>
          <c:h val="0.6526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'61. ábra'!$B$5</c:f>
              <c:strCache>
                <c:ptCount val="1"/>
                <c:pt idx="0">
                  <c:v>Tőkejövedelem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multiLvlStrRef>
              <c:f>'61. ábra'!$C$3:$BH$4</c:f>
              <c:multiLvlStrCache>
                <c:ptCount val="58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3">
                    <c:v>2009</c:v>
                  </c:pt>
                  <c:pt idx="15">
                    <c:v>2011</c:v>
                  </c:pt>
                  <c:pt idx="17">
                    <c:v>2013</c:v>
                  </c:pt>
                  <c:pt idx="19">
                    <c:v>2015</c:v>
                  </c:pt>
                  <c:pt idx="21">
                    <c:v>2017</c:v>
                  </c:pt>
                  <c:pt idx="25">
                    <c:v>2009</c:v>
                  </c:pt>
                  <c:pt idx="27">
                    <c:v>2011</c:v>
                  </c:pt>
                  <c:pt idx="29">
                    <c:v>2013</c:v>
                  </c:pt>
                  <c:pt idx="31">
                    <c:v>2015</c:v>
                  </c:pt>
                  <c:pt idx="33">
                    <c:v>2017</c:v>
                  </c:pt>
                  <c:pt idx="37">
                    <c:v>2009</c:v>
                  </c:pt>
                  <c:pt idx="39">
                    <c:v>2011</c:v>
                  </c:pt>
                  <c:pt idx="41">
                    <c:v>2013</c:v>
                  </c:pt>
                  <c:pt idx="43">
                    <c:v>2015</c:v>
                  </c:pt>
                  <c:pt idx="45">
                    <c:v>2017</c:v>
                  </c:pt>
                  <c:pt idx="49">
                    <c:v>2009</c:v>
                  </c:pt>
                  <c:pt idx="51">
                    <c:v>2011</c:v>
                  </c:pt>
                  <c:pt idx="53">
                    <c:v>2013</c:v>
                  </c:pt>
                  <c:pt idx="55">
                    <c:v>2015</c:v>
                  </c:pt>
                  <c:pt idx="57">
                    <c:v>2017</c:v>
                  </c:pt>
                </c:lvl>
                <c:lvl>
                  <c:pt idx="0">
                    <c:v>Magyarország</c:v>
                  </c:pt>
                  <c:pt idx="12">
                    <c:v>Csehország</c:v>
                  </c:pt>
                  <c:pt idx="24">
                    <c:v>Lengyelország</c:v>
                  </c:pt>
                  <c:pt idx="36">
                    <c:v>Szlovákia</c:v>
                  </c:pt>
                  <c:pt idx="48">
                    <c:v>Románia</c:v>
                  </c:pt>
                </c:lvl>
              </c:multiLvlStrCache>
            </c:multiLvlStrRef>
          </c:cat>
          <c:val>
            <c:numRef>
              <c:f>'61. ábra'!$C$5:$BH$5</c:f>
              <c:numCache>
                <c:formatCode>0.0</c:formatCode>
                <c:ptCount val="58"/>
                <c:pt idx="0">
                  <c:v>-4.5286090185578258</c:v>
                </c:pt>
                <c:pt idx="1">
                  <c:v>-3.4766741811430841</c:v>
                </c:pt>
                <c:pt idx="2">
                  <c:v>-4.2279359682674595</c:v>
                </c:pt>
                <c:pt idx="3">
                  <c:v>-4.573467433895595</c:v>
                </c:pt>
                <c:pt idx="4">
                  <c:v>-4.3948688674846039</c:v>
                </c:pt>
                <c:pt idx="5">
                  <c:v>-3.8471692650443368</c:v>
                </c:pt>
                <c:pt idx="6">
                  <c:v>-5.4434517324035738</c:v>
                </c:pt>
                <c:pt idx="7">
                  <c:v>-6.2664395524925007</c:v>
                </c:pt>
                <c:pt idx="8">
                  <c:v>-4.5483996144114593</c:v>
                </c:pt>
                <c:pt idx="9">
                  <c:v>-5.8929321412362556</c:v>
                </c:pt>
                <c:pt idx="12">
                  <c:v>-4.1599845269850988</c:v>
                </c:pt>
                <c:pt idx="13">
                  <c:v>-6.1645659864677631</c:v>
                </c:pt>
                <c:pt idx="14">
                  <c:v>-6.9136194775080355</c:v>
                </c:pt>
                <c:pt idx="15">
                  <c:v>-6.1853627610254787</c:v>
                </c:pt>
                <c:pt idx="16">
                  <c:v>-6.1921784899491623</c:v>
                </c:pt>
                <c:pt idx="17">
                  <c:v>-6.7427996165881421</c:v>
                </c:pt>
                <c:pt idx="18">
                  <c:v>-6.9834035490871953</c:v>
                </c:pt>
                <c:pt idx="19">
                  <c:v>-6.7517523548241769</c:v>
                </c:pt>
                <c:pt idx="20">
                  <c:v>-6.8324506251343049</c:v>
                </c:pt>
                <c:pt idx="21">
                  <c:v>-6.8781953851883308</c:v>
                </c:pt>
                <c:pt idx="24">
                  <c:v>-2.2211887357745037</c:v>
                </c:pt>
                <c:pt idx="25">
                  <c:v>-3.4205881174923021</c:v>
                </c:pt>
                <c:pt idx="26">
                  <c:v>-3.7715734960292027</c:v>
                </c:pt>
                <c:pt idx="27">
                  <c:v>-3.4734748976769252</c:v>
                </c:pt>
                <c:pt idx="28">
                  <c:v>-3.2301873147039064</c:v>
                </c:pt>
                <c:pt idx="29">
                  <c:v>-3.4466772290591785</c:v>
                </c:pt>
                <c:pt idx="30">
                  <c:v>-3.6317938959517777</c:v>
                </c:pt>
                <c:pt idx="31">
                  <c:v>-3.6149302331527036</c:v>
                </c:pt>
                <c:pt idx="32">
                  <c:v>-4.2325180665693738</c:v>
                </c:pt>
                <c:pt idx="33">
                  <c:v>-3.5470613292462874</c:v>
                </c:pt>
                <c:pt idx="36">
                  <c:v>-4.1340670395801391</c:v>
                </c:pt>
                <c:pt idx="37">
                  <c:v>-3.4300119800509501</c:v>
                </c:pt>
                <c:pt idx="38">
                  <c:v>-5.1471426055790923</c:v>
                </c:pt>
                <c:pt idx="39">
                  <c:v>-5.9414786371256403</c:v>
                </c:pt>
                <c:pt idx="40">
                  <c:v>-4.2285447055506271</c:v>
                </c:pt>
                <c:pt idx="41">
                  <c:v>-3.0722705571936864</c:v>
                </c:pt>
                <c:pt idx="42">
                  <c:v>-3.1079884028714195</c:v>
                </c:pt>
                <c:pt idx="43">
                  <c:v>-4.636951560687506</c:v>
                </c:pt>
                <c:pt idx="44">
                  <c:v>-4.6821157238867794</c:v>
                </c:pt>
                <c:pt idx="45">
                  <c:v>-4.3114451349366947</c:v>
                </c:pt>
                <c:pt idx="48">
                  <c:v>-2.0514275813046674</c:v>
                </c:pt>
                <c:pt idx="49">
                  <c:v>-0.68267181199531357</c:v>
                </c:pt>
                <c:pt idx="50">
                  <c:v>-0.51694936878432773</c:v>
                </c:pt>
                <c:pt idx="51">
                  <c:v>-0.33829724980936199</c:v>
                </c:pt>
                <c:pt idx="52">
                  <c:v>-0.95803813977172614</c:v>
                </c:pt>
                <c:pt idx="53">
                  <c:v>-1.9462926699007521</c:v>
                </c:pt>
                <c:pt idx="54">
                  <c:v>-1.2237302104241716</c:v>
                </c:pt>
                <c:pt idx="55">
                  <c:v>-2.4020916069964779</c:v>
                </c:pt>
                <c:pt idx="56">
                  <c:v>-2.9606158916766825</c:v>
                </c:pt>
                <c:pt idx="57">
                  <c:v>-3.2113922592535711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2-4DD4-82BD-0DE48116ADBB}"/>
            </c:ext>
          </c:extLst>
        </c:ser>
        <c:ser>
          <c:idx val="1"/>
          <c:order val="1"/>
          <c:tx>
            <c:strRef>
              <c:f>'61. ábra'!$B$6</c:f>
              <c:strCache>
                <c:ptCount val="1"/>
                <c:pt idx="0">
                  <c:v>Kamat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multiLvlStrRef>
              <c:f>'61. ábra'!$C$3:$BH$4</c:f>
              <c:multiLvlStrCache>
                <c:ptCount val="58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3">
                    <c:v>2009</c:v>
                  </c:pt>
                  <c:pt idx="15">
                    <c:v>2011</c:v>
                  </c:pt>
                  <c:pt idx="17">
                    <c:v>2013</c:v>
                  </c:pt>
                  <c:pt idx="19">
                    <c:v>2015</c:v>
                  </c:pt>
                  <c:pt idx="21">
                    <c:v>2017</c:v>
                  </c:pt>
                  <c:pt idx="25">
                    <c:v>2009</c:v>
                  </c:pt>
                  <c:pt idx="27">
                    <c:v>2011</c:v>
                  </c:pt>
                  <c:pt idx="29">
                    <c:v>2013</c:v>
                  </c:pt>
                  <c:pt idx="31">
                    <c:v>2015</c:v>
                  </c:pt>
                  <c:pt idx="33">
                    <c:v>2017</c:v>
                  </c:pt>
                  <c:pt idx="37">
                    <c:v>2009</c:v>
                  </c:pt>
                  <c:pt idx="39">
                    <c:v>2011</c:v>
                  </c:pt>
                  <c:pt idx="41">
                    <c:v>2013</c:v>
                  </c:pt>
                  <c:pt idx="43">
                    <c:v>2015</c:v>
                  </c:pt>
                  <c:pt idx="45">
                    <c:v>2017</c:v>
                  </c:pt>
                  <c:pt idx="49">
                    <c:v>2009</c:v>
                  </c:pt>
                  <c:pt idx="51">
                    <c:v>2011</c:v>
                  </c:pt>
                  <c:pt idx="53">
                    <c:v>2013</c:v>
                  </c:pt>
                  <c:pt idx="55">
                    <c:v>2015</c:v>
                  </c:pt>
                  <c:pt idx="57">
                    <c:v>2017</c:v>
                  </c:pt>
                </c:lvl>
                <c:lvl>
                  <c:pt idx="0">
                    <c:v>Magyarország</c:v>
                  </c:pt>
                  <c:pt idx="12">
                    <c:v>Csehország</c:v>
                  </c:pt>
                  <c:pt idx="24">
                    <c:v>Lengyelország</c:v>
                  </c:pt>
                  <c:pt idx="36">
                    <c:v>Szlovákia</c:v>
                  </c:pt>
                  <c:pt idx="48">
                    <c:v>Románia</c:v>
                  </c:pt>
                </c:lvl>
              </c:multiLvlStrCache>
            </c:multiLvlStrRef>
          </c:cat>
          <c:val>
            <c:numRef>
              <c:f>'61. ábra'!$C$6:$BH$6</c:f>
              <c:numCache>
                <c:formatCode>0.0</c:formatCode>
                <c:ptCount val="58"/>
                <c:pt idx="0">
                  <c:v>-2.9229154238518706</c:v>
                </c:pt>
                <c:pt idx="1">
                  <c:v>-2.5044954250099463</c:v>
                </c:pt>
                <c:pt idx="2">
                  <c:v>-2.0586687713759542</c:v>
                </c:pt>
                <c:pt idx="3">
                  <c:v>-2.4323657431625492</c:v>
                </c:pt>
                <c:pt idx="4">
                  <c:v>-2.7211403946035464</c:v>
                </c:pt>
                <c:pt idx="5">
                  <c:v>-2.5359577193163245</c:v>
                </c:pt>
                <c:pt idx="6">
                  <c:v>-2.3648232540953327</c:v>
                </c:pt>
                <c:pt idx="7">
                  <c:v>-1.9935310332763132</c:v>
                </c:pt>
                <c:pt idx="8">
                  <c:v>-1.6286550580402057</c:v>
                </c:pt>
                <c:pt idx="9">
                  <c:v>-1.2851238570160648</c:v>
                </c:pt>
                <c:pt idx="12">
                  <c:v>0.84618050238945219</c:v>
                </c:pt>
                <c:pt idx="13">
                  <c:v>0.55985257125946664</c:v>
                </c:pt>
                <c:pt idx="14">
                  <c:v>0.15422586527920856</c:v>
                </c:pt>
                <c:pt idx="15">
                  <c:v>0.14630533313419569</c:v>
                </c:pt>
                <c:pt idx="16">
                  <c:v>-0.29621957663272269</c:v>
                </c:pt>
                <c:pt idx="17">
                  <c:v>-0.29161616212844166</c:v>
                </c:pt>
                <c:pt idx="18">
                  <c:v>-0.15651729860845176</c:v>
                </c:pt>
                <c:pt idx="19">
                  <c:v>2.3386495070731428E-2</c:v>
                </c:pt>
                <c:pt idx="20">
                  <c:v>0.3006745474431316</c:v>
                </c:pt>
                <c:pt idx="21">
                  <c:v>0.4908674965496882</c:v>
                </c:pt>
                <c:pt idx="24">
                  <c:v>-0.88813686516251611</c:v>
                </c:pt>
                <c:pt idx="25">
                  <c:v>-0.99948625422562953</c:v>
                </c:pt>
                <c:pt idx="26">
                  <c:v>-0.93130560505290294</c:v>
                </c:pt>
                <c:pt idx="27">
                  <c:v>-1.2533869904326638</c:v>
                </c:pt>
                <c:pt idx="28">
                  <c:v>-1.4760509614337582</c:v>
                </c:pt>
                <c:pt idx="29">
                  <c:v>-1.1510795376529699</c:v>
                </c:pt>
                <c:pt idx="30">
                  <c:v>-1.1971402109916447</c:v>
                </c:pt>
                <c:pt idx="31">
                  <c:v>-1.0032201871218076</c:v>
                </c:pt>
                <c:pt idx="32">
                  <c:v>-0.81238314607400142</c:v>
                </c:pt>
                <c:pt idx="33">
                  <c:v>-0.73434125269978257</c:v>
                </c:pt>
                <c:pt idx="36">
                  <c:v>-0.56694564473022258</c:v>
                </c:pt>
                <c:pt idx="37">
                  <c:v>0.36892933956649987</c:v>
                </c:pt>
                <c:pt idx="38">
                  <c:v>0.44467594887632433</c:v>
                </c:pt>
                <c:pt idx="39">
                  <c:v>0.20997576004712037</c:v>
                </c:pt>
                <c:pt idx="40">
                  <c:v>0.13658214528874169</c:v>
                </c:pt>
                <c:pt idx="41">
                  <c:v>-0.11945546643584537</c:v>
                </c:pt>
                <c:pt idx="42">
                  <c:v>-0.40072127200418439</c:v>
                </c:pt>
                <c:pt idx="43">
                  <c:v>-0.31994662501800697</c:v>
                </c:pt>
                <c:pt idx="44">
                  <c:v>-0.28451446025353988</c:v>
                </c:pt>
                <c:pt idx="45">
                  <c:v>-0.363225375334852</c:v>
                </c:pt>
                <c:pt idx="48">
                  <c:v>-1.1998040802070529</c:v>
                </c:pt>
                <c:pt idx="49">
                  <c:v>-1.1935575842618116</c:v>
                </c:pt>
                <c:pt idx="50">
                  <c:v>-1.3386620396654778</c:v>
                </c:pt>
                <c:pt idx="51">
                  <c:v>-1.65078142647284</c:v>
                </c:pt>
                <c:pt idx="52">
                  <c:v>-1.6852038084194099</c:v>
                </c:pt>
                <c:pt idx="53">
                  <c:v>-1.2860774845342469</c:v>
                </c:pt>
                <c:pt idx="54">
                  <c:v>-1.2543035265655531</c:v>
                </c:pt>
                <c:pt idx="55">
                  <c:v>-1.1086864573312925</c:v>
                </c:pt>
                <c:pt idx="56">
                  <c:v>-0.80360999474158712</c:v>
                </c:pt>
                <c:pt idx="57">
                  <c:v>-0.75683885390535677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2-4DD4-82BD-0DE48116ADBB}"/>
            </c:ext>
          </c:extLst>
        </c:ser>
        <c:ser>
          <c:idx val="2"/>
          <c:order val="2"/>
          <c:tx>
            <c:strRef>
              <c:f>'61. ábra'!$B$7</c:f>
              <c:strCache>
                <c:ptCount val="1"/>
                <c:pt idx="0">
                  <c:v>Munkabér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cat>
            <c:multiLvlStrRef>
              <c:f>'61. ábra'!$C$3:$BH$4</c:f>
              <c:multiLvlStrCache>
                <c:ptCount val="58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3">
                    <c:v>2009</c:v>
                  </c:pt>
                  <c:pt idx="15">
                    <c:v>2011</c:v>
                  </c:pt>
                  <c:pt idx="17">
                    <c:v>2013</c:v>
                  </c:pt>
                  <c:pt idx="19">
                    <c:v>2015</c:v>
                  </c:pt>
                  <c:pt idx="21">
                    <c:v>2017</c:v>
                  </c:pt>
                  <c:pt idx="25">
                    <c:v>2009</c:v>
                  </c:pt>
                  <c:pt idx="27">
                    <c:v>2011</c:v>
                  </c:pt>
                  <c:pt idx="29">
                    <c:v>2013</c:v>
                  </c:pt>
                  <c:pt idx="31">
                    <c:v>2015</c:v>
                  </c:pt>
                  <c:pt idx="33">
                    <c:v>2017</c:v>
                  </c:pt>
                  <c:pt idx="37">
                    <c:v>2009</c:v>
                  </c:pt>
                  <c:pt idx="39">
                    <c:v>2011</c:v>
                  </c:pt>
                  <c:pt idx="41">
                    <c:v>2013</c:v>
                  </c:pt>
                  <c:pt idx="43">
                    <c:v>2015</c:v>
                  </c:pt>
                  <c:pt idx="45">
                    <c:v>2017</c:v>
                  </c:pt>
                  <c:pt idx="49">
                    <c:v>2009</c:v>
                  </c:pt>
                  <c:pt idx="51">
                    <c:v>2011</c:v>
                  </c:pt>
                  <c:pt idx="53">
                    <c:v>2013</c:v>
                  </c:pt>
                  <c:pt idx="55">
                    <c:v>2015</c:v>
                  </c:pt>
                  <c:pt idx="57">
                    <c:v>2017</c:v>
                  </c:pt>
                </c:lvl>
                <c:lvl>
                  <c:pt idx="0">
                    <c:v>Magyarország</c:v>
                  </c:pt>
                  <c:pt idx="12">
                    <c:v>Csehország</c:v>
                  </c:pt>
                  <c:pt idx="24">
                    <c:v>Lengyelország</c:v>
                  </c:pt>
                  <c:pt idx="36">
                    <c:v>Szlovákia</c:v>
                  </c:pt>
                  <c:pt idx="48">
                    <c:v>Románia</c:v>
                  </c:pt>
                </c:lvl>
              </c:multiLvlStrCache>
            </c:multiLvlStrRef>
          </c:cat>
          <c:val>
            <c:numRef>
              <c:f>'61. ábra'!$C$7:$BH$7</c:f>
              <c:numCache>
                <c:formatCode>0.0</c:formatCode>
                <c:ptCount val="58"/>
                <c:pt idx="0">
                  <c:v>0.6640677386088798</c:v>
                </c:pt>
                <c:pt idx="1">
                  <c:v>0.32876276355920964</c:v>
                </c:pt>
                <c:pt idx="2">
                  <c:v>0.62898427539311519</c:v>
                </c:pt>
                <c:pt idx="3">
                  <c:v>0.96755727074429765</c:v>
                </c:pt>
                <c:pt idx="4">
                  <c:v>1.6135289199054497</c:v>
                </c:pt>
                <c:pt idx="5">
                  <c:v>2.3922740589161893</c:v>
                </c:pt>
                <c:pt idx="6">
                  <c:v>2.3732555164997584</c:v>
                </c:pt>
                <c:pt idx="7">
                  <c:v>2.6927276875202324</c:v>
                </c:pt>
                <c:pt idx="8">
                  <c:v>2.668567686064907</c:v>
                </c:pt>
                <c:pt idx="9">
                  <c:v>2.2032191780269774</c:v>
                </c:pt>
                <c:pt idx="12">
                  <c:v>-0.61749479738471336</c:v>
                </c:pt>
                <c:pt idx="13">
                  <c:v>-0.4136344681938634</c:v>
                </c:pt>
                <c:pt idx="14">
                  <c:v>-0.12927662517818606</c:v>
                </c:pt>
                <c:pt idx="15">
                  <c:v>-5.6083711034774948E-2</c:v>
                </c:pt>
                <c:pt idx="16">
                  <c:v>3.6547375619679343E-2</c:v>
                </c:pt>
                <c:pt idx="17">
                  <c:v>0.31380434837734622</c:v>
                </c:pt>
                <c:pt idx="18">
                  <c:v>0.51551129835312137</c:v>
                </c:pt>
                <c:pt idx="19">
                  <c:v>0.63998271536201889</c:v>
                </c:pt>
                <c:pt idx="20">
                  <c:v>0.73453493534334902</c:v>
                </c:pt>
                <c:pt idx="21">
                  <c:v>0.74628967597842299</c:v>
                </c:pt>
                <c:pt idx="24">
                  <c:v>0.79550540809864378</c:v>
                </c:pt>
                <c:pt idx="25">
                  <c:v>0.75153847779240068</c:v>
                </c:pt>
                <c:pt idx="26">
                  <c:v>0.57779918900818927</c:v>
                </c:pt>
                <c:pt idx="27">
                  <c:v>0.47438247830261643</c:v>
                </c:pt>
                <c:pt idx="28">
                  <c:v>0.43171550025579336</c:v>
                </c:pt>
                <c:pt idx="29">
                  <c:v>0.44153806945338864</c:v>
                </c:pt>
                <c:pt idx="30">
                  <c:v>0.32374006234020941</c:v>
                </c:pt>
                <c:pt idx="31">
                  <c:v>0.19479168724557211</c:v>
                </c:pt>
                <c:pt idx="32">
                  <c:v>-2.8179745514860594E-2</c:v>
                </c:pt>
                <c:pt idx="33">
                  <c:v>-0.40816239160728385</c:v>
                </c:pt>
                <c:pt idx="36">
                  <c:v>1.9561291339155307</c:v>
                </c:pt>
                <c:pt idx="37">
                  <c:v>1.7176612816311614</c:v>
                </c:pt>
                <c:pt idx="38">
                  <c:v>1.6984993481538917</c:v>
                </c:pt>
                <c:pt idx="39">
                  <c:v>1.7129377916723303</c:v>
                </c:pt>
                <c:pt idx="40">
                  <c:v>1.89812044812148</c:v>
                </c:pt>
                <c:pt idx="41">
                  <c:v>1.9253093235935332</c:v>
                </c:pt>
                <c:pt idx="42">
                  <c:v>1.9083217020337031</c:v>
                </c:pt>
                <c:pt idx="43">
                  <c:v>1.8802550474991848</c:v>
                </c:pt>
                <c:pt idx="44">
                  <c:v>1.8836310003804195</c:v>
                </c:pt>
                <c:pt idx="45">
                  <c:v>1.7744066356396928</c:v>
                </c:pt>
                <c:pt idx="48">
                  <c:v>0.71027746663155755</c:v>
                </c:pt>
                <c:pt idx="49">
                  <c:v>0.35579117014963996</c:v>
                </c:pt>
                <c:pt idx="50">
                  <c:v>0.33267202939506635</c:v>
                </c:pt>
                <c:pt idx="51">
                  <c:v>0.30858348733450874</c:v>
                </c:pt>
                <c:pt idx="52">
                  <c:v>0.36057863821292391</c:v>
                </c:pt>
                <c:pt idx="53">
                  <c:v>0.33706161822956071</c:v>
                </c:pt>
                <c:pt idx="54">
                  <c:v>0.32261494902231852</c:v>
                </c:pt>
                <c:pt idx="55">
                  <c:v>0.35016076327934631</c:v>
                </c:pt>
                <c:pt idx="56">
                  <c:v>0.37331214317908656</c:v>
                </c:pt>
                <c:pt idx="57">
                  <c:v>0.48022363862864559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92-4DD4-82BD-0DE48116ADBB}"/>
            </c:ext>
          </c:extLst>
        </c:ser>
        <c:ser>
          <c:idx val="3"/>
          <c:order val="3"/>
          <c:tx>
            <c:strRef>
              <c:f>'61. ábra'!$B$8</c:f>
              <c:strCache>
                <c:ptCount val="1"/>
                <c:pt idx="0">
                  <c:v>Transzfer*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invertIfNegative val="0"/>
          <c:cat>
            <c:multiLvlStrRef>
              <c:f>'61. ábra'!$C$3:$BH$4</c:f>
              <c:multiLvlStrCache>
                <c:ptCount val="58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3">
                    <c:v>2009</c:v>
                  </c:pt>
                  <c:pt idx="15">
                    <c:v>2011</c:v>
                  </c:pt>
                  <c:pt idx="17">
                    <c:v>2013</c:v>
                  </c:pt>
                  <c:pt idx="19">
                    <c:v>2015</c:v>
                  </c:pt>
                  <c:pt idx="21">
                    <c:v>2017</c:v>
                  </c:pt>
                  <c:pt idx="25">
                    <c:v>2009</c:v>
                  </c:pt>
                  <c:pt idx="27">
                    <c:v>2011</c:v>
                  </c:pt>
                  <c:pt idx="29">
                    <c:v>2013</c:v>
                  </c:pt>
                  <c:pt idx="31">
                    <c:v>2015</c:v>
                  </c:pt>
                  <c:pt idx="33">
                    <c:v>2017</c:v>
                  </c:pt>
                  <c:pt idx="37">
                    <c:v>2009</c:v>
                  </c:pt>
                  <c:pt idx="39">
                    <c:v>2011</c:v>
                  </c:pt>
                  <c:pt idx="41">
                    <c:v>2013</c:v>
                  </c:pt>
                  <c:pt idx="43">
                    <c:v>2015</c:v>
                  </c:pt>
                  <c:pt idx="45">
                    <c:v>2017</c:v>
                  </c:pt>
                  <c:pt idx="49">
                    <c:v>2009</c:v>
                  </c:pt>
                  <c:pt idx="51">
                    <c:v>2011</c:v>
                  </c:pt>
                  <c:pt idx="53">
                    <c:v>2013</c:v>
                  </c:pt>
                  <c:pt idx="55">
                    <c:v>2015</c:v>
                  </c:pt>
                  <c:pt idx="57">
                    <c:v>2017</c:v>
                  </c:pt>
                </c:lvl>
                <c:lvl>
                  <c:pt idx="0">
                    <c:v>Magyarország</c:v>
                  </c:pt>
                  <c:pt idx="12">
                    <c:v>Csehország</c:v>
                  </c:pt>
                  <c:pt idx="24">
                    <c:v>Lengyelország</c:v>
                  </c:pt>
                  <c:pt idx="36">
                    <c:v>Szlovákia</c:v>
                  </c:pt>
                  <c:pt idx="48">
                    <c:v>Románia</c:v>
                  </c:pt>
                </c:lvl>
              </c:multiLvlStrCache>
            </c:multiLvlStrRef>
          </c:cat>
          <c:val>
            <c:numRef>
              <c:f>'61. ábra'!$C$8:$BH$8</c:f>
              <c:numCache>
                <c:formatCode>0.0</c:formatCode>
                <c:ptCount val="58"/>
                <c:pt idx="0">
                  <c:v>0.67535134085265192</c:v>
                </c:pt>
                <c:pt idx="1">
                  <c:v>1.1054236838615568</c:v>
                </c:pt>
                <c:pt idx="2">
                  <c:v>1.0178495537611558</c:v>
                </c:pt>
                <c:pt idx="3">
                  <c:v>1.2794496481340742</c:v>
                </c:pt>
                <c:pt idx="4">
                  <c:v>1.2931346379584814</c:v>
                </c:pt>
                <c:pt idx="5">
                  <c:v>1.3845255445797204</c:v>
                </c:pt>
                <c:pt idx="6">
                  <c:v>1.2555543975669607</c:v>
                </c:pt>
                <c:pt idx="7">
                  <c:v>1.1616908043106005</c:v>
                </c:pt>
                <c:pt idx="8">
                  <c:v>1.0679187173737841</c:v>
                </c:pt>
                <c:pt idx="9">
                  <c:v>1.0737579836566296</c:v>
                </c:pt>
                <c:pt idx="12">
                  <c:v>0.23159929354776518</c:v>
                </c:pt>
                <c:pt idx="13">
                  <c:v>0.47961421019356748</c:v>
                </c:pt>
                <c:pt idx="14">
                  <c:v>0.54365096076907471</c:v>
                </c:pt>
                <c:pt idx="15">
                  <c:v>0.54260990426144762</c:v>
                </c:pt>
                <c:pt idx="16">
                  <c:v>0.60154502481814587</c:v>
                </c:pt>
                <c:pt idx="17">
                  <c:v>0.64897275037149371</c:v>
                </c:pt>
                <c:pt idx="18">
                  <c:v>0.57940763436741993</c:v>
                </c:pt>
                <c:pt idx="19">
                  <c:v>0.53444670461135391</c:v>
                </c:pt>
                <c:pt idx="20">
                  <c:v>0.51635736442855107</c:v>
                </c:pt>
                <c:pt idx="21">
                  <c:v>0.44006471877480813</c:v>
                </c:pt>
                <c:pt idx="24">
                  <c:v>0.43745970244875299</c:v>
                </c:pt>
                <c:pt idx="25">
                  <c:v>0.83776198590337103</c:v>
                </c:pt>
                <c:pt idx="26">
                  <c:v>0.86458437844368174</c:v>
                </c:pt>
                <c:pt idx="27">
                  <c:v>1.0236120867332541</c:v>
                </c:pt>
                <c:pt idx="28">
                  <c:v>1.1399497864279537</c:v>
                </c:pt>
                <c:pt idx="29">
                  <c:v>1.1384127733677734</c:v>
                </c:pt>
                <c:pt idx="30">
                  <c:v>1.1095594158232061</c:v>
                </c:pt>
                <c:pt idx="31">
                  <c:v>1.0094723006964483</c:v>
                </c:pt>
                <c:pt idx="32">
                  <c:v>0.9137317649265323</c:v>
                </c:pt>
                <c:pt idx="33">
                  <c:v>0.71901482767404379</c:v>
                </c:pt>
                <c:pt idx="36">
                  <c:v>-0.20696091680958989</c:v>
                </c:pt>
                <c:pt idx="37">
                  <c:v>0.46701893535302103</c:v>
                </c:pt>
                <c:pt idx="38">
                  <c:v>0.21279334924597459</c:v>
                </c:pt>
                <c:pt idx="39">
                  <c:v>0.6126534819446332</c:v>
                </c:pt>
                <c:pt idx="40">
                  <c:v>0.52982318595390876</c:v>
                </c:pt>
                <c:pt idx="41">
                  <c:v>0.59579425076749459</c:v>
                </c:pt>
                <c:pt idx="42">
                  <c:v>0.61442176012448768</c:v>
                </c:pt>
                <c:pt idx="43">
                  <c:v>1.3502960643532453</c:v>
                </c:pt>
                <c:pt idx="44">
                  <c:v>1.2926879414375427E-2</c:v>
                </c:pt>
                <c:pt idx="45">
                  <c:v>0.57017662747242526</c:v>
                </c:pt>
                <c:pt idx="48">
                  <c:v>0.31284407049292384</c:v>
                </c:pt>
                <c:pt idx="49">
                  <c:v>0.24749648401655089</c:v>
                </c:pt>
                <c:pt idx="50">
                  <c:v>0.34335708498925116</c:v>
                </c:pt>
                <c:pt idx="51">
                  <c:v>0.40105999299604167</c:v>
                </c:pt>
                <c:pt idx="52">
                  <c:v>0.54037977545136162</c:v>
                </c:pt>
                <c:pt idx="53">
                  <c:v>0.72620888780097015</c:v>
                </c:pt>
                <c:pt idx="54">
                  <c:v>0.81384838293743111</c:v>
                </c:pt>
                <c:pt idx="55">
                  <c:v>0.80749704612290385</c:v>
                </c:pt>
                <c:pt idx="56">
                  <c:v>0.76757577749399042</c:v>
                </c:pt>
                <c:pt idx="57">
                  <c:v>0.84173791361627348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92-4DD4-82BD-0DE48116A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907004664"/>
        <c:axId val="1"/>
      </c:barChart>
      <c:lineChart>
        <c:grouping val="standard"/>
        <c:varyColors val="0"/>
        <c:ser>
          <c:idx val="4"/>
          <c:order val="4"/>
          <c:tx>
            <c:strRef>
              <c:f>'61. ábra'!$B$9</c:f>
              <c:strCache>
                <c:ptCount val="1"/>
                <c:pt idx="0">
                  <c:v>GDP-GNI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5-3B92-4DD4-82BD-0DE48116ADBB}"/>
              </c:ext>
            </c:extLst>
          </c:dPt>
          <c:dPt>
            <c:idx val="13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B92-4DD4-82BD-0DE48116ADBB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9-3B92-4DD4-82BD-0DE48116ADBB}"/>
              </c:ext>
            </c:extLst>
          </c:dPt>
          <c:dPt>
            <c:idx val="26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B92-4DD4-82BD-0DE48116ADBB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D-3B92-4DD4-82BD-0DE48116ADBB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F-3B92-4DD4-82BD-0DE48116ADBB}"/>
              </c:ext>
            </c:extLst>
          </c:dPt>
          <c:dPt>
            <c:idx val="39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B92-4DD4-82BD-0DE48116ADBB}"/>
              </c:ext>
            </c:extLst>
          </c:dPt>
          <c:val>
            <c:numRef>
              <c:f>'61. ábra'!$C$9:$BH$9</c:f>
              <c:numCache>
                <c:formatCode>0.0</c:formatCode>
                <c:ptCount val="58"/>
                <c:pt idx="0">
                  <c:v>-6.1121053629481645</c:v>
                </c:pt>
                <c:pt idx="1">
                  <c:v>-4.5469831587322638</c:v>
                </c:pt>
                <c:pt idx="2">
                  <c:v>-4.6397709104891423</c:v>
                </c:pt>
                <c:pt idx="3">
                  <c:v>-4.7588262581797727</c:v>
                </c:pt>
                <c:pt idx="4">
                  <c:v>-4.2093457042242193</c:v>
                </c:pt>
                <c:pt idx="5">
                  <c:v>-2.606327380864752</c:v>
                </c:pt>
                <c:pt idx="6">
                  <c:v>-4.1794650724321869</c:v>
                </c:pt>
                <c:pt idx="7">
                  <c:v>-4.4055520939379811</c:v>
                </c:pt>
                <c:pt idx="8">
                  <c:v>-2.440568269012974</c:v>
                </c:pt>
                <c:pt idx="9">
                  <c:v>-3.9010788365687143</c:v>
                </c:pt>
                <c:pt idx="12">
                  <c:v>-3.6996995284325949</c:v>
                </c:pt>
                <c:pt idx="13">
                  <c:v>-5.5387336732085926</c:v>
                </c:pt>
                <c:pt idx="14">
                  <c:v>-6.345019276637939</c:v>
                </c:pt>
                <c:pt idx="15">
                  <c:v>-5.5525312346646105</c:v>
                </c:pt>
                <c:pt idx="16">
                  <c:v>-5.8503056661440604</c:v>
                </c:pt>
                <c:pt idx="17">
                  <c:v>-6.0716386799677444</c:v>
                </c:pt>
                <c:pt idx="18">
                  <c:v>-6.0450019149751055</c:v>
                </c:pt>
                <c:pt idx="19">
                  <c:v>-5.5539364397800721</c:v>
                </c:pt>
                <c:pt idx="20">
                  <c:v>-5.2808837779192732</c:v>
                </c:pt>
                <c:pt idx="21">
                  <c:v>-5.2009734938854111</c:v>
                </c:pt>
                <c:pt idx="24">
                  <c:v>-1.8763604903896229</c:v>
                </c:pt>
                <c:pt idx="25">
                  <c:v>-2.8307739080221603</c:v>
                </c:pt>
                <c:pt idx="26">
                  <c:v>-3.2604955336302344</c:v>
                </c:pt>
                <c:pt idx="27">
                  <c:v>-3.2288673230737182</c:v>
                </c:pt>
                <c:pt idx="28">
                  <c:v>-3.1345729894539169</c:v>
                </c:pt>
                <c:pt idx="29">
                  <c:v>-3.0178059238909869</c:v>
                </c:pt>
                <c:pt idx="30">
                  <c:v>-3.3956346287800074</c:v>
                </c:pt>
                <c:pt idx="31">
                  <c:v>-3.4138864323324913</c:v>
                </c:pt>
                <c:pt idx="32">
                  <c:v>-4.1593491932317033</c:v>
                </c:pt>
                <c:pt idx="33">
                  <c:v>-3.9705501458793107</c:v>
                </c:pt>
                <c:pt idx="36">
                  <c:v>-2.9518444672044213</c:v>
                </c:pt>
                <c:pt idx="37">
                  <c:v>-0.87640242350026787</c:v>
                </c:pt>
                <c:pt idx="38">
                  <c:v>-2.7911739593029021</c:v>
                </c:pt>
                <c:pt idx="39">
                  <c:v>-3.405911603461556</c:v>
                </c:pt>
                <c:pt idx="40">
                  <c:v>-1.664018926186497</c:v>
                </c:pt>
                <c:pt idx="41">
                  <c:v>-0.67062244926850378</c:v>
                </c:pt>
                <c:pt idx="42">
                  <c:v>-0.98596621271741336</c:v>
                </c:pt>
                <c:pt idx="43">
                  <c:v>-1.7263470738530824</c:v>
                </c:pt>
                <c:pt idx="44">
                  <c:v>-3.070072304345524</c:v>
                </c:pt>
                <c:pt idx="45">
                  <c:v>-2.3300872471594292</c:v>
                </c:pt>
                <c:pt idx="48">
                  <c:v>-2.2281101243872388</c:v>
                </c:pt>
                <c:pt idx="49">
                  <c:v>-1.2729417420909341</c:v>
                </c:pt>
                <c:pt idx="50">
                  <c:v>-1.1795822940654881</c:v>
                </c:pt>
                <c:pt idx="51">
                  <c:v>-1.2794351959516514</c:v>
                </c:pt>
                <c:pt idx="52">
                  <c:v>-1.7422835345268506</c:v>
                </c:pt>
                <c:pt idx="53">
                  <c:v>-2.169099648404468</c:v>
                </c:pt>
                <c:pt idx="54">
                  <c:v>-1.341570405029975</c:v>
                </c:pt>
                <c:pt idx="55">
                  <c:v>-2.3531202549255203</c:v>
                </c:pt>
                <c:pt idx="56">
                  <c:v>-2.6233379657451925</c:v>
                </c:pt>
                <c:pt idx="57">
                  <c:v>-2.6462695609140088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B92-4DD4-82BD-0DE48116ADBB}"/>
            </c:ext>
          </c:extLst>
        </c:ser>
        <c:ser>
          <c:idx val="5"/>
          <c:order val="5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'61. ábra'!$C$11:$BG$11</c:f>
              <c:numCache>
                <c:formatCode>0</c:formatCode>
                <c:ptCount val="57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10000</c:v>
                </c:pt>
                <c:pt idx="24" formatCode="General">
                  <c:v>10000</c:v>
                </c:pt>
                <c:pt idx="25" formatCode="General">
                  <c:v>10000</c:v>
                </c:pt>
                <c:pt idx="26" formatCode="General">
                  <c:v>10000</c:v>
                </c:pt>
                <c:pt idx="27" formatCode="General">
                  <c:v>10000</c:v>
                </c:pt>
                <c:pt idx="28" formatCode="General">
                  <c:v>10000</c:v>
                </c:pt>
                <c:pt idx="29" formatCode="General">
                  <c:v>10000</c:v>
                </c:pt>
                <c:pt idx="30" formatCode="General">
                  <c:v>10000</c:v>
                </c:pt>
                <c:pt idx="31" formatCode="General">
                  <c:v>10000</c:v>
                </c:pt>
                <c:pt idx="32" formatCode="General">
                  <c:v>10000</c:v>
                </c:pt>
                <c:pt idx="33" formatCode="General">
                  <c:v>10000</c:v>
                </c:pt>
                <c:pt idx="34" formatCode="General">
                  <c:v>10000</c:v>
                </c:pt>
                <c:pt idx="35" formatCode="General">
                  <c:v>-10000</c:v>
                </c:pt>
                <c:pt idx="36" formatCode="General">
                  <c:v>-10000</c:v>
                </c:pt>
                <c:pt idx="37" formatCode="General">
                  <c:v>-10000</c:v>
                </c:pt>
                <c:pt idx="38" formatCode="General">
                  <c:v>-10000</c:v>
                </c:pt>
                <c:pt idx="39" formatCode="General">
                  <c:v>-10000</c:v>
                </c:pt>
                <c:pt idx="40" formatCode="General">
                  <c:v>-10000</c:v>
                </c:pt>
                <c:pt idx="41" formatCode="General">
                  <c:v>-10000</c:v>
                </c:pt>
                <c:pt idx="42" formatCode="General">
                  <c:v>-10000</c:v>
                </c:pt>
                <c:pt idx="43" formatCode="General">
                  <c:v>-10000</c:v>
                </c:pt>
                <c:pt idx="44" formatCode="General">
                  <c:v>-10000</c:v>
                </c:pt>
                <c:pt idx="45" formatCode="General">
                  <c:v>-10000</c:v>
                </c:pt>
                <c:pt idx="46" formatCode="General">
                  <c:v>-10000</c:v>
                </c:pt>
                <c:pt idx="47" formatCode="General">
                  <c:v>10000</c:v>
                </c:pt>
                <c:pt idx="48" formatCode="General">
                  <c:v>10000</c:v>
                </c:pt>
                <c:pt idx="49" formatCode="General">
                  <c:v>10000</c:v>
                </c:pt>
                <c:pt idx="50" formatCode="General">
                  <c:v>10000</c:v>
                </c:pt>
                <c:pt idx="51" formatCode="General">
                  <c:v>10000</c:v>
                </c:pt>
                <c:pt idx="52" formatCode="General">
                  <c:v>10000</c:v>
                </c:pt>
                <c:pt idx="53" formatCode="General">
                  <c:v>10000</c:v>
                </c:pt>
                <c:pt idx="54" formatCode="General">
                  <c:v>10000</c:v>
                </c:pt>
                <c:pt idx="55" formatCode="General">
                  <c:v>10000</c:v>
                </c:pt>
                <c:pt idx="56" formatCode="General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B92-4DD4-82BD-0DE48116A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7004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>
            <a:noFill/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0692822879898634E-2"/>
              <c:y val="1.1517582469692653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70046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25109061890406"/>
              <c:y val="1.7647263976563318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"/>
          <c:y val="0.89868029156349183"/>
          <c:w val="1"/>
          <c:h val="7.4744184424371363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54846939462064E-2"/>
          <c:y val="5.6142657409647856E-2"/>
          <c:w val="0.88389030612107589"/>
          <c:h val="0.5906343947267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'61. ábra'!$A$5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multiLvlStrRef>
              <c:f>'61. ábra'!$C$1:$BH$2</c:f>
              <c:multiLvlStrCache>
                <c:ptCount val="58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3">
                    <c:v>2009</c:v>
                  </c:pt>
                  <c:pt idx="15">
                    <c:v>2011</c:v>
                  </c:pt>
                  <c:pt idx="17">
                    <c:v>2013</c:v>
                  </c:pt>
                  <c:pt idx="19">
                    <c:v>2015</c:v>
                  </c:pt>
                  <c:pt idx="21">
                    <c:v>2017</c:v>
                  </c:pt>
                  <c:pt idx="25">
                    <c:v>2009</c:v>
                  </c:pt>
                  <c:pt idx="27">
                    <c:v>2011</c:v>
                  </c:pt>
                  <c:pt idx="29">
                    <c:v>2013</c:v>
                  </c:pt>
                  <c:pt idx="31">
                    <c:v>2015</c:v>
                  </c:pt>
                  <c:pt idx="33">
                    <c:v>2017</c:v>
                  </c:pt>
                  <c:pt idx="37">
                    <c:v>2009</c:v>
                  </c:pt>
                  <c:pt idx="39">
                    <c:v>2011</c:v>
                  </c:pt>
                  <c:pt idx="41">
                    <c:v>2013</c:v>
                  </c:pt>
                  <c:pt idx="43">
                    <c:v>2015</c:v>
                  </c:pt>
                  <c:pt idx="45">
                    <c:v>2017</c:v>
                  </c:pt>
                  <c:pt idx="49">
                    <c:v>2009</c:v>
                  </c:pt>
                  <c:pt idx="51">
                    <c:v>2011</c:v>
                  </c:pt>
                  <c:pt idx="53">
                    <c:v>2013</c:v>
                  </c:pt>
                  <c:pt idx="55">
                    <c:v>2015</c:v>
                  </c:pt>
                  <c:pt idx="57">
                    <c:v>2017</c:v>
                  </c:pt>
                </c:lvl>
                <c:lvl>
                  <c:pt idx="0">
                    <c:v>Hungary</c:v>
                  </c:pt>
                  <c:pt idx="12">
                    <c:v>Czechia</c:v>
                  </c:pt>
                  <c:pt idx="24">
                    <c:v>Poland</c:v>
                  </c:pt>
                  <c:pt idx="36">
                    <c:v>Slovakia</c:v>
                  </c:pt>
                  <c:pt idx="48">
                    <c:v>Romania</c:v>
                  </c:pt>
                </c:lvl>
              </c:multiLvlStrCache>
            </c:multiLvlStrRef>
          </c:cat>
          <c:val>
            <c:numRef>
              <c:f>'61. ábra'!$C$5:$BH$5</c:f>
              <c:numCache>
                <c:formatCode>0.0</c:formatCode>
                <c:ptCount val="58"/>
                <c:pt idx="0">
                  <c:v>-4.5286090185578258</c:v>
                </c:pt>
                <c:pt idx="1">
                  <c:v>-3.4766741811430841</c:v>
                </c:pt>
                <c:pt idx="2">
                  <c:v>-4.2279359682674595</c:v>
                </c:pt>
                <c:pt idx="3">
                  <c:v>-4.573467433895595</c:v>
                </c:pt>
                <c:pt idx="4">
                  <c:v>-4.3948688674846039</c:v>
                </c:pt>
                <c:pt idx="5">
                  <c:v>-3.8471692650443368</c:v>
                </c:pt>
                <c:pt idx="6">
                  <c:v>-5.4434517324035738</c:v>
                </c:pt>
                <c:pt idx="7">
                  <c:v>-6.2664395524925007</c:v>
                </c:pt>
                <c:pt idx="8">
                  <c:v>-4.5483996144114593</c:v>
                </c:pt>
                <c:pt idx="9">
                  <c:v>-5.8929321412362556</c:v>
                </c:pt>
                <c:pt idx="12">
                  <c:v>-4.1599845269850988</c:v>
                </c:pt>
                <c:pt idx="13">
                  <c:v>-6.1645659864677631</c:v>
                </c:pt>
                <c:pt idx="14">
                  <c:v>-6.9136194775080355</c:v>
                </c:pt>
                <c:pt idx="15">
                  <c:v>-6.1853627610254787</c:v>
                </c:pt>
                <c:pt idx="16">
                  <c:v>-6.1921784899491623</c:v>
                </c:pt>
                <c:pt idx="17">
                  <c:v>-6.7427996165881421</c:v>
                </c:pt>
                <c:pt idx="18">
                  <c:v>-6.9834035490871953</c:v>
                </c:pt>
                <c:pt idx="19">
                  <c:v>-6.7517523548241769</c:v>
                </c:pt>
                <c:pt idx="20">
                  <c:v>-6.8324506251343049</c:v>
                </c:pt>
                <c:pt idx="21">
                  <c:v>-6.8781953851883308</c:v>
                </c:pt>
                <c:pt idx="24">
                  <c:v>-2.2211887357745037</c:v>
                </c:pt>
                <c:pt idx="25">
                  <c:v>-3.4205881174923021</c:v>
                </c:pt>
                <c:pt idx="26">
                  <c:v>-3.7715734960292027</c:v>
                </c:pt>
                <c:pt idx="27">
                  <c:v>-3.4734748976769252</c:v>
                </c:pt>
                <c:pt idx="28">
                  <c:v>-3.2301873147039064</c:v>
                </c:pt>
                <c:pt idx="29">
                  <c:v>-3.4466772290591785</c:v>
                </c:pt>
                <c:pt idx="30">
                  <c:v>-3.6317938959517777</c:v>
                </c:pt>
                <c:pt idx="31">
                  <c:v>-3.6149302331527036</c:v>
                </c:pt>
                <c:pt idx="32">
                  <c:v>-4.2325180665693738</c:v>
                </c:pt>
                <c:pt idx="33">
                  <c:v>-3.5470613292462874</c:v>
                </c:pt>
                <c:pt idx="36">
                  <c:v>-4.1340670395801391</c:v>
                </c:pt>
                <c:pt idx="37">
                  <c:v>-3.4300119800509501</c:v>
                </c:pt>
                <c:pt idx="38">
                  <c:v>-5.1471426055790923</c:v>
                </c:pt>
                <c:pt idx="39">
                  <c:v>-5.9414786371256403</c:v>
                </c:pt>
                <c:pt idx="40">
                  <c:v>-4.2285447055506271</c:v>
                </c:pt>
                <c:pt idx="41">
                  <c:v>-3.0722705571936864</c:v>
                </c:pt>
                <c:pt idx="42">
                  <c:v>-3.1079884028714195</c:v>
                </c:pt>
                <c:pt idx="43">
                  <c:v>-4.636951560687506</c:v>
                </c:pt>
                <c:pt idx="44">
                  <c:v>-4.6821157238867794</c:v>
                </c:pt>
                <c:pt idx="45">
                  <c:v>-4.3114451349366947</c:v>
                </c:pt>
                <c:pt idx="48">
                  <c:v>-2.0514275813046674</c:v>
                </c:pt>
                <c:pt idx="49">
                  <c:v>-0.68267181199531357</c:v>
                </c:pt>
                <c:pt idx="50">
                  <c:v>-0.51694936878432773</c:v>
                </c:pt>
                <c:pt idx="51">
                  <c:v>-0.33829724980936199</c:v>
                </c:pt>
                <c:pt idx="52">
                  <c:v>-0.95803813977172614</c:v>
                </c:pt>
                <c:pt idx="53">
                  <c:v>-1.9462926699007521</c:v>
                </c:pt>
                <c:pt idx="54">
                  <c:v>-1.2237302104241716</c:v>
                </c:pt>
                <c:pt idx="55">
                  <c:v>-2.4020916069964779</c:v>
                </c:pt>
                <c:pt idx="56">
                  <c:v>-2.9606158916766825</c:v>
                </c:pt>
                <c:pt idx="57">
                  <c:v>-3.2113922592535711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D-45BB-A77E-2224CF3D2402}"/>
            </c:ext>
          </c:extLst>
        </c:ser>
        <c:ser>
          <c:idx val="1"/>
          <c:order val="1"/>
          <c:tx>
            <c:strRef>
              <c:f>'61. ábra'!$A$6</c:f>
              <c:strCache>
                <c:ptCount val="1"/>
                <c:pt idx="0">
                  <c:v>Interest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multiLvlStrRef>
              <c:f>'61. ábra'!$C$1:$BH$2</c:f>
              <c:multiLvlStrCache>
                <c:ptCount val="58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3">
                    <c:v>2009</c:v>
                  </c:pt>
                  <c:pt idx="15">
                    <c:v>2011</c:v>
                  </c:pt>
                  <c:pt idx="17">
                    <c:v>2013</c:v>
                  </c:pt>
                  <c:pt idx="19">
                    <c:v>2015</c:v>
                  </c:pt>
                  <c:pt idx="21">
                    <c:v>2017</c:v>
                  </c:pt>
                  <c:pt idx="25">
                    <c:v>2009</c:v>
                  </c:pt>
                  <c:pt idx="27">
                    <c:v>2011</c:v>
                  </c:pt>
                  <c:pt idx="29">
                    <c:v>2013</c:v>
                  </c:pt>
                  <c:pt idx="31">
                    <c:v>2015</c:v>
                  </c:pt>
                  <c:pt idx="33">
                    <c:v>2017</c:v>
                  </c:pt>
                  <c:pt idx="37">
                    <c:v>2009</c:v>
                  </c:pt>
                  <c:pt idx="39">
                    <c:v>2011</c:v>
                  </c:pt>
                  <c:pt idx="41">
                    <c:v>2013</c:v>
                  </c:pt>
                  <c:pt idx="43">
                    <c:v>2015</c:v>
                  </c:pt>
                  <c:pt idx="45">
                    <c:v>2017</c:v>
                  </c:pt>
                  <c:pt idx="49">
                    <c:v>2009</c:v>
                  </c:pt>
                  <c:pt idx="51">
                    <c:v>2011</c:v>
                  </c:pt>
                  <c:pt idx="53">
                    <c:v>2013</c:v>
                  </c:pt>
                  <c:pt idx="55">
                    <c:v>2015</c:v>
                  </c:pt>
                  <c:pt idx="57">
                    <c:v>2017</c:v>
                  </c:pt>
                </c:lvl>
                <c:lvl>
                  <c:pt idx="0">
                    <c:v>Hungary</c:v>
                  </c:pt>
                  <c:pt idx="12">
                    <c:v>Czechia</c:v>
                  </c:pt>
                  <c:pt idx="24">
                    <c:v>Poland</c:v>
                  </c:pt>
                  <c:pt idx="36">
                    <c:v>Slovakia</c:v>
                  </c:pt>
                  <c:pt idx="48">
                    <c:v>Romania</c:v>
                  </c:pt>
                </c:lvl>
              </c:multiLvlStrCache>
            </c:multiLvlStrRef>
          </c:cat>
          <c:val>
            <c:numRef>
              <c:f>'61. ábra'!$C$6:$BH$6</c:f>
              <c:numCache>
                <c:formatCode>0.0</c:formatCode>
                <c:ptCount val="58"/>
                <c:pt idx="0">
                  <c:v>-2.9229154238518706</c:v>
                </c:pt>
                <c:pt idx="1">
                  <c:v>-2.5044954250099463</c:v>
                </c:pt>
                <c:pt idx="2">
                  <c:v>-2.0586687713759542</c:v>
                </c:pt>
                <c:pt idx="3">
                  <c:v>-2.4323657431625492</c:v>
                </c:pt>
                <c:pt idx="4">
                  <c:v>-2.7211403946035464</c:v>
                </c:pt>
                <c:pt idx="5">
                  <c:v>-2.5359577193163245</c:v>
                </c:pt>
                <c:pt idx="6">
                  <c:v>-2.3648232540953327</c:v>
                </c:pt>
                <c:pt idx="7">
                  <c:v>-1.9935310332763132</c:v>
                </c:pt>
                <c:pt idx="8">
                  <c:v>-1.6286550580402057</c:v>
                </c:pt>
                <c:pt idx="9">
                  <c:v>-1.2851238570160648</c:v>
                </c:pt>
                <c:pt idx="12">
                  <c:v>0.84618050238945219</c:v>
                </c:pt>
                <c:pt idx="13">
                  <c:v>0.55985257125946664</c:v>
                </c:pt>
                <c:pt idx="14">
                  <c:v>0.15422586527920856</c:v>
                </c:pt>
                <c:pt idx="15">
                  <c:v>0.14630533313419569</c:v>
                </c:pt>
                <c:pt idx="16">
                  <c:v>-0.29621957663272269</c:v>
                </c:pt>
                <c:pt idx="17">
                  <c:v>-0.29161616212844166</c:v>
                </c:pt>
                <c:pt idx="18">
                  <c:v>-0.15651729860845176</c:v>
                </c:pt>
                <c:pt idx="19">
                  <c:v>2.3386495070731428E-2</c:v>
                </c:pt>
                <c:pt idx="20">
                  <c:v>0.3006745474431316</c:v>
                </c:pt>
                <c:pt idx="21">
                  <c:v>0.4908674965496882</c:v>
                </c:pt>
                <c:pt idx="24">
                  <c:v>-0.88813686516251611</c:v>
                </c:pt>
                <c:pt idx="25">
                  <c:v>-0.99948625422562953</c:v>
                </c:pt>
                <c:pt idx="26">
                  <c:v>-0.93130560505290294</c:v>
                </c:pt>
                <c:pt idx="27">
                  <c:v>-1.2533869904326638</c:v>
                </c:pt>
                <c:pt idx="28">
                  <c:v>-1.4760509614337582</c:v>
                </c:pt>
                <c:pt idx="29">
                  <c:v>-1.1510795376529699</c:v>
                </c:pt>
                <c:pt idx="30">
                  <c:v>-1.1971402109916447</c:v>
                </c:pt>
                <c:pt idx="31">
                  <c:v>-1.0032201871218076</c:v>
                </c:pt>
                <c:pt idx="32">
                  <c:v>-0.81238314607400142</c:v>
                </c:pt>
                <c:pt idx="33">
                  <c:v>-0.73434125269978257</c:v>
                </c:pt>
                <c:pt idx="36">
                  <c:v>-0.56694564473022258</c:v>
                </c:pt>
                <c:pt idx="37">
                  <c:v>0.36892933956649987</c:v>
                </c:pt>
                <c:pt idx="38">
                  <c:v>0.44467594887632433</c:v>
                </c:pt>
                <c:pt idx="39">
                  <c:v>0.20997576004712037</c:v>
                </c:pt>
                <c:pt idx="40">
                  <c:v>0.13658214528874169</c:v>
                </c:pt>
                <c:pt idx="41">
                  <c:v>-0.11945546643584537</c:v>
                </c:pt>
                <c:pt idx="42">
                  <c:v>-0.40072127200418439</c:v>
                </c:pt>
                <c:pt idx="43">
                  <c:v>-0.31994662501800697</c:v>
                </c:pt>
                <c:pt idx="44">
                  <c:v>-0.28451446025353988</c:v>
                </c:pt>
                <c:pt idx="45">
                  <c:v>-0.363225375334852</c:v>
                </c:pt>
                <c:pt idx="48">
                  <c:v>-1.1998040802070529</c:v>
                </c:pt>
                <c:pt idx="49">
                  <c:v>-1.1935575842618116</c:v>
                </c:pt>
                <c:pt idx="50">
                  <c:v>-1.3386620396654778</c:v>
                </c:pt>
                <c:pt idx="51">
                  <c:v>-1.65078142647284</c:v>
                </c:pt>
                <c:pt idx="52">
                  <c:v>-1.6852038084194099</c:v>
                </c:pt>
                <c:pt idx="53">
                  <c:v>-1.2860774845342469</c:v>
                </c:pt>
                <c:pt idx="54">
                  <c:v>-1.2543035265655531</c:v>
                </c:pt>
                <c:pt idx="55">
                  <c:v>-1.1086864573312925</c:v>
                </c:pt>
                <c:pt idx="56">
                  <c:v>-0.80360999474158712</c:v>
                </c:pt>
                <c:pt idx="57">
                  <c:v>-0.75683885390535677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3D-45BB-A77E-2224CF3D2402}"/>
            </c:ext>
          </c:extLst>
        </c:ser>
        <c:ser>
          <c:idx val="2"/>
          <c:order val="2"/>
          <c:tx>
            <c:strRef>
              <c:f>'61. ábra'!$A$7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cat>
            <c:multiLvlStrRef>
              <c:f>'61. ábra'!$C$1:$BH$2</c:f>
              <c:multiLvlStrCache>
                <c:ptCount val="58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3">
                    <c:v>2009</c:v>
                  </c:pt>
                  <c:pt idx="15">
                    <c:v>2011</c:v>
                  </c:pt>
                  <c:pt idx="17">
                    <c:v>2013</c:v>
                  </c:pt>
                  <c:pt idx="19">
                    <c:v>2015</c:v>
                  </c:pt>
                  <c:pt idx="21">
                    <c:v>2017</c:v>
                  </c:pt>
                  <c:pt idx="25">
                    <c:v>2009</c:v>
                  </c:pt>
                  <c:pt idx="27">
                    <c:v>2011</c:v>
                  </c:pt>
                  <c:pt idx="29">
                    <c:v>2013</c:v>
                  </c:pt>
                  <c:pt idx="31">
                    <c:v>2015</c:v>
                  </c:pt>
                  <c:pt idx="33">
                    <c:v>2017</c:v>
                  </c:pt>
                  <c:pt idx="37">
                    <c:v>2009</c:v>
                  </c:pt>
                  <c:pt idx="39">
                    <c:v>2011</c:v>
                  </c:pt>
                  <c:pt idx="41">
                    <c:v>2013</c:v>
                  </c:pt>
                  <c:pt idx="43">
                    <c:v>2015</c:v>
                  </c:pt>
                  <c:pt idx="45">
                    <c:v>2017</c:v>
                  </c:pt>
                  <c:pt idx="49">
                    <c:v>2009</c:v>
                  </c:pt>
                  <c:pt idx="51">
                    <c:v>2011</c:v>
                  </c:pt>
                  <c:pt idx="53">
                    <c:v>2013</c:v>
                  </c:pt>
                  <c:pt idx="55">
                    <c:v>2015</c:v>
                  </c:pt>
                  <c:pt idx="57">
                    <c:v>2017</c:v>
                  </c:pt>
                </c:lvl>
                <c:lvl>
                  <c:pt idx="0">
                    <c:v>Hungary</c:v>
                  </c:pt>
                  <c:pt idx="12">
                    <c:v>Czechia</c:v>
                  </c:pt>
                  <c:pt idx="24">
                    <c:v>Poland</c:v>
                  </c:pt>
                  <c:pt idx="36">
                    <c:v>Slovakia</c:v>
                  </c:pt>
                  <c:pt idx="48">
                    <c:v>Romania</c:v>
                  </c:pt>
                </c:lvl>
              </c:multiLvlStrCache>
            </c:multiLvlStrRef>
          </c:cat>
          <c:val>
            <c:numRef>
              <c:f>'61. ábra'!$C$7:$BH$7</c:f>
              <c:numCache>
                <c:formatCode>0.0</c:formatCode>
                <c:ptCount val="58"/>
                <c:pt idx="0">
                  <c:v>0.6640677386088798</c:v>
                </c:pt>
                <c:pt idx="1">
                  <c:v>0.32876276355920964</c:v>
                </c:pt>
                <c:pt idx="2">
                  <c:v>0.62898427539311519</c:v>
                </c:pt>
                <c:pt idx="3">
                  <c:v>0.96755727074429765</c:v>
                </c:pt>
                <c:pt idx="4">
                  <c:v>1.6135289199054497</c:v>
                </c:pt>
                <c:pt idx="5">
                  <c:v>2.3922740589161893</c:v>
                </c:pt>
                <c:pt idx="6">
                  <c:v>2.3732555164997584</c:v>
                </c:pt>
                <c:pt idx="7">
                  <c:v>2.6927276875202324</c:v>
                </c:pt>
                <c:pt idx="8">
                  <c:v>2.668567686064907</c:v>
                </c:pt>
                <c:pt idx="9">
                  <c:v>2.2032191780269774</c:v>
                </c:pt>
                <c:pt idx="12">
                  <c:v>-0.61749479738471336</c:v>
                </c:pt>
                <c:pt idx="13">
                  <c:v>-0.4136344681938634</c:v>
                </c:pt>
                <c:pt idx="14">
                  <c:v>-0.12927662517818606</c:v>
                </c:pt>
                <c:pt idx="15">
                  <c:v>-5.6083711034774948E-2</c:v>
                </c:pt>
                <c:pt idx="16">
                  <c:v>3.6547375619679343E-2</c:v>
                </c:pt>
                <c:pt idx="17">
                  <c:v>0.31380434837734622</c:v>
                </c:pt>
                <c:pt idx="18">
                  <c:v>0.51551129835312137</c:v>
                </c:pt>
                <c:pt idx="19">
                  <c:v>0.63998271536201889</c:v>
                </c:pt>
                <c:pt idx="20">
                  <c:v>0.73453493534334902</c:v>
                </c:pt>
                <c:pt idx="21">
                  <c:v>0.74628967597842299</c:v>
                </c:pt>
                <c:pt idx="24">
                  <c:v>0.79550540809864378</c:v>
                </c:pt>
                <c:pt idx="25">
                  <c:v>0.75153847779240068</c:v>
                </c:pt>
                <c:pt idx="26">
                  <c:v>0.57779918900818927</c:v>
                </c:pt>
                <c:pt idx="27">
                  <c:v>0.47438247830261643</c:v>
                </c:pt>
                <c:pt idx="28">
                  <c:v>0.43171550025579336</c:v>
                </c:pt>
                <c:pt idx="29">
                  <c:v>0.44153806945338864</c:v>
                </c:pt>
                <c:pt idx="30">
                  <c:v>0.32374006234020941</c:v>
                </c:pt>
                <c:pt idx="31">
                  <c:v>0.19479168724557211</c:v>
                </c:pt>
                <c:pt idx="32">
                  <c:v>-2.8179745514860594E-2</c:v>
                </c:pt>
                <c:pt idx="33">
                  <c:v>-0.40816239160728385</c:v>
                </c:pt>
                <c:pt idx="36">
                  <c:v>1.9561291339155307</c:v>
                </c:pt>
                <c:pt idx="37">
                  <c:v>1.7176612816311614</c:v>
                </c:pt>
                <c:pt idx="38">
                  <c:v>1.6984993481538917</c:v>
                </c:pt>
                <c:pt idx="39">
                  <c:v>1.7129377916723303</c:v>
                </c:pt>
                <c:pt idx="40">
                  <c:v>1.89812044812148</c:v>
                </c:pt>
                <c:pt idx="41">
                  <c:v>1.9253093235935332</c:v>
                </c:pt>
                <c:pt idx="42">
                  <c:v>1.9083217020337031</c:v>
                </c:pt>
                <c:pt idx="43">
                  <c:v>1.8802550474991848</c:v>
                </c:pt>
                <c:pt idx="44">
                  <c:v>1.8836310003804195</c:v>
                </c:pt>
                <c:pt idx="45">
                  <c:v>1.7744066356396928</c:v>
                </c:pt>
                <c:pt idx="48">
                  <c:v>0.71027746663155755</c:v>
                </c:pt>
                <c:pt idx="49">
                  <c:v>0.35579117014963996</c:v>
                </c:pt>
                <c:pt idx="50">
                  <c:v>0.33267202939506635</c:v>
                </c:pt>
                <c:pt idx="51">
                  <c:v>0.30858348733450874</c:v>
                </c:pt>
                <c:pt idx="52">
                  <c:v>0.36057863821292391</c:v>
                </c:pt>
                <c:pt idx="53">
                  <c:v>0.33706161822956071</c:v>
                </c:pt>
                <c:pt idx="54">
                  <c:v>0.32261494902231852</c:v>
                </c:pt>
                <c:pt idx="55">
                  <c:v>0.35016076327934631</c:v>
                </c:pt>
                <c:pt idx="56">
                  <c:v>0.37331214317908656</c:v>
                </c:pt>
                <c:pt idx="57">
                  <c:v>0.48022363862864559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3D-45BB-A77E-2224CF3D2402}"/>
            </c:ext>
          </c:extLst>
        </c:ser>
        <c:ser>
          <c:idx val="3"/>
          <c:order val="3"/>
          <c:tx>
            <c:strRef>
              <c:f>'61. ábra'!$A$8</c:f>
              <c:strCache>
                <c:ptCount val="1"/>
                <c:pt idx="0">
                  <c:v>Transfers*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invertIfNegative val="0"/>
          <c:cat>
            <c:multiLvlStrRef>
              <c:f>'61. ábra'!$C$1:$BH$2</c:f>
              <c:multiLvlStrCache>
                <c:ptCount val="58"/>
                <c:lvl>
                  <c:pt idx="1">
                    <c:v>2009</c:v>
                  </c:pt>
                  <c:pt idx="3">
                    <c:v>2011</c:v>
                  </c:pt>
                  <c:pt idx="5">
                    <c:v>2013</c:v>
                  </c:pt>
                  <c:pt idx="7">
                    <c:v>2015</c:v>
                  </c:pt>
                  <c:pt idx="9">
                    <c:v>2017</c:v>
                  </c:pt>
                  <c:pt idx="13">
                    <c:v>2009</c:v>
                  </c:pt>
                  <c:pt idx="15">
                    <c:v>2011</c:v>
                  </c:pt>
                  <c:pt idx="17">
                    <c:v>2013</c:v>
                  </c:pt>
                  <c:pt idx="19">
                    <c:v>2015</c:v>
                  </c:pt>
                  <c:pt idx="21">
                    <c:v>2017</c:v>
                  </c:pt>
                  <c:pt idx="25">
                    <c:v>2009</c:v>
                  </c:pt>
                  <c:pt idx="27">
                    <c:v>2011</c:v>
                  </c:pt>
                  <c:pt idx="29">
                    <c:v>2013</c:v>
                  </c:pt>
                  <c:pt idx="31">
                    <c:v>2015</c:v>
                  </c:pt>
                  <c:pt idx="33">
                    <c:v>2017</c:v>
                  </c:pt>
                  <c:pt idx="37">
                    <c:v>2009</c:v>
                  </c:pt>
                  <c:pt idx="39">
                    <c:v>2011</c:v>
                  </c:pt>
                  <c:pt idx="41">
                    <c:v>2013</c:v>
                  </c:pt>
                  <c:pt idx="43">
                    <c:v>2015</c:v>
                  </c:pt>
                  <c:pt idx="45">
                    <c:v>2017</c:v>
                  </c:pt>
                  <c:pt idx="49">
                    <c:v>2009</c:v>
                  </c:pt>
                  <c:pt idx="51">
                    <c:v>2011</c:v>
                  </c:pt>
                  <c:pt idx="53">
                    <c:v>2013</c:v>
                  </c:pt>
                  <c:pt idx="55">
                    <c:v>2015</c:v>
                  </c:pt>
                  <c:pt idx="57">
                    <c:v>2017</c:v>
                  </c:pt>
                </c:lvl>
                <c:lvl>
                  <c:pt idx="0">
                    <c:v>Hungary</c:v>
                  </c:pt>
                  <c:pt idx="12">
                    <c:v>Czechia</c:v>
                  </c:pt>
                  <c:pt idx="24">
                    <c:v>Poland</c:v>
                  </c:pt>
                  <c:pt idx="36">
                    <c:v>Slovakia</c:v>
                  </c:pt>
                  <c:pt idx="48">
                    <c:v>Romania</c:v>
                  </c:pt>
                </c:lvl>
              </c:multiLvlStrCache>
            </c:multiLvlStrRef>
          </c:cat>
          <c:val>
            <c:numRef>
              <c:f>'61. ábra'!$C$8:$BH$8</c:f>
              <c:numCache>
                <c:formatCode>0.0</c:formatCode>
                <c:ptCount val="58"/>
                <c:pt idx="0">
                  <c:v>0.67535134085265192</c:v>
                </c:pt>
                <c:pt idx="1">
                  <c:v>1.1054236838615568</c:v>
                </c:pt>
                <c:pt idx="2">
                  <c:v>1.0178495537611558</c:v>
                </c:pt>
                <c:pt idx="3">
                  <c:v>1.2794496481340742</c:v>
                </c:pt>
                <c:pt idx="4">
                  <c:v>1.2931346379584814</c:v>
                </c:pt>
                <c:pt idx="5">
                  <c:v>1.3845255445797204</c:v>
                </c:pt>
                <c:pt idx="6">
                  <c:v>1.2555543975669607</c:v>
                </c:pt>
                <c:pt idx="7">
                  <c:v>1.1616908043106005</c:v>
                </c:pt>
                <c:pt idx="8">
                  <c:v>1.0679187173737841</c:v>
                </c:pt>
                <c:pt idx="9">
                  <c:v>1.0737579836566296</c:v>
                </c:pt>
                <c:pt idx="12">
                  <c:v>0.23159929354776518</c:v>
                </c:pt>
                <c:pt idx="13">
                  <c:v>0.47961421019356748</c:v>
                </c:pt>
                <c:pt idx="14">
                  <c:v>0.54365096076907471</c:v>
                </c:pt>
                <c:pt idx="15">
                  <c:v>0.54260990426144762</c:v>
                </c:pt>
                <c:pt idx="16">
                  <c:v>0.60154502481814587</c:v>
                </c:pt>
                <c:pt idx="17">
                  <c:v>0.64897275037149371</c:v>
                </c:pt>
                <c:pt idx="18">
                  <c:v>0.57940763436741993</c:v>
                </c:pt>
                <c:pt idx="19">
                  <c:v>0.53444670461135391</c:v>
                </c:pt>
                <c:pt idx="20">
                  <c:v>0.51635736442855107</c:v>
                </c:pt>
                <c:pt idx="21">
                  <c:v>0.44006471877480813</c:v>
                </c:pt>
                <c:pt idx="24">
                  <c:v>0.43745970244875299</c:v>
                </c:pt>
                <c:pt idx="25">
                  <c:v>0.83776198590337103</c:v>
                </c:pt>
                <c:pt idx="26">
                  <c:v>0.86458437844368174</c:v>
                </c:pt>
                <c:pt idx="27">
                  <c:v>1.0236120867332541</c:v>
                </c:pt>
                <c:pt idx="28">
                  <c:v>1.1399497864279537</c:v>
                </c:pt>
                <c:pt idx="29">
                  <c:v>1.1384127733677734</c:v>
                </c:pt>
                <c:pt idx="30">
                  <c:v>1.1095594158232061</c:v>
                </c:pt>
                <c:pt idx="31">
                  <c:v>1.0094723006964483</c:v>
                </c:pt>
                <c:pt idx="32">
                  <c:v>0.9137317649265323</c:v>
                </c:pt>
                <c:pt idx="33">
                  <c:v>0.71901482767404379</c:v>
                </c:pt>
                <c:pt idx="36">
                  <c:v>-0.20696091680958989</c:v>
                </c:pt>
                <c:pt idx="37">
                  <c:v>0.46701893535302103</c:v>
                </c:pt>
                <c:pt idx="38">
                  <c:v>0.21279334924597459</c:v>
                </c:pt>
                <c:pt idx="39">
                  <c:v>0.6126534819446332</c:v>
                </c:pt>
                <c:pt idx="40">
                  <c:v>0.52982318595390876</c:v>
                </c:pt>
                <c:pt idx="41">
                  <c:v>0.59579425076749459</c:v>
                </c:pt>
                <c:pt idx="42">
                  <c:v>0.61442176012448768</c:v>
                </c:pt>
                <c:pt idx="43">
                  <c:v>1.3502960643532453</c:v>
                </c:pt>
                <c:pt idx="44">
                  <c:v>1.2926879414375427E-2</c:v>
                </c:pt>
                <c:pt idx="45">
                  <c:v>0.57017662747242526</c:v>
                </c:pt>
                <c:pt idx="48">
                  <c:v>0.31284407049292384</c:v>
                </c:pt>
                <c:pt idx="49">
                  <c:v>0.24749648401655089</c:v>
                </c:pt>
                <c:pt idx="50">
                  <c:v>0.34335708498925116</c:v>
                </c:pt>
                <c:pt idx="51">
                  <c:v>0.40105999299604167</c:v>
                </c:pt>
                <c:pt idx="52">
                  <c:v>0.54037977545136162</c:v>
                </c:pt>
                <c:pt idx="53">
                  <c:v>0.72620888780097015</c:v>
                </c:pt>
                <c:pt idx="54">
                  <c:v>0.81384838293743111</c:v>
                </c:pt>
                <c:pt idx="55">
                  <c:v>0.80749704612290385</c:v>
                </c:pt>
                <c:pt idx="56">
                  <c:v>0.76757577749399042</c:v>
                </c:pt>
                <c:pt idx="57">
                  <c:v>0.84173791361627348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3D-45BB-A77E-2224CF3D2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907004664"/>
        <c:axId val="1"/>
      </c:barChart>
      <c:lineChart>
        <c:grouping val="standard"/>
        <c:varyColors val="0"/>
        <c:ser>
          <c:idx val="4"/>
          <c:order val="4"/>
          <c:tx>
            <c:strRef>
              <c:f>'61. ábra'!$A$9</c:f>
              <c:strCache>
                <c:ptCount val="1"/>
                <c:pt idx="0">
                  <c:v>GDP-GNI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4-993D-45BB-A77E-2224CF3D2402}"/>
              </c:ext>
            </c:extLst>
          </c:dPt>
          <c:dPt>
            <c:idx val="13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993D-45BB-A77E-2224CF3D240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7-993D-45BB-A77E-2224CF3D2402}"/>
              </c:ext>
            </c:extLst>
          </c:dPt>
          <c:dPt>
            <c:idx val="26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93D-45BB-A77E-2224CF3D2402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A-993D-45BB-A77E-2224CF3D2402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B-993D-45BB-A77E-2224CF3D2402}"/>
              </c:ext>
            </c:extLst>
          </c:dPt>
          <c:dPt>
            <c:idx val="39"/>
            <c:bubble3D val="0"/>
            <c:spPr>
              <a:ln w="285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93D-45BB-A77E-2224CF3D2402}"/>
              </c:ext>
            </c:extLst>
          </c:dPt>
          <c:val>
            <c:numRef>
              <c:f>'61. ábra'!$C$9:$BH$9</c:f>
              <c:numCache>
                <c:formatCode>0.0</c:formatCode>
                <c:ptCount val="58"/>
                <c:pt idx="0">
                  <c:v>-6.1121053629481645</c:v>
                </c:pt>
                <c:pt idx="1">
                  <c:v>-4.5469831587322638</c:v>
                </c:pt>
                <c:pt idx="2">
                  <c:v>-4.6397709104891423</c:v>
                </c:pt>
                <c:pt idx="3">
                  <c:v>-4.7588262581797727</c:v>
                </c:pt>
                <c:pt idx="4">
                  <c:v>-4.2093457042242193</c:v>
                </c:pt>
                <c:pt idx="5">
                  <c:v>-2.606327380864752</c:v>
                </c:pt>
                <c:pt idx="6">
                  <c:v>-4.1794650724321869</c:v>
                </c:pt>
                <c:pt idx="7">
                  <c:v>-4.4055520939379811</c:v>
                </c:pt>
                <c:pt idx="8">
                  <c:v>-2.440568269012974</c:v>
                </c:pt>
                <c:pt idx="9">
                  <c:v>-3.9010788365687143</c:v>
                </c:pt>
                <c:pt idx="12">
                  <c:v>-3.6996995284325949</c:v>
                </c:pt>
                <c:pt idx="13">
                  <c:v>-5.5387336732085926</c:v>
                </c:pt>
                <c:pt idx="14">
                  <c:v>-6.345019276637939</c:v>
                </c:pt>
                <c:pt idx="15">
                  <c:v>-5.5525312346646105</c:v>
                </c:pt>
                <c:pt idx="16">
                  <c:v>-5.8503056661440604</c:v>
                </c:pt>
                <c:pt idx="17">
                  <c:v>-6.0716386799677444</c:v>
                </c:pt>
                <c:pt idx="18">
                  <c:v>-6.0450019149751055</c:v>
                </c:pt>
                <c:pt idx="19">
                  <c:v>-5.5539364397800721</c:v>
                </c:pt>
                <c:pt idx="20">
                  <c:v>-5.2808837779192732</c:v>
                </c:pt>
                <c:pt idx="21">
                  <c:v>-5.2009734938854111</c:v>
                </c:pt>
                <c:pt idx="24">
                  <c:v>-1.8763604903896229</c:v>
                </c:pt>
                <c:pt idx="25">
                  <c:v>-2.8307739080221603</c:v>
                </c:pt>
                <c:pt idx="26">
                  <c:v>-3.2604955336302344</c:v>
                </c:pt>
                <c:pt idx="27">
                  <c:v>-3.2288673230737182</c:v>
                </c:pt>
                <c:pt idx="28">
                  <c:v>-3.1345729894539169</c:v>
                </c:pt>
                <c:pt idx="29">
                  <c:v>-3.0178059238909869</c:v>
                </c:pt>
                <c:pt idx="30">
                  <c:v>-3.3956346287800074</c:v>
                </c:pt>
                <c:pt idx="31">
                  <c:v>-3.4138864323324913</c:v>
                </c:pt>
                <c:pt idx="32">
                  <c:v>-4.1593491932317033</c:v>
                </c:pt>
                <c:pt idx="33">
                  <c:v>-3.9705501458793107</c:v>
                </c:pt>
                <c:pt idx="36">
                  <c:v>-2.9518444672044213</c:v>
                </c:pt>
                <c:pt idx="37">
                  <c:v>-0.87640242350026787</c:v>
                </c:pt>
                <c:pt idx="38">
                  <c:v>-2.7911739593029021</c:v>
                </c:pt>
                <c:pt idx="39">
                  <c:v>-3.405911603461556</c:v>
                </c:pt>
                <c:pt idx="40">
                  <c:v>-1.664018926186497</c:v>
                </c:pt>
                <c:pt idx="41">
                  <c:v>-0.67062244926850378</c:v>
                </c:pt>
                <c:pt idx="42">
                  <c:v>-0.98596621271741336</c:v>
                </c:pt>
                <c:pt idx="43">
                  <c:v>-1.7263470738530824</c:v>
                </c:pt>
                <c:pt idx="44">
                  <c:v>-3.070072304345524</c:v>
                </c:pt>
                <c:pt idx="45">
                  <c:v>-2.3300872471594292</c:v>
                </c:pt>
                <c:pt idx="48">
                  <c:v>-2.2281101243872388</c:v>
                </c:pt>
                <c:pt idx="49">
                  <c:v>-1.2729417420909341</c:v>
                </c:pt>
                <c:pt idx="50">
                  <c:v>-1.1795822940654881</c:v>
                </c:pt>
                <c:pt idx="51">
                  <c:v>-1.2794351959516514</c:v>
                </c:pt>
                <c:pt idx="52">
                  <c:v>-1.7422835345268506</c:v>
                </c:pt>
                <c:pt idx="53">
                  <c:v>-2.169099648404468</c:v>
                </c:pt>
                <c:pt idx="54">
                  <c:v>-1.341570405029975</c:v>
                </c:pt>
                <c:pt idx="55">
                  <c:v>-2.3531202549255203</c:v>
                </c:pt>
                <c:pt idx="56">
                  <c:v>-2.6233379657451925</c:v>
                </c:pt>
                <c:pt idx="57">
                  <c:v>-2.6462695609140088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93D-45BB-A77E-2224CF3D2402}"/>
            </c:ext>
          </c:extLst>
        </c:ser>
        <c:ser>
          <c:idx val="5"/>
          <c:order val="5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'61. ábra'!$C$11:$BG$11</c:f>
              <c:numCache>
                <c:formatCode>0</c:formatCode>
                <c:ptCount val="57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-10000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10000</c:v>
                </c:pt>
                <c:pt idx="24" formatCode="General">
                  <c:v>10000</c:v>
                </c:pt>
                <c:pt idx="25" formatCode="General">
                  <c:v>10000</c:v>
                </c:pt>
                <c:pt idx="26" formatCode="General">
                  <c:v>10000</c:v>
                </c:pt>
                <c:pt idx="27" formatCode="General">
                  <c:v>10000</c:v>
                </c:pt>
                <c:pt idx="28" formatCode="General">
                  <c:v>10000</c:v>
                </c:pt>
                <c:pt idx="29" formatCode="General">
                  <c:v>10000</c:v>
                </c:pt>
                <c:pt idx="30" formatCode="General">
                  <c:v>10000</c:v>
                </c:pt>
                <c:pt idx="31" formatCode="General">
                  <c:v>10000</c:v>
                </c:pt>
                <c:pt idx="32" formatCode="General">
                  <c:v>10000</c:v>
                </c:pt>
                <c:pt idx="33" formatCode="General">
                  <c:v>10000</c:v>
                </c:pt>
                <c:pt idx="34" formatCode="General">
                  <c:v>10000</c:v>
                </c:pt>
                <c:pt idx="35" formatCode="General">
                  <c:v>-10000</c:v>
                </c:pt>
                <c:pt idx="36" formatCode="General">
                  <c:v>-10000</c:v>
                </c:pt>
                <c:pt idx="37" formatCode="General">
                  <c:v>-10000</c:v>
                </c:pt>
                <c:pt idx="38" formatCode="General">
                  <c:v>-10000</c:v>
                </c:pt>
                <c:pt idx="39" formatCode="General">
                  <c:v>-10000</c:v>
                </c:pt>
                <c:pt idx="40" formatCode="General">
                  <c:v>-10000</c:v>
                </c:pt>
                <c:pt idx="41" formatCode="General">
                  <c:v>-10000</c:v>
                </c:pt>
                <c:pt idx="42" formatCode="General">
                  <c:v>-10000</c:v>
                </c:pt>
                <c:pt idx="43" formatCode="General">
                  <c:v>-10000</c:v>
                </c:pt>
                <c:pt idx="44" formatCode="General">
                  <c:v>-10000</c:v>
                </c:pt>
                <c:pt idx="45" formatCode="General">
                  <c:v>-10000</c:v>
                </c:pt>
                <c:pt idx="46" formatCode="General">
                  <c:v>-10000</c:v>
                </c:pt>
                <c:pt idx="47" formatCode="General">
                  <c:v>10000</c:v>
                </c:pt>
                <c:pt idx="48" formatCode="General">
                  <c:v>10000</c:v>
                </c:pt>
                <c:pt idx="49" formatCode="General">
                  <c:v>10000</c:v>
                </c:pt>
                <c:pt idx="50" formatCode="General">
                  <c:v>10000</c:v>
                </c:pt>
                <c:pt idx="51" formatCode="General">
                  <c:v>10000</c:v>
                </c:pt>
                <c:pt idx="52" formatCode="General">
                  <c:v>10000</c:v>
                </c:pt>
                <c:pt idx="53" formatCode="General">
                  <c:v>10000</c:v>
                </c:pt>
                <c:pt idx="54" formatCode="General">
                  <c:v>10000</c:v>
                </c:pt>
                <c:pt idx="55" formatCode="General">
                  <c:v>10000</c:v>
                </c:pt>
                <c:pt idx="56" formatCode="General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93D-45BB-A77E-2224CF3D2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7004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>
            <a:noFill/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692822879898634E-2"/>
              <c:y val="1.1517582469692653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70046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525777113469973"/>
              <c:y val="1.7647263976563318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"/>
          <c:y val="0.8455292435392181"/>
          <c:w val="1"/>
          <c:h val="0.12789523244864506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98438091860833E-2"/>
          <c:y val="4.7575839853874063E-2"/>
          <c:w val="0.88898427614664854"/>
          <c:h val="0.61336797684232558"/>
        </c:manualLayout>
      </c:layout>
      <c:lineChart>
        <c:grouping val="standard"/>
        <c:varyColors val="0"/>
        <c:ser>
          <c:idx val="0"/>
          <c:order val="0"/>
          <c:tx>
            <c:strRef>
              <c:f>'62. ábra'!$A$5</c:f>
              <c:strCache>
                <c:ptCount val="1"/>
                <c:pt idx="0">
                  <c:v>Nettó külső tartozás (-NIIP)</c:v>
                </c:pt>
              </c:strCache>
            </c:strRef>
          </c:tx>
          <c:spPr>
            <a:ln w="38100" cmpd="sng">
              <a:solidFill>
                <a:schemeClr val="tx2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1-B111-4EC1-99D4-20CF1E6439DB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2-B111-4EC1-99D4-20CF1E6439D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3-B111-4EC1-99D4-20CF1E6439DB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5-B111-4EC1-99D4-20CF1E6439DB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6-B111-4EC1-99D4-20CF1E6439DB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7-B111-4EC1-99D4-20CF1E6439DB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9-B111-4EC1-99D4-20CF1E6439DB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A-B111-4EC1-99D4-20CF1E6439DB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B-B111-4EC1-99D4-20CF1E6439DB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D-B111-4EC1-99D4-20CF1E6439DB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0E-B111-4EC1-99D4-20CF1E6439DB}"/>
              </c:ext>
            </c:extLst>
          </c:dPt>
          <c:cat>
            <c:multiLvlStrRef>
              <c:f>'62. ábra'!$C$3:$BM$4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 III.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 III.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 III.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 III.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'62. ábra'!$C$5:$BM$5</c:f>
              <c:numCache>
                <c:formatCode>0.0</c:formatCode>
                <c:ptCount val="63"/>
                <c:pt idx="0">
                  <c:v>102.60083203033894</c:v>
                </c:pt>
                <c:pt idx="1">
                  <c:v>114.55982829960055</c:v>
                </c:pt>
                <c:pt idx="2">
                  <c:v>111.23853763076447</c:v>
                </c:pt>
                <c:pt idx="3">
                  <c:v>104.89753475530532</c:v>
                </c:pt>
                <c:pt idx="4">
                  <c:v>100.72694250818445</c:v>
                </c:pt>
                <c:pt idx="5">
                  <c:v>91.757416164957363</c:v>
                </c:pt>
                <c:pt idx="6">
                  <c:v>81.065965747534705</c:v>
                </c:pt>
                <c:pt idx="7">
                  <c:v>67.474065144414269</c:v>
                </c:pt>
                <c:pt idx="8">
                  <c:v>68.395476281725877</c:v>
                </c:pt>
                <c:pt idx="9">
                  <c:v>60.200237504776815</c:v>
                </c:pt>
                <c:pt idx="10">
                  <c:v>53.67446830844186</c:v>
                </c:pt>
                <c:pt idx="13">
                  <c:v>35.380635546648101</c:v>
                </c:pt>
                <c:pt idx="14">
                  <c:v>43.838931410661679</c:v>
                </c:pt>
                <c:pt idx="15">
                  <c:v>46.410244630170581</c:v>
                </c:pt>
                <c:pt idx="16">
                  <c:v>43.089907675238734</c:v>
                </c:pt>
                <c:pt idx="17">
                  <c:v>45.910999087554508</c:v>
                </c:pt>
                <c:pt idx="18">
                  <c:v>39.181674333213309</c:v>
                </c:pt>
                <c:pt idx="19">
                  <c:v>36.29669347631814</c:v>
                </c:pt>
                <c:pt idx="20">
                  <c:v>33.231972069164669</c:v>
                </c:pt>
                <c:pt idx="21">
                  <c:v>26.923611201671939</c:v>
                </c:pt>
                <c:pt idx="22">
                  <c:v>27.310352813295104</c:v>
                </c:pt>
                <c:pt idx="23">
                  <c:v>25.353013835319306</c:v>
                </c:pt>
                <c:pt idx="26">
                  <c:v>46.994488810627935</c:v>
                </c:pt>
                <c:pt idx="27">
                  <c:v>60.45324424622077</c:v>
                </c:pt>
                <c:pt idx="28">
                  <c:v>65.402528828462053</c:v>
                </c:pt>
                <c:pt idx="29">
                  <c:v>57.689622153488159</c:v>
                </c:pt>
                <c:pt idx="30">
                  <c:v>67.119586991315359</c:v>
                </c:pt>
                <c:pt idx="31">
                  <c:v>69.655879481311203</c:v>
                </c:pt>
                <c:pt idx="32">
                  <c:v>67.626845009475559</c:v>
                </c:pt>
                <c:pt idx="33">
                  <c:v>60.931262775868703</c:v>
                </c:pt>
                <c:pt idx="34">
                  <c:v>60.916826379242636</c:v>
                </c:pt>
                <c:pt idx="35">
                  <c:v>62.167618860065019</c:v>
                </c:pt>
                <c:pt idx="36">
                  <c:v>56.513018651818449</c:v>
                </c:pt>
                <c:pt idx="39">
                  <c:v>58.09768676480391</c:v>
                </c:pt>
                <c:pt idx="40">
                  <c:v>66.468196635276954</c:v>
                </c:pt>
                <c:pt idx="41">
                  <c:v>61.948316964424443</c:v>
                </c:pt>
                <c:pt idx="42">
                  <c:v>64.440187349916187</c:v>
                </c:pt>
                <c:pt idx="43">
                  <c:v>61.44284663049234</c:v>
                </c:pt>
                <c:pt idx="44">
                  <c:v>62.305733188261016</c:v>
                </c:pt>
                <c:pt idx="45">
                  <c:v>63.592060750869393</c:v>
                </c:pt>
                <c:pt idx="46">
                  <c:v>64.424007622109173</c:v>
                </c:pt>
                <c:pt idx="47">
                  <c:v>66.619473297376089</c:v>
                </c:pt>
                <c:pt idx="48">
                  <c:v>65.563123078246676</c:v>
                </c:pt>
                <c:pt idx="49">
                  <c:v>65.87636045061943</c:v>
                </c:pt>
                <c:pt idx="52">
                  <c:v>46.694126362809065</c:v>
                </c:pt>
                <c:pt idx="53">
                  <c:v>59.634832873986042</c:v>
                </c:pt>
                <c:pt idx="54">
                  <c:v>63.326656502573975</c:v>
                </c:pt>
                <c:pt idx="55">
                  <c:v>64.799348722838829</c:v>
                </c:pt>
                <c:pt idx="56">
                  <c:v>67.824083288332986</c:v>
                </c:pt>
                <c:pt idx="57">
                  <c:v>62.046041212336988</c:v>
                </c:pt>
                <c:pt idx="58">
                  <c:v>56.802429913995937</c:v>
                </c:pt>
                <c:pt idx="59">
                  <c:v>53.664616732107362</c:v>
                </c:pt>
                <c:pt idx="60">
                  <c:v>48.488499568058899</c:v>
                </c:pt>
                <c:pt idx="61">
                  <c:v>46.871906943804504</c:v>
                </c:pt>
                <c:pt idx="62">
                  <c:v>44.795665118253915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111-4EC1-99D4-20CF1E643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1168"/>
        <c:axId val="197752704"/>
      </c:lineChart>
      <c:lineChart>
        <c:grouping val="standard"/>
        <c:varyColors val="0"/>
        <c:ser>
          <c:idx val="1"/>
          <c:order val="1"/>
          <c:tx>
            <c:strRef>
              <c:f>'62. ábra'!$A$6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1-B111-4EC1-99D4-20CF1E6439DB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2-B111-4EC1-99D4-20CF1E6439DB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3-B111-4EC1-99D4-20CF1E6439DB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5-B111-4EC1-99D4-20CF1E6439DB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111-4EC1-99D4-20CF1E6439DB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7-B111-4EC1-99D4-20CF1E6439DB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9-B111-4EC1-99D4-20CF1E6439DB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1A-B111-4EC1-99D4-20CF1E6439DB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1B-B111-4EC1-99D4-20CF1E6439DB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1D-B111-4EC1-99D4-20CF1E6439DB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1E-B111-4EC1-99D4-20CF1E6439DB}"/>
              </c:ext>
            </c:extLst>
          </c:dPt>
          <c:cat>
            <c:multiLvlStrRef>
              <c:f>'62. ábra'!$C$3:$BM$4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 III.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 III.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 III.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 III.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'62. ábra'!$C$6:$BM$6</c:f>
              <c:numCache>
                <c:formatCode>0.0</c:formatCode>
                <c:ptCount val="63"/>
                <c:pt idx="0">
                  <c:v>53.066681653185093</c:v>
                </c:pt>
                <c:pt idx="1">
                  <c:v>54.672998845102505</c:v>
                </c:pt>
                <c:pt idx="2">
                  <c:v>54.616174114289798</c:v>
                </c:pt>
                <c:pt idx="3">
                  <c:v>51.759474150757285</c:v>
                </c:pt>
                <c:pt idx="4">
                  <c:v>45.921588070638947</c:v>
                </c:pt>
                <c:pt idx="5">
                  <c:v>36.813209080415078</c:v>
                </c:pt>
                <c:pt idx="6">
                  <c:v>33.716782919812907</c:v>
                </c:pt>
                <c:pt idx="7">
                  <c:v>24.848973833743514</c:v>
                </c:pt>
                <c:pt idx="8">
                  <c:v>19.139623530556044</c:v>
                </c:pt>
                <c:pt idx="9">
                  <c:v>13.600111623825658</c:v>
                </c:pt>
                <c:pt idx="10">
                  <c:v>7.9719036112271606</c:v>
                </c:pt>
                <c:pt idx="13">
                  <c:v>-9.554524710020452</c:v>
                </c:pt>
                <c:pt idx="14">
                  <c:v>-7.8059886200078017</c:v>
                </c:pt>
                <c:pt idx="15">
                  <c:v>-6.4087642660520601</c:v>
                </c:pt>
                <c:pt idx="16">
                  <c:v>-5.5371691746855189</c:v>
                </c:pt>
                <c:pt idx="17">
                  <c:v>-7.1046859310567827</c:v>
                </c:pt>
                <c:pt idx="18">
                  <c:v>-9.0012400026372248</c:v>
                </c:pt>
                <c:pt idx="19">
                  <c:v>-11.902400102132004</c:v>
                </c:pt>
                <c:pt idx="20">
                  <c:v>-13.424857232570385</c:v>
                </c:pt>
                <c:pt idx="21">
                  <c:v>-19.38072269619397</c:v>
                </c:pt>
                <c:pt idx="22">
                  <c:v>-18.905674785027056</c:v>
                </c:pt>
                <c:pt idx="23">
                  <c:v>-19.212959005900533</c:v>
                </c:pt>
                <c:pt idx="26">
                  <c:v>17.443579331933847</c:v>
                </c:pt>
                <c:pt idx="27">
                  <c:v>23.798066688553689</c:v>
                </c:pt>
                <c:pt idx="28">
                  <c:v>24.588458001696498</c:v>
                </c:pt>
                <c:pt idx="29">
                  <c:v>23.383626782649035</c:v>
                </c:pt>
                <c:pt idx="30">
                  <c:v>26.751465418586829</c:v>
                </c:pt>
                <c:pt idx="31">
                  <c:v>26.769686305049127</c:v>
                </c:pt>
                <c:pt idx="32">
                  <c:v>25.293606042564122</c:v>
                </c:pt>
                <c:pt idx="33">
                  <c:v>23.796241526817266</c:v>
                </c:pt>
                <c:pt idx="34">
                  <c:v>21.916457135489015</c:v>
                </c:pt>
                <c:pt idx="35">
                  <c:v>20.833149601748413</c:v>
                </c:pt>
                <c:pt idx="36">
                  <c:v>17.118085747523317</c:v>
                </c:pt>
                <c:pt idx="39">
                  <c:v>7.7066427484894575</c:v>
                </c:pt>
                <c:pt idx="40">
                  <c:v>13.292858358936071</c:v>
                </c:pt>
                <c:pt idx="41">
                  <c:v>12.184712913951872</c:v>
                </c:pt>
                <c:pt idx="42">
                  <c:v>13.96190136378053</c:v>
                </c:pt>
                <c:pt idx="43">
                  <c:v>12.581237492005199</c:v>
                </c:pt>
                <c:pt idx="44">
                  <c:v>14.879351327155627</c:v>
                </c:pt>
                <c:pt idx="45">
                  <c:v>18.950212780498319</c:v>
                </c:pt>
                <c:pt idx="46">
                  <c:v>21.41873330452297</c:v>
                </c:pt>
                <c:pt idx="47">
                  <c:v>23.229479194495365</c:v>
                </c:pt>
                <c:pt idx="48">
                  <c:v>24.35754953689354</c:v>
                </c:pt>
                <c:pt idx="49">
                  <c:v>26.44704772387766</c:v>
                </c:pt>
                <c:pt idx="52">
                  <c:v>17.162560218731624</c:v>
                </c:pt>
                <c:pt idx="53">
                  <c:v>22.151694021190941</c:v>
                </c:pt>
                <c:pt idx="54">
                  <c:v>24.001027041164576</c:v>
                </c:pt>
                <c:pt idx="55">
                  <c:v>25.429826250289938</c:v>
                </c:pt>
                <c:pt idx="56">
                  <c:v>25.617756601533191</c:v>
                </c:pt>
                <c:pt idx="57">
                  <c:v>22.248222551070363</c:v>
                </c:pt>
                <c:pt idx="58">
                  <c:v>18.41856199072166</c:v>
                </c:pt>
                <c:pt idx="59">
                  <c:v>15.231899626819581</c:v>
                </c:pt>
                <c:pt idx="60">
                  <c:v>9.48644784780649</c:v>
                </c:pt>
                <c:pt idx="61">
                  <c:v>8.3493318998617738</c:v>
                </c:pt>
                <c:pt idx="62">
                  <c:v>5.8403129849320417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B111-4EC1-99D4-20CF1E6439DB}"/>
            </c:ext>
          </c:extLst>
        </c:ser>
        <c:ser>
          <c:idx val="2"/>
          <c:order val="2"/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'62. ábra'!$C$3:$BM$4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 III.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 III.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 III.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 III.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'62. ábra'!$C$7:$BL$7</c:f>
              <c:numCache>
                <c:formatCode>General</c:formatCode>
                <c:ptCount val="62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4C7F-46BE-9A5A-F9239A3CF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6800"/>
        <c:axId val="197754880"/>
      </c:lineChart>
      <c:catAx>
        <c:axId val="197751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2704"/>
        <c:crosses val="autoZero"/>
        <c:auto val="1"/>
        <c:lblAlgn val="ctr"/>
        <c:lblOffset val="100"/>
        <c:tickLblSkip val="1"/>
        <c:noMultiLvlLbl val="0"/>
      </c:catAx>
      <c:valAx>
        <c:axId val="197752704"/>
        <c:scaling>
          <c:orientation val="minMax"/>
          <c:max val="120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141931081542133E-2"/>
              <c:y val="8.691860225935706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1168"/>
        <c:crosses val="autoZero"/>
        <c:crossBetween val="between"/>
        <c:majorUnit val="20"/>
      </c:valAx>
      <c:valAx>
        <c:axId val="197754880"/>
        <c:scaling>
          <c:orientation val="minMax"/>
          <c:max val="12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146606541180051"/>
              <c:y val="8.691103128378613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6800"/>
        <c:crosses val="max"/>
        <c:crossBetween val="between"/>
      </c:valAx>
      <c:catAx>
        <c:axId val="19775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75488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90160286459038963"/>
          <c:w val="1"/>
          <c:h val="7.258818397108313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03129618083027E-2"/>
          <c:y val="7.1262477134125618E-2"/>
          <c:w val="0.87916500938947351"/>
          <c:h val="0.6131053333333333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'49. ábra'!$B$7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'49. ábra'!$C$3:$BM$4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2018*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2018*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2018*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2018*</c:v>
                  </c:pt>
                </c:lvl>
                <c:lvl>
                  <c:pt idx="0">
                    <c:v>Magyarország**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'49. ábra'!$C$7:$BM$7</c:f>
              <c:numCache>
                <c:formatCode>0.0</c:formatCode>
                <c:ptCount val="63"/>
                <c:pt idx="0">
                  <c:v>-7.0464431566147541</c:v>
                </c:pt>
                <c:pt idx="1">
                  <c:v>-0.80095982272336241</c:v>
                </c:pt>
                <c:pt idx="2">
                  <c:v>0.27689336955005839</c:v>
                </c:pt>
                <c:pt idx="3">
                  <c:v>0.74374375657790681</c:v>
                </c:pt>
                <c:pt idx="4">
                  <c:v>1.7583857539658081</c:v>
                </c:pt>
                <c:pt idx="5">
                  <c:v>3.8218478660196316</c:v>
                </c:pt>
                <c:pt idx="6">
                  <c:v>1.5037732279225831</c:v>
                </c:pt>
                <c:pt idx="7">
                  <c:v>2.8186359094410594</c:v>
                </c:pt>
                <c:pt idx="8">
                  <c:v>6.1765807147752119</c:v>
                </c:pt>
                <c:pt idx="9">
                  <c:v>2.7828398531270504</c:v>
                </c:pt>
                <c:pt idx="10">
                  <c:v>0.48520805995521538</c:v>
                </c:pt>
                <c:pt idx="13" formatCode="General">
                  <c:v>-1.87</c:v>
                </c:pt>
                <c:pt idx="14" formatCode="General">
                  <c:v>-2.27</c:v>
                </c:pt>
                <c:pt idx="15" formatCode="General">
                  <c:v>-3.5779999999999998</c:v>
                </c:pt>
                <c:pt idx="16" formatCode="General">
                  <c:v>-2.1019999999999999</c:v>
                </c:pt>
                <c:pt idx="17" formatCode="General">
                  <c:v>-1.5589999999999999</c:v>
                </c:pt>
                <c:pt idx="18" formatCode="General">
                  <c:v>-0.53200000000000003</c:v>
                </c:pt>
                <c:pt idx="19" formatCode="General">
                  <c:v>0.183</c:v>
                </c:pt>
                <c:pt idx="20" formatCode="General">
                  <c:v>0.245</c:v>
                </c:pt>
                <c:pt idx="21" formatCode="General">
                  <c:v>1.5569999999999999</c:v>
                </c:pt>
                <c:pt idx="22" formatCode="General">
                  <c:v>1.073</c:v>
                </c:pt>
                <c:pt idx="23" formatCode="General">
                  <c:v>-0.35799999999999998</c:v>
                </c:pt>
                <c:pt idx="26" formatCode="General">
                  <c:v>-6.7089999999999996</c:v>
                </c:pt>
                <c:pt idx="27" formatCode="General">
                  <c:v>-4.0579999999999998</c:v>
                </c:pt>
                <c:pt idx="28" formatCode="General">
                  <c:v>-5.4</c:v>
                </c:pt>
                <c:pt idx="29" formatCode="General">
                  <c:v>-5.1760000000000002</c:v>
                </c:pt>
                <c:pt idx="30" formatCode="General">
                  <c:v>-3.7149999999999999</c:v>
                </c:pt>
                <c:pt idx="31" formatCode="General">
                  <c:v>-1.286</c:v>
                </c:pt>
                <c:pt idx="32" formatCode="General">
                  <c:v>-2.1</c:v>
                </c:pt>
                <c:pt idx="33" formatCode="General">
                  <c:v>-0.55700000000000005</c:v>
                </c:pt>
                <c:pt idx="34" formatCode="General">
                  <c:v>-0.29099999999999998</c:v>
                </c:pt>
                <c:pt idx="35" formatCode="General">
                  <c:v>0.30199999999999999</c:v>
                </c:pt>
                <c:pt idx="36" formatCode="General">
                  <c:v>-0.79600000000000004</c:v>
                </c:pt>
                <c:pt idx="39" formatCode="General">
                  <c:v>-6.367</c:v>
                </c:pt>
                <c:pt idx="40" formatCode="General">
                  <c:v>-3.4470000000000001</c:v>
                </c:pt>
                <c:pt idx="41" formatCode="General">
                  <c:v>-4.7110000000000003</c:v>
                </c:pt>
                <c:pt idx="42" formatCode="General">
                  <c:v>-4.9509999999999996</c:v>
                </c:pt>
                <c:pt idx="43" formatCode="General">
                  <c:v>0.94099999999999995</c:v>
                </c:pt>
                <c:pt idx="44" formatCode="General">
                  <c:v>1.859</c:v>
                </c:pt>
                <c:pt idx="45" formatCode="General">
                  <c:v>1.1439999999999999</c:v>
                </c:pt>
                <c:pt idx="46" formatCode="General">
                  <c:v>-1.7330000000000001</c:v>
                </c:pt>
                <c:pt idx="47" formatCode="General">
                  <c:v>-1.4570000000000001</c:v>
                </c:pt>
                <c:pt idx="48" formatCode="General">
                  <c:v>-2.09</c:v>
                </c:pt>
                <c:pt idx="49" formatCode="General">
                  <c:v>-1.784</c:v>
                </c:pt>
                <c:pt idx="52" formatCode="General">
                  <c:v>-11.573</c:v>
                </c:pt>
                <c:pt idx="53" formatCode="General">
                  <c:v>-4.6920000000000002</c:v>
                </c:pt>
                <c:pt idx="54" formatCode="General">
                  <c:v>-5.1310000000000002</c:v>
                </c:pt>
                <c:pt idx="55" formatCode="General">
                  <c:v>-4.9809999999999999</c:v>
                </c:pt>
                <c:pt idx="56" formatCode="General">
                  <c:v>-4.7809999999999997</c:v>
                </c:pt>
                <c:pt idx="57" formatCode="General">
                  <c:v>-1.07</c:v>
                </c:pt>
                <c:pt idx="58" formatCode="General">
                  <c:v>-0.67200000000000004</c:v>
                </c:pt>
                <c:pt idx="59" formatCode="General">
                  <c:v>-1.2310000000000001</c:v>
                </c:pt>
                <c:pt idx="60" formatCode="General">
                  <c:v>-2.0790000000000002</c:v>
                </c:pt>
                <c:pt idx="61" formatCode="General">
                  <c:v>-3.3570000000000002</c:v>
                </c:pt>
                <c:pt idx="62" formatCode="General">
                  <c:v>-3.496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75-4B49-B4EA-8DA453BFA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630724728"/>
        <c:axId val="630727352"/>
      </c:barChart>
      <c:lineChart>
        <c:grouping val="standard"/>
        <c:varyColors val="0"/>
        <c:ser>
          <c:idx val="0"/>
          <c:order val="0"/>
          <c:tx>
            <c:strRef>
              <c:f>'49. ábra'!$B$5</c:f>
              <c:strCache>
                <c:ptCount val="1"/>
                <c:pt idx="0">
                  <c:v>Bruttó felhalmozás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75-4B49-B4EA-8DA453BFA870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75-4B49-B4EA-8DA453BFA870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C75-4B49-B4EA-8DA453BFA870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C75-4B49-B4EA-8DA453BFA870}"/>
              </c:ext>
            </c:extLst>
          </c:dPt>
          <c:cat>
            <c:multiLvlStrRef>
              <c:f>'49. ábra'!$C$3:$BM$4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2018*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2018*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2018*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2018*</c:v>
                  </c:pt>
                </c:lvl>
                <c:lvl>
                  <c:pt idx="0">
                    <c:v>Magyarország**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'49. ábra'!$C$5:$BM$5</c:f>
              <c:numCache>
                <c:formatCode>0.0</c:formatCode>
                <c:ptCount val="63"/>
                <c:pt idx="0">
                  <c:v>24.683251187870095</c:v>
                </c:pt>
                <c:pt idx="1">
                  <c:v>20.297541639602244</c:v>
                </c:pt>
                <c:pt idx="2">
                  <c:v>20.659801086510036</c:v>
                </c:pt>
                <c:pt idx="3">
                  <c:v>20.454456818155808</c:v>
                </c:pt>
                <c:pt idx="4">
                  <c:v>19.425043628419086</c:v>
                </c:pt>
                <c:pt idx="5">
                  <c:v>21.026572294218163</c:v>
                </c:pt>
                <c:pt idx="6">
                  <c:v>23.287859495674855</c:v>
                </c:pt>
                <c:pt idx="7">
                  <c:v>22.568773464092224</c:v>
                </c:pt>
                <c:pt idx="8">
                  <c:v>20.003976976385022</c:v>
                </c:pt>
                <c:pt idx="9">
                  <c:v>22.701287690051245</c:v>
                </c:pt>
                <c:pt idx="10">
                  <c:v>27.063380114642282</c:v>
                </c:pt>
                <c:pt idx="13" formatCode="General">
                  <c:v>31.062000000000001</c:v>
                </c:pt>
                <c:pt idx="14" formatCode="General">
                  <c:v>26.513000000000002</c:v>
                </c:pt>
                <c:pt idx="15" formatCode="General">
                  <c:v>27.123000000000001</c:v>
                </c:pt>
                <c:pt idx="16" formatCode="General">
                  <c:v>26.957999999999998</c:v>
                </c:pt>
                <c:pt idx="17" formatCode="General">
                  <c:v>26.186</c:v>
                </c:pt>
                <c:pt idx="18" formatCode="General">
                  <c:v>24.667000000000002</c:v>
                </c:pt>
                <c:pt idx="19" formatCode="General">
                  <c:v>25.88</c:v>
                </c:pt>
                <c:pt idx="20" formatCode="General">
                  <c:v>27.956</c:v>
                </c:pt>
                <c:pt idx="21" formatCode="General">
                  <c:v>25.98</c:v>
                </c:pt>
                <c:pt idx="22" formatCode="General">
                  <c:v>25.827999999999999</c:v>
                </c:pt>
                <c:pt idx="23" formatCode="General">
                  <c:v>26.542000000000002</c:v>
                </c:pt>
                <c:pt idx="26" formatCode="General">
                  <c:v>24.655999999999999</c:v>
                </c:pt>
                <c:pt idx="27" formatCode="General">
                  <c:v>20.573</c:v>
                </c:pt>
                <c:pt idx="28" formatCode="General">
                  <c:v>21.312999999999999</c:v>
                </c:pt>
                <c:pt idx="29" formatCode="General">
                  <c:v>22.44</c:v>
                </c:pt>
                <c:pt idx="30" formatCode="General">
                  <c:v>20.991</c:v>
                </c:pt>
                <c:pt idx="31" formatCode="General">
                  <c:v>18.981000000000002</c:v>
                </c:pt>
                <c:pt idx="32" formatCode="General">
                  <c:v>20.366</c:v>
                </c:pt>
                <c:pt idx="33" formatCode="General">
                  <c:v>20.47</c:v>
                </c:pt>
                <c:pt idx="34" formatCode="General">
                  <c:v>19.53</c:v>
                </c:pt>
                <c:pt idx="35" formatCode="General">
                  <c:v>19.655000000000001</c:v>
                </c:pt>
                <c:pt idx="36" formatCode="General">
                  <c:v>21.506</c:v>
                </c:pt>
                <c:pt idx="39" formatCode="General">
                  <c:v>28.658999999999999</c:v>
                </c:pt>
                <c:pt idx="40" formatCode="General">
                  <c:v>21.123999999999999</c:v>
                </c:pt>
                <c:pt idx="41" formatCode="General">
                  <c:v>24.013000000000002</c:v>
                </c:pt>
                <c:pt idx="42" formatCode="General">
                  <c:v>24.966000000000001</c:v>
                </c:pt>
                <c:pt idx="43" formatCode="General">
                  <c:v>20.934999999999999</c:v>
                </c:pt>
                <c:pt idx="44" formatCode="General">
                  <c:v>20.983000000000001</c:v>
                </c:pt>
                <c:pt idx="45" formatCode="General">
                  <c:v>21.986000000000001</c:v>
                </c:pt>
                <c:pt idx="46" formatCode="General">
                  <c:v>24.204000000000001</c:v>
                </c:pt>
                <c:pt idx="47" formatCode="General">
                  <c:v>22.57</c:v>
                </c:pt>
                <c:pt idx="48" formatCode="General">
                  <c:v>22.402000000000001</c:v>
                </c:pt>
                <c:pt idx="49" formatCode="General">
                  <c:v>23.478999999999999</c:v>
                </c:pt>
                <c:pt idx="52" formatCode="General">
                  <c:v>33.154000000000003</c:v>
                </c:pt>
                <c:pt idx="53" formatCode="General">
                  <c:v>26.646000000000001</c:v>
                </c:pt>
                <c:pt idx="54" formatCode="General">
                  <c:v>27.077000000000002</c:v>
                </c:pt>
                <c:pt idx="55" formatCode="General">
                  <c:v>28.004999999999999</c:v>
                </c:pt>
                <c:pt idx="56" formatCode="General">
                  <c:v>26.844000000000001</c:v>
                </c:pt>
                <c:pt idx="57" formatCode="General">
                  <c:v>25.585000000000001</c:v>
                </c:pt>
                <c:pt idx="58" formatCode="General">
                  <c:v>24.684000000000001</c:v>
                </c:pt>
                <c:pt idx="59" formatCode="General">
                  <c:v>25.128</c:v>
                </c:pt>
                <c:pt idx="60" formatCode="General">
                  <c:v>23.785</c:v>
                </c:pt>
                <c:pt idx="61" formatCode="General">
                  <c:v>24.437000000000001</c:v>
                </c:pt>
                <c:pt idx="62" formatCode="General">
                  <c:v>24.349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75-4B49-B4EA-8DA453BFA870}"/>
            </c:ext>
          </c:extLst>
        </c:ser>
        <c:ser>
          <c:idx val="1"/>
          <c:order val="1"/>
          <c:tx>
            <c:strRef>
              <c:f>'49. ábra'!$B$6</c:f>
              <c:strCache>
                <c:ptCount val="1"/>
                <c:pt idx="0">
                  <c:v>Megtakarítás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75-4B49-B4EA-8DA453BFA870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C75-4B49-B4EA-8DA453BFA870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AC75-4B49-B4EA-8DA453BFA870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AC75-4B49-B4EA-8DA453BFA870}"/>
              </c:ext>
            </c:extLst>
          </c:dPt>
          <c:cat>
            <c:multiLvlStrRef>
              <c:f>'49. ábra'!$C$3:$BM$4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2018*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2018*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2018*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2018*</c:v>
                  </c:pt>
                </c:lvl>
                <c:lvl>
                  <c:pt idx="0">
                    <c:v>Magyarország**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'49. ábra'!$C$6:$BM$6</c:f>
              <c:numCache>
                <c:formatCode>General</c:formatCode>
                <c:ptCount val="63"/>
                <c:pt idx="0">
                  <c:v>17.637</c:v>
                </c:pt>
                <c:pt idx="1">
                  <c:v>19.495999999999999</c:v>
                </c:pt>
                <c:pt idx="2">
                  <c:v>20.937999999999999</c:v>
                </c:pt>
                <c:pt idx="3">
                  <c:v>21.2</c:v>
                </c:pt>
                <c:pt idx="4">
                  <c:v>21.216000000000001</c:v>
                </c:pt>
                <c:pt idx="5">
                  <c:v>24.87</c:v>
                </c:pt>
                <c:pt idx="6">
                  <c:v>24.821999999999999</c:v>
                </c:pt>
                <c:pt idx="7" formatCode="0.0">
                  <c:v>25.387409373533284</c:v>
                </c:pt>
                <c:pt idx="8" formatCode="0.0">
                  <c:v>26.180557691160235</c:v>
                </c:pt>
                <c:pt idx="9" formatCode="0.0">
                  <c:v>25.484127543178296</c:v>
                </c:pt>
                <c:pt idx="10" formatCode="0.0">
                  <c:v>27.548588174597498</c:v>
                </c:pt>
                <c:pt idx="13">
                  <c:v>29.192</c:v>
                </c:pt>
                <c:pt idx="14">
                  <c:v>24.244</c:v>
                </c:pt>
                <c:pt idx="15">
                  <c:v>23.545000000000002</c:v>
                </c:pt>
                <c:pt idx="16">
                  <c:v>24.855</c:v>
                </c:pt>
                <c:pt idx="17">
                  <c:v>24.626000000000001</c:v>
                </c:pt>
                <c:pt idx="18">
                  <c:v>24.135999999999999</c:v>
                </c:pt>
                <c:pt idx="19">
                  <c:v>26.062999999999999</c:v>
                </c:pt>
                <c:pt idx="20">
                  <c:v>28.201000000000001</c:v>
                </c:pt>
                <c:pt idx="21">
                  <c:v>27.536000000000001</c:v>
                </c:pt>
                <c:pt idx="22">
                  <c:v>26.902000000000001</c:v>
                </c:pt>
                <c:pt idx="23">
                  <c:v>26.184000000000001</c:v>
                </c:pt>
                <c:pt idx="26">
                  <c:v>17.946999999999999</c:v>
                </c:pt>
                <c:pt idx="27">
                  <c:v>16.515999999999998</c:v>
                </c:pt>
                <c:pt idx="28">
                  <c:v>15.913</c:v>
                </c:pt>
                <c:pt idx="29">
                  <c:v>17.263999999999999</c:v>
                </c:pt>
                <c:pt idx="30">
                  <c:v>17.276</c:v>
                </c:pt>
                <c:pt idx="31">
                  <c:v>17.695</c:v>
                </c:pt>
                <c:pt idx="32">
                  <c:v>18.266999999999999</c:v>
                </c:pt>
                <c:pt idx="33">
                  <c:v>19.913</c:v>
                </c:pt>
                <c:pt idx="34">
                  <c:v>19.239999999999998</c:v>
                </c:pt>
                <c:pt idx="35">
                  <c:v>19.956</c:v>
                </c:pt>
                <c:pt idx="36">
                  <c:v>20.71</c:v>
                </c:pt>
                <c:pt idx="39">
                  <c:v>22.291</c:v>
                </c:pt>
                <c:pt idx="40">
                  <c:v>17.675999999999998</c:v>
                </c:pt>
                <c:pt idx="41">
                  <c:v>19.303000000000001</c:v>
                </c:pt>
                <c:pt idx="42">
                  <c:v>20.015000000000001</c:v>
                </c:pt>
                <c:pt idx="43">
                  <c:v>21.876000000000001</c:v>
                </c:pt>
                <c:pt idx="44">
                  <c:v>22.841999999999999</c:v>
                </c:pt>
                <c:pt idx="45">
                  <c:v>23.13</c:v>
                </c:pt>
                <c:pt idx="46">
                  <c:v>22.471</c:v>
                </c:pt>
                <c:pt idx="47">
                  <c:v>21.113</c:v>
                </c:pt>
                <c:pt idx="48">
                  <c:v>20.625</c:v>
                </c:pt>
                <c:pt idx="49">
                  <c:v>21.695</c:v>
                </c:pt>
                <c:pt idx="52">
                  <c:v>21.657</c:v>
                </c:pt>
                <c:pt idx="53">
                  <c:v>21.963999999999999</c:v>
                </c:pt>
                <c:pt idx="54">
                  <c:v>21.954999999999998</c:v>
                </c:pt>
                <c:pt idx="55">
                  <c:v>23.029</c:v>
                </c:pt>
                <c:pt idx="56">
                  <c:v>22.065999999999999</c:v>
                </c:pt>
                <c:pt idx="57">
                  <c:v>24.515000000000001</c:v>
                </c:pt>
                <c:pt idx="58">
                  <c:v>24.013000000000002</c:v>
                </c:pt>
                <c:pt idx="59">
                  <c:v>23.898</c:v>
                </c:pt>
                <c:pt idx="60">
                  <c:v>21.707000000000001</c:v>
                </c:pt>
                <c:pt idx="61">
                  <c:v>21.085999999999999</c:v>
                </c:pt>
                <c:pt idx="62">
                  <c:v>20.881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75-4B49-B4EA-8DA453BFA870}"/>
            </c:ext>
          </c:extLst>
        </c:ser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AC75-4B49-B4EA-8DA453BFA870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C75-4B49-B4EA-8DA453BFA870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C75-4B49-B4EA-8DA453BFA870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AC75-4B49-B4EA-8DA453BFA870}"/>
              </c:ext>
            </c:extLst>
          </c:dPt>
          <c:cat>
            <c:multiLvlStrRef>
              <c:f>'49. ábra'!$C$3:$BM$4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2018*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2018*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2018*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2018*</c:v>
                  </c:pt>
                </c:lvl>
                <c:lvl>
                  <c:pt idx="0">
                    <c:v>Magyarország**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'49. ábra'!$C$8:$BL$8</c:f>
              <c:numCache>
                <c:formatCode>General</c:formatCode>
                <c:ptCount val="62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75-4B49-B4EA-8DA453BFA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178144"/>
        <c:axId val="713406184"/>
      </c:lineChart>
      <c:catAx>
        <c:axId val="64517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3406184"/>
        <c:crosses val="autoZero"/>
        <c:auto val="1"/>
        <c:lblAlgn val="ctr"/>
        <c:lblOffset val="100"/>
        <c:tickLblSkip val="2"/>
        <c:noMultiLvlLbl val="0"/>
      </c:catAx>
      <c:valAx>
        <c:axId val="713406184"/>
        <c:scaling>
          <c:orientation val="minMax"/>
          <c:max val="35"/>
          <c:min val="-1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2252679046436797E-2"/>
              <c:y val="1.570815750008718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5178144"/>
        <c:crossesAt val="1"/>
        <c:crossBetween val="between"/>
      </c:valAx>
      <c:valAx>
        <c:axId val="630727352"/>
        <c:scaling>
          <c:orientation val="minMax"/>
          <c:max val="35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104375846798891"/>
              <c:y val="1.413856564455392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30724728"/>
        <c:crosses val="max"/>
        <c:crossBetween val="between"/>
      </c:valAx>
      <c:catAx>
        <c:axId val="630724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07273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9868029156349183"/>
          <c:w val="1"/>
          <c:h val="7.4744184424371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98438091860833E-2"/>
          <c:y val="4.7575839853874063E-2"/>
          <c:w val="0.88898427614664854"/>
          <c:h val="0.61336797684232558"/>
        </c:manualLayout>
      </c:layout>
      <c:lineChart>
        <c:grouping val="standard"/>
        <c:varyColors val="0"/>
        <c:ser>
          <c:idx val="0"/>
          <c:order val="0"/>
          <c:tx>
            <c:strRef>
              <c:f>'62. ábra'!$B$5</c:f>
              <c:strCache>
                <c:ptCount val="1"/>
                <c:pt idx="0">
                  <c:v>Net external liabilities (-NIIP)</c:v>
                </c:pt>
              </c:strCache>
            </c:strRef>
          </c:tx>
          <c:spPr>
            <a:ln w="38100" cmpd="sng">
              <a:solidFill>
                <a:schemeClr val="tx2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0-6A4B-4999-BD93-D28F5653578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1-6A4B-4999-BD93-D28F5653578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2-6A4B-4999-BD93-D28F5653578A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3-6A4B-4999-BD93-D28F5653578A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4-6A4B-4999-BD93-D28F5653578A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5-6A4B-4999-BD93-D28F5653578A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6-6A4B-4999-BD93-D28F5653578A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7-6A4B-4999-BD93-D28F5653578A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8-6A4B-4999-BD93-D28F5653578A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9-6A4B-4999-BD93-D28F5653578A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0A-6A4B-4999-BD93-D28F5653578A}"/>
              </c:ext>
            </c:extLst>
          </c:dPt>
          <c:cat>
            <c:multiLvlStrRef>
              <c:f>'62. ábra'!$C$1:$BM$2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 Q3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 Q3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 Q3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 Q3</c:v>
                  </c:pt>
                </c:lvl>
                <c:lvl>
                  <c:pt idx="0">
                    <c:v>Hungary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'62. ábra'!$C$5:$BM$5</c:f>
              <c:numCache>
                <c:formatCode>0.0</c:formatCode>
                <c:ptCount val="63"/>
                <c:pt idx="0">
                  <c:v>102.60083203033894</c:v>
                </c:pt>
                <c:pt idx="1">
                  <c:v>114.55982829960055</c:v>
                </c:pt>
                <c:pt idx="2">
                  <c:v>111.23853763076447</c:v>
                </c:pt>
                <c:pt idx="3">
                  <c:v>104.89753475530532</c:v>
                </c:pt>
                <c:pt idx="4">
                  <c:v>100.72694250818445</c:v>
                </c:pt>
                <c:pt idx="5">
                  <c:v>91.757416164957363</c:v>
                </c:pt>
                <c:pt idx="6">
                  <c:v>81.065965747534705</c:v>
                </c:pt>
                <c:pt idx="7">
                  <c:v>67.474065144414269</c:v>
                </c:pt>
                <c:pt idx="8">
                  <c:v>68.395476281725877</c:v>
                </c:pt>
                <c:pt idx="9">
                  <c:v>60.200237504776815</c:v>
                </c:pt>
                <c:pt idx="10">
                  <c:v>53.67446830844186</c:v>
                </c:pt>
                <c:pt idx="13">
                  <c:v>35.380635546648101</c:v>
                </c:pt>
                <c:pt idx="14">
                  <c:v>43.838931410661679</c:v>
                </c:pt>
                <c:pt idx="15">
                  <c:v>46.410244630170581</c:v>
                </c:pt>
                <c:pt idx="16">
                  <c:v>43.089907675238734</c:v>
                </c:pt>
                <c:pt idx="17">
                  <c:v>45.910999087554508</c:v>
                </c:pt>
                <c:pt idx="18">
                  <c:v>39.181674333213309</c:v>
                </c:pt>
                <c:pt idx="19">
                  <c:v>36.29669347631814</c:v>
                </c:pt>
                <c:pt idx="20">
                  <c:v>33.231972069164669</c:v>
                </c:pt>
                <c:pt idx="21">
                  <c:v>26.923611201671939</c:v>
                </c:pt>
                <c:pt idx="22">
                  <c:v>27.310352813295104</c:v>
                </c:pt>
                <c:pt idx="23">
                  <c:v>25.353013835319306</c:v>
                </c:pt>
                <c:pt idx="26">
                  <c:v>46.994488810627935</c:v>
                </c:pt>
                <c:pt idx="27">
                  <c:v>60.45324424622077</c:v>
                </c:pt>
                <c:pt idx="28">
                  <c:v>65.402528828462053</c:v>
                </c:pt>
                <c:pt idx="29">
                  <c:v>57.689622153488159</c:v>
                </c:pt>
                <c:pt idx="30">
                  <c:v>67.119586991315359</c:v>
                </c:pt>
                <c:pt idx="31">
                  <c:v>69.655879481311203</c:v>
                </c:pt>
                <c:pt idx="32">
                  <c:v>67.626845009475559</c:v>
                </c:pt>
                <c:pt idx="33">
                  <c:v>60.931262775868703</c:v>
                </c:pt>
                <c:pt idx="34">
                  <c:v>60.916826379242636</c:v>
                </c:pt>
                <c:pt idx="35">
                  <c:v>62.167618860065019</c:v>
                </c:pt>
                <c:pt idx="36">
                  <c:v>56.513018651818449</c:v>
                </c:pt>
                <c:pt idx="39">
                  <c:v>58.09768676480391</c:v>
                </c:pt>
                <c:pt idx="40">
                  <c:v>66.468196635276954</c:v>
                </c:pt>
                <c:pt idx="41">
                  <c:v>61.948316964424443</c:v>
                </c:pt>
                <c:pt idx="42">
                  <c:v>64.440187349916187</c:v>
                </c:pt>
                <c:pt idx="43">
                  <c:v>61.44284663049234</c:v>
                </c:pt>
                <c:pt idx="44">
                  <c:v>62.305733188261016</c:v>
                </c:pt>
                <c:pt idx="45">
                  <c:v>63.592060750869393</c:v>
                </c:pt>
                <c:pt idx="46">
                  <c:v>64.424007622109173</c:v>
                </c:pt>
                <c:pt idx="47">
                  <c:v>66.619473297376089</c:v>
                </c:pt>
                <c:pt idx="48">
                  <c:v>65.563123078246676</c:v>
                </c:pt>
                <c:pt idx="49">
                  <c:v>65.87636045061943</c:v>
                </c:pt>
                <c:pt idx="52">
                  <c:v>46.694126362809065</c:v>
                </c:pt>
                <c:pt idx="53">
                  <c:v>59.634832873986042</c:v>
                </c:pt>
                <c:pt idx="54">
                  <c:v>63.326656502573975</c:v>
                </c:pt>
                <c:pt idx="55">
                  <c:v>64.799348722838829</c:v>
                </c:pt>
                <c:pt idx="56">
                  <c:v>67.824083288332986</c:v>
                </c:pt>
                <c:pt idx="57">
                  <c:v>62.046041212336988</c:v>
                </c:pt>
                <c:pt idx="58">
                  <c:v>56.802429913995937</c:v>
                </c:pt>
                <c:pt idx="59">
                  <c:v>53.664616732107362</c:v>
                </c:pt>
                <c:pt idx="60">
                  <c:v>48.488499568058899</c:v>
                </c:pt>
                <c:pt idx="61">
                  <c:v>46.871906943804504</c:v>
                </c:pt>
                <c:pt idx="62">
                  <c:v>44.795665118253915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A4B-4999-BD93-D28F56535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1168"/>
        <c:axId val="197752704"/>
      </c:lineChart>
      <c:lineChart>
        <c:grouping val="standard"/>
        <c:varyColors val="0"/>
        <c:ser>
          <c:idx val="1"/>
          <c:order val="1"/>
          <c:tx>
            <c:strRef>
              <c:f>'62. ábra'!$B$6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C-6A4B-4999-BD93-D28F5653578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D-6A4B-4999-BD93-D28F5653578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E-6A4B-4999-BD93-D28F5653578A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F-6A4B-4999-BD93-D28F5653578A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0-6A4B-4999-BD93-D28F5653578A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1-6A4B-4999-BD93-D28F5653578A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2-6A4B-4999-BD93-D28F5653578A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13-6A4B-4999-BD93-D28F5653578A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14-6A4B-4999-BD93-D28F5653578A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15-6A4B-4999-BD93-D28F5653578A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16-6A4B-4999-BD93-D28F5653578A}"/>
              </c:ext>
            </c:extLst>
          </c:dPt>
          <c:cat>
            <c:multiLvlStrRef>
              <c:f>'62. ábra'!$C$1:$BM$2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 Q3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 Q3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 Q3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 Q3</c:v>
                  </c:pt>
                </c:lvl>
                <c:lvl>
                  <c:pt idx="0">
                    <c:v>Hungary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'62. ábra'!$C$6:$BM$6</c:f>
              <c:numCache>
                <c:formatCode>0.0</c:formatCode>
                <c:ptCount val="63"/>
                <c:pt idx="0">
                  <c:v>53.066681653185093</c:v>
                </c:pt>
                <c:pt idx="1">
                  <c:v>54.672998845102505</c:v>
                </c:pt>
                <c:pt idx="2">
                  <c:v>54.616174114289798</c:v>
                </c:pt>
                <c:pt idx="3">
                  <c:v>51.759474150757285</c:v>
                </c:pt>
                <c:pt idx="4">
                  <c:v>45.921588070638947</c:v>
                </c:pt>
                <c:pt idx="5">
                  <c:v>36.813209080415078</c:v>
                </c:pt>
                <c:pt idx="6">
                  <c:v>33.716782919812907</c:v>
                </c:pt>
                <c:pt idx="7">
                  <c:v>24.848973833743514</c:v>
                </c:pt>
                <c:pt idx="8">
                  <c:v>19.139623530556044</c:v>
                </c:pt>
                <c:pt idx="9">
                  <c:v>13.600111623825658</c:v>
                </c:pt>
                <c:pt idx="10">
                  <c:v>7.9719036112271606</c:v>
                </c:pt>
                <c:pt idx="13">
                  <c:v>-9.554524710020452</c:v>
                </c:pt>
                <c:pt idx="14">
                  <c:v>-7.8059886200078017</c:v>
                </c:pt>
                <c:pt idx="15">
                  <c:v>-6.4087642660520601</c:v>
                </c:pt>
                <c:pt idx="16">
                  <c:v>-5.5371691746855189</c:v>
                </c:pt>
                <c:pt idx="17">
                  <c:v>-7.1046859310567827</c:v>
                </c:pt>
                <c:pt idx="18">
                  <c:v>-9.0012400026372248</c:v>
                </c:pt>
                <c:pt idx="19">
                  <c:v>-11.902400102132004</c:v>
                </c:pt>
                <c:pt idx="20">
                  <c:v>-13.424857232570385</c:v>
                </c:pt>
                <c:pt idx="21">
                  <c:v>-19.38072269619397</c:v>
                </c:pt>
                <c:pt idx="22">
                  <c:v>-18.905674785027056</c:v>
                </c:pt>
                <c:pt idx="23">
                  <c:v>-19.212959005900533</c:v>
                </c:pt>
                <c:pt idx="26">
                  <c:v>17.443579331933847</c:v>
                </c:pt>
                <c:pt idx="27">
                  <c:v>23.798066688553689</c:v>
                </c:pt>
                <c:pt idx="28">
                  <c:v>24.588458001696498</c:v>
                </c:pt>
                <c:pt idx="29">
                  <c:v>23.383626782649035</c:v>
                </c:pt>
                <c:pt idx="30">
                  <c:v>26.751465418586829</c:v>
                </c:pt>
                <c:pt idx="31">
                  <c:v>26.769686305049127</c:v>
                </c:pt>
                <c:pt idx="32">
                  <c:v>25.293606042564122</c:v>
                </c:pt>
                <c:pt idx="33">
                  <c:v>23.796241526817266</c:v>
                </c:pt>
                <c:pt idx="34">
                  <c:v>21.916457135489015</c:v>
                </c:pt>
                <c:pt idx="35">
                  <c:v>20.833149601748413</c:v>
                </c:pt>
                <c:pt idx="36">
                  <c:v>17.118085747523317</c:v>
                </c:pt>
                <c:pt idx="39">
                  <c:v>7.7066427484894575</c:v>
                </c:pt>
                <c:pt idx="40">
                  <c:v>13.292858358936071</c:v>
                </c:pt>
                <c:pt idx="41">
                  <c:v>12.184712913951872</c:v>
                </c:pt>
                <c:pt idx="42">
                  <c:v>13.96190136378053</c:v>
                </c:pt>
                <c:pt idx="43">
                  <c:v>12.581237492005199</c:v>
                </c:pt>
                <c:pt idx="44">
                  <c:v>14.879351327155627</c:v>
                </c:pt>
                <c:pt idx="45">
                  <c:v>18.950212780498319</c:v>
                </c:pt>
                <c:pt idx="46">
                  <c:v>21.41873330452297</c:v>
                </c:pt>
                <c:pt idx="47">
                  <c:v>23.229479194495365</c:v>
                </c:pt>
                <c:pt idx="48">
                  <c:v>24.35754953689354</c:v>
                </c:pt>
                <c:pt idx="49">
                  <c:v>26.44704772387766</c:v>
                </c:pt>
                <c:pt idx="52">
                  <c:v>17.162560218731624</c:v>
                </c:pt>
                <c:pt idx="53">
                  <c:v>22.151694021190941</c:v>
                </c:pt>
                <c:pt idx="54">
                  <c:v>24.001027041164576</c:v>
                </c:pt>
                <c:pt idx="55">
                  <c:v>25.429826250289938</c:v>
                </c:pt>
                <c:pt idx="56">
                  <c:v>25.617756601533191</c:v>
                </c:pt>
                <c:pt idx="57">
                  <c:v>22.248222551070363</c:v>
                </c:pt>
                <c:pt idx="58">
                  <c:v>18.41856199072166</c:v>
                </c:pt>
                <c:pt idx="59">
                  <c:v>15.231899626819581</c:v>
                </c:pt>
                <c:pt idx="60">
                  <c:v>9.48644784780649</c:v>
                </c:pt>
                <c:pt idx="61">
                  <c:v>8.3493318998617738</c:v>
                </c:pt>
                <c:pt idx="62">
                  <c:v>5.8403129849320417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6A4B-4999-BD93-D28F5653578A}"/>
            </c:ext>
          </c:extLst>
        </c:ser>
        <c:ser>
          <c:idx val="2"/>
          <c:order val="2"/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cat>
            <c:multiLvlStrRef>
              <c:f>'62. ábra'!$C$1:$BM$2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 Q3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 Q3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 Q3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 Q3</c:v>
                  </c:pt>
                </c:lvl>
                <c:lvl>
                  <c:pt idx="0">
                    <c:v>Hungary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'62. ábra'!$C$7:$BL$7</c:f>
              <c:numCache>
                <c:formatCode>General</c:formatCode>
                <c:ptCount val="62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A4B-4999-BD93-D28F56535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56800"/>
        <c:axId val="197754880"/>
      </c:lineChart>
      <c:catAx>
        <c:axId val="197751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2704"/>
        <c:crosses val="autoZero"/>
        <c:auto val="1"/>
        <c:lblAlgn val="ctr"/>
        <c:lblOffset val="100"/>
        <c:tickLblSkip val="1"/>
        <c:noMultiLvlLbl val="0"/>
      </c:catAx>
      <c:valAx>
        <c:axId val="197752704"/>
        <c:scaling>
          <c:orientation val="minMax"/>
          <c:max val="120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4141931081542133E-2"/>
              <c:y val="8.691860225935706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1168"/>
        <c:crosses val="autoZero"/>
        <c:crossBetween val="between"/>
        <c:majorUnit val="20"/>
      </c:valAx>
      <c:valAx>
        <c:axId val="197754880"/>
        <c:scaling>
          <c:orientation val="minMax"/>
          <c:max val="12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2308996022597725"/>
              <c:y val="8.691103128378613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7756800"/>
        <c:crosses val="max"/>
        <c:crossBetween val="between"/>
      </c:valAx>
      <c:catAx>
        <c:axId val="19775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75488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90160286459038963"/>
          <c:w val="1"/>
          <c:h val="7.258818397108313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25718767912625E-2"/>
          <c:y val="4.9612882227431279E-2"/>
          <c:w val="0.8651656761295643"/>
          <c:h val="0.67868866180727505"/>
        </c:manualLayout>
      </c:layout>
      <c:lineChart>
        <c:grouping val="standard"/>
        <c:varyColors val="0"/>
        <c:ser>
          <c:idx val="1"/>
          <c:order val="0"/>
          <c:tx>
            <c:strRef>
              <c:f>'63. ábra'!$A$3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'63. ábra'!$C$2:$AO$2</c:f>
              <c:strCache>
                <c:ptCount val="39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  <c:pt idx="27">
                  <c:v>IV. </c:v>
                </c:pt>
                <c:pt idx="28">
                  <c:v>2016.I.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2018.I.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'63. ábra'!$C$3:$AO$3</c:f>
              <c:numCache>
                <c:formatCode>0.0</c:formatCode>
                <c:ptCount val="39"/>
                <c:pt idx="0">
                  <c:v>117.79059948638198</c:v>
                </c:pt>
                <c:pt idx="1">
                  <c:v>105.94440496708542</c:v>
                </c:pt>
                <c:pt idx="2">
                  <c:v>108.70234158104013</c:v>
                </c:pt>
                <c:pt idx="3">
                  <c:v>108.66872629427353</c:v>
                </c:pt>
                <c:pt idx="4">
                  <c:v>112.01269123060445</c:v>
                </c:pt>
                <c:pt idx="5">
                  <c:v>120.54764283459069</c:v>
                </c:pt>
                <c:pt idx="6">
                  <c:v>113.82918512265098</c:v>
                </c:pt>
                <c:pt idx="7">
                  <c:v>112.0315832001811</c:v>
                </c:pt>
                <c:pt idx="8">
                  <c:v>108.01761922816988</c:v>
                </c:pt>
                <c:pt idx="9">
                  <c:v>108.53751987065314</c:v>
                </c:pt>
                <c:pt idx="10">
                  <c:v>116.48071241398847</c:v>
                </c:pt>
                <c:pt idx="11">
                  <c:v>115.4238091231535</c:v>
                </c:pt>
                <c:pt idx="12">
                  <c:v>106.9892232672765</c:v>
                </c:pt>
                <c:pt idx="13">
                  <c:v>103.65252692676788</c:v>
                </c:pt>
                <c:pt idx="14">
                  <c:v>100.11137734314298</c:v>
                </c:pt>
                <c:pt idx="15">
                  <c:v>98.859627021338909</c:v>
                </c:pt>
                <c:pt idx="16">
                  <c:v>100.19503948659583</c:v>
                </c:pt>
                <c:pt idx="17">
                  <c:v>94.603714812117076</c:v>
                </c:pt>
                <c:pt idx="18">
                  <c:v>89.440909806558608</c:v>
                </c:pt>
                <c:pt idx="19">
                  <c:v>87.801505193761159</c:v>
                </c:pt>
                <c:pt idx="20">
                  <c:v>90.124817938247162</c:v>
                </c:pt>
                <c:pt idx="21">
                  <c:v>90.190884652943154</c:v>
                </c:pt>
                <c:pt idx="22">
                  <c:v>87.096766443485677</c:v>
                </c:pt>
                <c:pt idx="23">
                  <c:v>84.81912134342187</c:v>
                </c:pt>
                <c:pt idx="24">
                  <c:v>85.491027653783959</c:v>
                </c:pt>
                <c:pt idx="25">
                  <c:v>84.16538087507962</c:v>
                </c:pt>
                <c:pt idx="26">
                  <c:v>78.911624529135935</c:v>
                </c:pt>
                <c:pt idx="27">
                  <c:v>74.987526591212372</c:v>
                </c:pt>
                <c:pt idx="28">
                  <c:v>73.676569366809673</c:v>
                </c:pt>
                <c:pt idx="29">
                  <c:v>72.22791203500914</c:v>
                </c:pt>
                <c:pt idx="30">
                  <c:v>68.767024611305047</c:v>
                </c:pt>
                <c:pt idx="31">
                  <c:v>68.756090073522216</c:v>
                </c:pt>
                <c:pt idx="32">
                  <c:v>68.592650458620227</c:v>
                </c:pt>
                <c:pt idx="33">
                  <c:v>66.41715096870503</c:v>
                </c:pt>
                <c:pt idx="34">
                  <c:v>64.070114777972549</c:v>
                </c:pt>
                <c:pt idx="35">
                  <c:v>60.754809040931171</c:v>
                </c:pt>
                <c:pt idx="36">
                  <c:v>59.224991462134469</c:v>
                </c:pt>
                <c:pt idx="37">
                  <c:v>60.293075623264826</c:v>
                </c:pt>
                <c:pt idx="38">
                  <c:v>58.296328075763824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FB-4514-9FAB-169C96142578}"/>
            </c:ext>
          </c:extLst>
        </c:ser>
        <c:ser>
          <c:idx val="2"/>
          <c:order val="2"/>
          <c:tx>
            <c:strRef>
              <c:f>'63. ábra'!$A$5</c:f>
              <c:strCache>
                <c:ptCount val="1"/>
                <c:pt idx="0">
                  <c:v>Szlovákia*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'63. ábra'!$C$2:$AO$2</c:f>
              <c:strCache>
                <c:ptCount val="39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  <c:pt idx="27">
                  <c:v>IV. </c:v>
                </c:pt>
                <c:pt idx="28">
                  <c:v>2016.I.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2018.I.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'63. ábra'!$C$5:$AO$5</c:f>
              <c:numCache>
                <c:formatCode>0.0</c:formatCode>
                <c:ptCount val="39"/>
                <c:pt idx="0">
                  <c:v>52.734416224675329</c:v>
                </c:pt>
                <c:pt idx="1">
                  <c:v>59.088341471510283</c:v>
                </c:pt>
                <c:pt idx="2">
                  <c:v>62.838763973675491</c:v>
                </c:pt>
                <c:pt idx="3">
                  <c:v>61.525605601728131</c:v>
                </c:pt>
                <c:pt idx="4">
                  <c:v>58.935992449677407</c:v>
                </c:pt>
                <c:pt idx="5">
                  <c:v>60.51674144614352</c:v>
                </c:pt>
                <c:pt idx="6">
                  <c:v>61.234194299150637</c:v>
                </c:pt>
                <c:pt idx="7">
                  <c:v>61.807589234846624</c:v>
                </c:pt>
                <c:pt idx="8">
                  <c:v>62.701092440919012</c:v>
                </c:pt>
                <c:pt idx="9">
                  <c:v>63.909833240157923</c:v>
                </c:pt>
                <c:pt idx="10">
                  <c:v>63.331092287601173</c:v>
                </c:pt>
                <c:pt idx="11">
                  <c:v>60.661756377146489</c:v>
                </c:pt>
                <c:pt idx="12">
                  <c:v>61.321083047284375</c:v>
                </c:pt>
                <c:pt idx="13">
                  <c:v>60.182773442832115</c:v>
                </c:pt>
                <c:pt idx="14">
                  <c:v>56.418763527671388</c:v>
                </c:pt>
                <c:pt idx="15">
                  <c:v>57.758429786736528</c:v>
                </c:pt>
                <c:pt idx="16">
                  <c:v>62.763665432007521</c:v>
                </c:pt>
                <c:pt idx="17">
                  <c:v>66.714365071152784</c:v>
                </c:pt>
                <c:pt idx="18">
                  <c:v>66.835989276837054</c:v>
                </c:pt>
                <c:pt idx="19">
                  <c:v>64.8103405968467</c:v>
                </c:pt>
                <c:pt idx="20">
                  <c:v>72.400428231051578</c:v>
                </c:pt>
                <c:pt idx="21">
                  <c:v>70.347038078419018</c:v>
                </c:pt>
                <c:pt idx="22">
                  <c:v>73.871054053767665</c:v>
                </c:pt>
                <c:pt idx="23">
                  <c:v>72.587589600435294</c:v>
                </c:pt>
                <c:pt idx="24">
                  <c:v>72.58917052737138</c:v>
                </c:pt>
                <c:pt idx="25">
                  <c:v>69.345753983613733</c:v>
                </c:pt>
                <c:pt idx="26">
                  <c:v>69.042963616385393</c:v>
                </c:pt>
                <c:pt idx="27">
                  <c:v>67.492179617827944</c:v>
                </c:pt>
                <c:pt idx="28">
                  <c:v>66.102251371729182</c:v>
                </c:pt>
                <c:pt idx="29">
                  <c:v>68.425567890627832</c:v>
                </c:pt>
                <c:pt idx="30">
                  <c:v>70.521941019325368</c:v>
                </c:pt>
                <c:pt idx="31">
                  <c:v>70.89937840176988</c:v>
                </c:pt>
                <c:pt idx="32">
                  <c:v>73.322440047236782</c:v>
                </c:pt>
                <c:pt idx="33">
                  <c:v>72.65252284427207</c:v>
                </c:pt>
                <c:pt idx="34">
                  <c:v>73.759861007884027</c:v>
                </c:pt>
                <c:pt idx="35">
                  <c:v>86.895365871192894</c:v>
                </c:pt>
                <c:pt idx="36">
                  <c:v>86.945998159966592</c:v>
                </c:pt>
                <c:pt idx="37">
                  <c:v>88.31440249235429</c:v>
                </c:pt>
                <c:pt idx="38">
                  <c:v>89.232082486269135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FB-4514-9FAB-169C96142578}"/>
            </c:ext>
          </c:extLst>
        </c:ser>
        <c:ser>
          <c:idx val="4"/>
          <c:order val="3"/>
          <c:tx>
            <c:strRef>
              <c:f>'63. ábra'!$A$4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'63. ábra'!$C$2:$AO$2</c:f>
              <c:strCache>
                <c:ptCount val="39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  <c:pt idx="27">
                  <c:v>IV. </c:v>
                </c:pt>
                <c:pt idx="28">
                  <c:v>2016.I.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2018.I.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'63. ábra'!$C$4:$AO$4</c:f>
              <c:numCache>
                <c:formatCode>0.0</c:formatCode>
                <c:ptCount val="39"/>
                <c:pt idx="0">
                  <c:v>38.747834977692335</c:v>
                </c:pt>
                <c:pt idx="1">
                  <c:v>42.174625447944869</c:v>
                </c:pt>
                <c:pt idx="2">
                  <c:v>47.153458448579663</c:v>
                </c:pt>
                <c:pt idx="3">
                  <c:v>49.484310937139568</c:v>
                </c:pt>
                <c:pt idx="4">
                  <c:v>50.200264997270835</c:v>
                </c:pt>
                <c:pt idx="5">
                  <c:v>48.881540385890844</c:v>
                </c:pt>
                <c:pt idx="6">
                  <c:v>51.489696728355561</c:v>
                </c:pt>
                <c:pt idx="7">
                  <c:v>50.987599464585131</c:v>
                </c:pt>
                <c:pt idx="8">
                  <c:v>53.003359116117707</c:v>
                </c:pt>
                <c:pt idx="9">
                  <c:v>52.526175567073388</c:v>
                </c:pt>
                <c:pt idx="10">
                  <c:v>50.335936318841057</c:v>
                </c:pt>
                <c:pt idx="11">
                  <c:v>50.335136137043271</c:v>
                </c:pt>
                <c:pt idx="12">
                  <c:v>54.419025196295991</c:v>
                </c:pt>
                <c:pt idx="13">
                  <c:v>54.906421295137996</c:v>
                </c:pt>
                <c:pt idx="14">
                  <c:v>56.401418372604049</c:v>
                </c:pt>
                <c:pt idx="15">
                  <c:v>55.735906045865889</c:v>
                </c:pt>
                <c:pt idx="16">
                  <c:v>55.348688836062074</c:v>
                </c:pt>
                <c:pt idx="17">
                  <c:v>53.242227368534309</c:v>
                </c:pt>
                <c:pt idx="18">
                  <c:v>54.240184837445163</c:v>
                </c:pt>
                <c:pt idx="19">
                  <c:v>53.863513864010301</c:v>
                </c:pt>
                <c:pt idx="20">
                  <c:v>53.301951558809705</c:v>
                </c:pt>
                <c:pt idx="21">
                  <c:v>54.270783779605367</c:v>
                </c:pt>
                <c:pt idx="22">
                  <c:v>54.559260404476092</c:v>
                </c:pt>
                <c:pt idx="23">
                  <c:v>53.953480901920159</c:v>
                </c:pt>
                <c:pt idx="24">
                  <c:v>56.749069629060031</c:v>
                </c:pt>
                <c:pt idx="25">
                  <c:v>55.705780492562099</c:v>
                </c:pt>
                <c:pt idx="26">
                  <c:v>54.789243633689111</c:v>
                </c:pt>
                <c:pt idx="27">
                  <c:v>53.242029631059694</c:v>
                </c:pt>
                <c:pt idx="28">
                  <c:v>52.919136904449985</c:v>
                </c:pt>
                <c:pt idx="29">
                  <c:v>54.886868876967597</c:v>
                </c:pt>
                <c:pt idx="30">
                  <c:v>56.086350255642202</c:v>
                </c:pt>
                <c:pt idx="31">
                  <c:v>56.69270512761895</c:v>
                </c:pt>
                <c:pt idx="32">
                  <c:v>55.830137797263234</c:v>
                </c:pt>
                <c:pt idx="33">
                  <c:v>53.954869591228082</c:v>
                </c:pt>
                <c:pt idx="34">
                  <c:v>51.392336499712911</c:v>
                </c:pt>
                <c:pt idx="35">
                  <c:v>50.613340429769352</c:v>
                </c:pt>
                <c:pt idx="36">
                  <c:v>49.562154666372138</c:v>
                </c:pt>
                <c:pt idx="37">
                  <c:v>47.096268375361682</c:v>
                </c:pt>
                <c:pt idx="38">
                  <c:v>47.006450670467409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FB-4514-9FAB-169C96142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53824"/>
        <c:axId val="123455360"/>
      </c:lineChart>
      <c:lineChart>
        <c:grouping val="standard"/>
        <c:varyColors val="0"/>
        <c:ser>
          <c:idx val="0"/>
          <c:order val="1"/>
          <c:tx>
            <c:strRef>
              <c:f>'63. ábra'!$A$6</c:f>
              <c:strCache>
                <c:ptCount val="1"/>
                <c:pt idx="0">
                  <c:v>Csehország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'63. ábra'!$C$2:$AO$2</c:f>
              <c:strCache>
                <c:ptCount val="39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  <c:pt idx="27">
                  <c:v>IV. </c:v>
                </c:pt>
                <c:pt idx="28">
                  <c:v>2016.I.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2018.I.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'63. ábra'!$C$6:$AO$6</c:f>
              <c:numCache>
                <c:formatCode>0.0</c:formatCode>
                <c:ptCount val="39"/>
                <c:pt idx="0">
                  <c:v>30.688609373406639</c:v>
                </c:pt>
                <c:pt idx="1">
                  <c:v>33.168399995864824</c:v>
                </c:pt>
                <c:pt idx="2">
                  <c:v>35.085009375176931</c:v>
                </c:pt>
                <c:pt idx="3">
                  <c:v>36.497573927684108</c:v>
                </c:pt>
                <c:pt idx="4">
                  <c:v>36.124598049376807</c:v>
                </c:pt>
                <c:pt idx="5">
                  <c:v>38.25861403497295</c:v>
                </c:pt>
                <c:pt idx="6">
                  <c:v>39.817464609429379</c:v>
                </c:pt>
                <c:pt idx="7">
                  <c:v>40.064332508770157</c:v>
                </c:pt>
                <c:pt idx="8">
                  <c:v>39.252069046907998</c:v>
                </c:pt>
                <c:pt idx="9">
                  <c:v>39.400075175460756</c:v>
                </c:pt>
                <c:pt idx="10">
                  <c:v>40.880675854459888</c:v>
                </c:pt>
                <c:pt idx="11">
                  <c:v>39.366674207275686</c:v>
                </c:pt>
                <c:pt idx="12">
                  <c:v>42.608140823485243</c:v>
                </c:pt>
                <c:pt idx="13">
                  <c:v>42.254726226061095</c:v>
                </c:pt>
                <c:pt idx="14">
                  <c:v>42.054705691266584</c:v>
                </c:pt>
                <c:pt idx="15">
                  <c:v>42.969548100124818</c:v>
                </c:pt>
                <c:pt idx="16">
                  <c:v>43.192822717581031</c:v>
                </c:pt>
                <c:pt idx="17">
                  <c:v>44.194860632368666</c:v>
                </c:pt>
                <c:pt idx="18">
                  <c:v>43.560884981817772</c:v>
                </c:pt>
                <c:pt idx="19">
                  <c:v>46.704230175313995</c:v>
                </c:pt>
                <c:pt idx="20">
                  <c:v>45.734599121927758</c:v>
                </c:pt>
                <c:pt idx="21">
                  <c:v>48.491846723124816</c:v>
                </c:pt>
                <c:pt idx="22">
                  <c:v>48.338312543452162</c:v>
                </c:pt>
                <c:pt idx="23">
                  <c:v>49.17079423606399</c:v>
                </c:pt>
                <c:pt idx="24">
                  <c:v>49.28630371605481</c:v>
                </c:pt>
                <c:pt idx="25">
                  <c:v>49.355127343193864</c:v>
                </c:pt>
                <c:pt idx="26">
                  <c:v>53.120438254513843</c:v>
                </c:pt>
                <c:pt idx="27">
                  <c:v>51.679428631107228</c:v>
                </c:pt>
                <c:pt idx="28">
                  <c:v>51.483099979496714</c:v>
                </c:pt>
                <c:pt idx="29">
                  <c:v>51.742804064575886</c:v>
                </c:pt>
                <c:pt idx="30">
                  <c:v>52.904200768450671</c:v>
                </c:pt>
                <c:pt idx="31">
                  <c:v>55.33626622108244</c:v>
                </c:pt>
                <c:pt idx="32">
                  <c:v>71.952750241416581</c:v>
                </c:pt>
                <c:pt idx="33">
                  <c:v>74.021950856127532</c:v>
                </c:pt>
                <c:pt idx="34">
                  <c:v>73.392746591106516</c:v>
                </c:pt>
                <c:pt idx="35">
                  <c:v>71.139895833333327</c:v>
                </c:pt>
                <c:pt idx="36">
                  <c:v>68.584986537884078</c:v>
                </c:pt>
                <c:pt idx="37">
                  <c:v>66.192138183804573</c:v>
                </c:pt>
                <c:pt idx="38">
                  <c:v>65.632562794239249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FB-4514-9FAB-169C96142578}"/>
            </c:ext>
          </c:extLst>
        </c:ser>
        <c:ser>
          <c:idx val="3"/>
          <c:order val="4"/>
          <c:tx>
            <c:strRef>
              <c:f>'63. ábra'!$A$7</c:f>
              <c:strCache>
                <c:ptCount val="1"/>
                <c:pt idx="0">
                  <c:v>Románia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'63. ábra'!$C$2:$AO$2</c:f>
              <c:strCache>
                <c:ptCount val="39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  <c:pt idx="27">
                  <c:v>IV. </c:v>
                </c:pt>
                <c:pt idx="28">
                  <c:v>2016.I.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2018.I.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'63. ábra'!$C$7:$AO$7</c:f>
              <c:numCache>
                <c:formatCode>0.0</c:formatCode>
                <c:ptCount val="39"/>
                <c:pt idx="0">
                  <c:v>43.134777858857163</c:v>
                </c:pt>
                <c:pt idx="1">
                  <c:v>46.652004764026358</c:v>
                </c:pt>
                <c:pt idx="2">
                  <c:v>53.315306942222506</c:v>
                </c:pt>
                <c:pt idx="3">
                  <c:v>55.317083701526393</c:v>
                </c:pt>
                <c:pt idx="4">
                  <c:v>59.129303347180439</c:v>
                </c:pt>
                <c:pt idx="5">
                  <c:v>59.497342094386795</c:v>
                </c:pt>
                <c:pt idx="6">
                  <c:v>60.155175264354078</c:v>
                </c:pt>
                <c:pt idx="7">
                  <c:v>62.142203190898535</c:v>
                </c:pt>
                <c:pt idx="8">
                  <c:v>63.038035940492442</c:v>
                </c:pt>
                <c:pt idx="9">
                  <c:v>64.468624723881206</c:v>
                </c:pt>
                <c:pt idx="10">
                  <c:v>62.993519724780775</c:v>
                </c:pt>
                <c:pt idx="11">
                  <c:v>62.473501648996077</c:v>
                </c:pt>
                <c:pt idx="12">
                  <c:v>63.338718289743888</c:v>
                </c:pt>
                <c:pt idx="13">
                  <c:v>63.048441689943601</c:v>
                </c:pt>
                <c:pt idx="14">
                  <c:v>62.991189440636866</c:v>
                </c:pt>
                <c:pt idx="15">
                  <c:v>61.390765765765764</c:v>
                </c:pt>
                <c:pt idx="16">
                  <c:v>60.945672625520032</c:v>
                </c:pt>
                <c:pt idx="17">
                  <c:v>58.737680754238653</c:v>
                </c:pt>
                <c:pt idx="18">
                  <c:v>57.063702001335137</c:v>
                </c:pt>
                <c:pt idx="19">
                  <c:v>54.275262408050175</c:v>
                </c:pt>
                <c:pt idx="20">
                  <c:v>52.387787822499696</c:v>
                </c:pt>
                <c:pt idx="21">
                  <c:v>51.721144080290941</c:v>
                </c:pt>
                <c:pt idx="22">
                  <c:v>49.718372063476714</c:v>
                </c:pt>
                <c:pt idx="23">
                  <c:v>50.120486567855963</c:v>
                </c:pt>
                <c:pt idx="24">
                  <c:v>46.709763197415519</c:v>
                </c:pt>
                <c:pt idx="25">
                  <c:v>44.984652176388686</c:v>
                </c:pt>
                <c:pt idx="26">
                  <c:v>43.061457837065269</c:v>
                </c:pt>
                <c:pt idx="27">
                  <c:v>43.6766458100698</c:v>
                </c:pt>
                <c:pt idx="28">
                  <c:v>43.090634885875936</c:v>
                </c:pt>
                <c:pt idx="29">
                  <c:v>41.989267918742819</c:v>
                </c:pt>
                <c:pt idx="30">
                  <c:v>41.435337893100133</c:v>
                </c:pt>
                <c:pt idx="31">
                  <c:v>39.234444144471965</c:v>
                </c:pt>
                <c:pt idx="32">
                  <c:v>38.913035227328933</c:v>
                </c:pt>
                <c:pt idx="33">
                  <c:v>39.742958014782452</c:v>
                </c:pt>
                <c:pt idx="34">
                  <c:v>37.41443474007135</c:v>
                </c:pt>
                <c:pt idx="35">
                  <c:v>36.406553868531759</c:v>
                </c:pt>
                <c:pt idx="36">
                  <c:v>35.701633142310499</c:v>
                </c:pt>
                <c:pt idx="37">
                  <c:v>34.286048860155951</c:v>
                </c:pt>
                <c:pt idx="38">
                  <c:v>33.223916658663441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9C-4B9D-A9A9-C050A6787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4448"/>
        <c:axId val="124265984"/>
      </c:lineChart>
      <c:catAx>
        <c:axId val="12345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455360"/>
        <c:crosses val="autoZero"/>
        <c:auto val="1"/>
        <c:lblAlgn val="ctr"/>
        <c:lblOffset val="100"/>
        <c:tickLblSkip val="1"/>
        <c:noMultiLvlLbl val="0"/>
      </c:catAx>
      <c:valAx>
        <c:axId val="123455360"/>
        <c:scaling>
          <c:orientation val="minMax"/>
          <c:max val="14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9578252564898163E-2"/>
              <c:y val="7.339207990850673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453824"/>
        <c:crosses val="autoZero"/>
        <c:crossBetween val="between"/>
        <c:majorUnit val="20"/>
      </c:valAx>
      <c:catAx>
        <c:axId val="12426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265984"/>
        <c:crosses val="autoZero"/>
        <c:auto val="1"/>
        <c:lblAlgn val="ctr"/>
        <c:lblOffset val="100"/>
        <c:noMultiLvlLbl val="0"/>
      </c:catAx>
      <c:valAx>
        <c:axId val="124265984"/>
        <c:scaling>
          <c:orientation val="minMax"/>
          <c:max val="1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737288779672185"/>
              <c:y val="7.337913716736999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264448"/>
        <c:crosses val="max"/>
        <c:crossBetween val="between"/>
        <c:majorUnit val="20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8939420360618"/>
          <c:w val="1"/>
          <c:h val="0.1016116206884525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25718767912625E-2"/>
          <c:y val="4.9612882227431279E-2"/>
          <c:w val="0.8651656761295643"/>
          <c:h val="0.67425964296015173"/>
        </c:manualLayout>
      </c:layout>
      <c:lineChart>
        <c:grouping val="standard"/>
        <c:varyColors val="0"/>
        <c:ser>
          <c:idx val="1"/>
          <c:order val="0"/>
          <c:tx>
            <c:strRef>
              <c:f>'63. ábra'!$B$3</c:f>
              <c:strCache>
                <c:ptCount val="1"/>
                <c:pt idx="0">
                  <c:v>Hungary</c:v>
                </c:pt>
              </c:strCache>
            </c:strRef>
          </c:tx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'63. ábra'!$C$1:$AO$1</c:f>
              <c:strCache>
                <c:ptCount val="39"/>
                <c:pt idx="0">
                  <c:v>2009Q1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2018Q1</c:v>
                </c:pt>
                <c:pt idx="37">
                  <c:v>Q2</c:v>
                </c:pt>
                <c:pt idx="38">
                  <c:v>Q3</c:v>
                </c:pt>
              </c:strCache>
            </c:strRef>
          </c:cat>
          <c:val>
            <c:numRef>
              <c:f>'63. ábra'!$C$3:$AO$3</c:f>
              <c:numCache>
                <c:formatCode>0.0</c:formatCode>
                <c:ptCount val="39"/>
                <c:pt idx="0">
                  <c:v>117.79059948638198</c:v>
                </c:pt>
                <c:pt idx="1">
                  <c:v>105.94440496708542</c:v>
                </c:pt>
                <c:pt idx="2">
                  <c:v>108.70234158104013</c:v>
                </c:pt>
                <c:pt idx="3">
                  <c:v>108.66872629427353</c:v>
                </c:pt>
                <c:pt idx="4">
                  <c:v>112.01269123060445</c:v>
                </c:pt>
                <c:pt idx="5">
                  <c:v>120.54764283459069</c:v>
                </c:pt>
                <c:pt idx="6">
                  <c:v>113.82918512265098</c:v>
                </c:pt>
                <c:pt idx="7">
                  <c:v>112.0315832001811</c:v>
                </c:pt>
                <c:pt idx="8">
                  <c:v>108.01761922816988</c:v>
                </c:pt>
                <c:pt idx="9">
                  <c:v>108.53751987065314</c:v>
                </c:pt>
                <c:pt idx="10">
                  <c:v>116.48071241398847</c:v>
                </c:pt>
                <c:pt idx="11">
                  <c:v>115.4238091231535</c:v>
                </c:pt>
                <c:pt idx="12">
                  <c:v>106.9892232672765</c:v>
                </c:pt>
                <c:pt idx="13">
                  <c:v>103.65252692676788</c:v>
                </c:pt>
                <c:pt idx="14">
                  <c:v>100.11137734314298</c:v>
                </c:pt>
                <c:pt idx="15">
                  <c:v>98.859627021338909</c:v>
                </c:pt>
                <c:pt idx="16">
                  <c:v>100.19503948659583</c:v>
                </c:pt>
                <c:pt idx="17">
                  <c:v>94.603714812117076</c:v>
                </c:pt>
                <c:pt idx="18">
                  <c:v>89.440909806558608</c:v>
                </c:pt>
                <c:pt idx="19">
                  <c:v>87.801505193761159</c:v>
                </c:pt>
                <c:pt idx="20">
                  <c:v>90.124817938247162</c:v>
                </c:pt>
                <c:pt idx="21">
                  <c:v>90.190884652943154</c:v>
                </c:pt>
                <c:pt idx="22">
                  <c:v>87.096766443485677</c:v>
                </c:pt>
                <c:pt idx="23">
                  <c:v>84.81912134342187</c:v>
                </c:pt>
                <c:pt idx="24">
                  <c:v>85.491027653783959</c:v>
                </c:pt>
                <c:pt idx="25">
                  <c:v>84.16538087507962</c:v>
                </c:pt>
                <c:pt idx="26">
                  <c:v>78.911624529135935</c:v>
                </c:pt>
                <c:pt idx="27">
                  <c:v>74.987526591212372</c:v>
                </c:pt>
                <c:pt idx="28">
                  <c:v>73.676569366809673</c:v>
                </c:pt>
                <c:pt idx="29">
                  <c:v>72.22791203500914</c:v>
                </c:pt>
                <c:pt idx="30">
                  <c:v>68.767024611305047</c:v>
                </c:pt>
                <c:pt idx="31">
                  <c:v>68.756090073522216</c:v>
                </c:pt>
                <c:pt idx="32">
                  <c:v>68.592650458620227</c:v>
                </c:pt>
                <c:pt idx="33">
                  <c:v>66.41715096870503</c:v>
                </c:pt>
                <c:pt idx="34">
                  <c:v>64.070114777972549</c:v>
                </c:pt>
                <c:pt idx="35">
                  <c:v>60.754809040931171</c:v>
                </c:pt>
                <c:pt idx="36">
                  <c:v>59.224991462134469</c:v>
                </c:pt>
                <c:pt idx="37">
                  <c:v>60.293075623264826</c:v>
                </c:pt>
                <c:pt idx="38">
                  <c:v>58.296328075763824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DD-41CB-AA0A-EE01FBA8316E}"/>
            </c:ext>
          </c:extLst>
        </c:ser>
        <c:ser>
          <c:idx val="2"/>
          <c:order val="2"/>
          <c:tx>
            <c:strRef>
              <c:f>'63. ábra'!$B$5</c:f>
              <c:strCache>
                <c:ptCount val="1"/>
                <c:pt idx="0">
                  <c:v>Slovakia*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'63. ábra'!$C$1:$AO$1</c:f>
              <c:strCache>
                <c:ptCount val="39"/>
                <c:pt idx="0">
                  <c:v>2009Q1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2018Q1</c:v>
                </c:pt>
                <c:pt idx="37">
                  <c:v>Q2</c:v>
                </c:pt>
                <c:pt idx="38">
                  <c:v>Q3</c:v>
                </c:pt>
              </c:strCache>
            </c:strRef>
          </c:cat>
          <c:val>
            <c:numRef>
              <c:f>'63. ábra'!$C$5:$AO$5</c:f>
              <c:numCache>
                <c:formatCode>0.0</c:formatCode>
                <c:ptCount val="39"/>
                <c:pt idx="0">
                  <c:v>52.734416224675329</c:v>
                </c:pt>
                <c:pt idx="1">
                  <c:v>59.088341471510283</c:v>
                </c:pt>
                <c:pt idx="2">
                  <c:v>62.838763973675491</c:v>
                </c:pt>
                <c:pt idx="3">
                  <c:v>61.525605601728131</c:v>
                </c:pt>
                <c:pt idx="4">
                  <c:v>58.935992449677407</c:v>
                </c:pt>
                <c:pt idx="5">
                  <c:v>60.51674144614352</c:v>
                </c:pt>
                <c:pt idx="6">
                  <c:v>61.234194299150637</c:v>
                </c:pt>
                <c:pt idx="7">
                  <c:v>61.807589234846624</c:v>
                </c:pt>
                <c:pt idx="8">
                  <c:v>62.701092440919012</c:v>
                </c:pt>
                <c:pt idx="9">
                  <c:v>63.909833240157923</c:v>
                </c:pt>
                <c:pt idx="10">
                  <c:v>63.331092287601173</c:v>
                </c:pt>
                <c:pt idx="11">
                  <c:v>60.661756377146489</c:v>
                </c:pt>
                <c:pt idx="12">
                  <c:v>61.321083047284375</c:v>
                </c:pt>
                <c:pt idx="13">
                  <c:v>60.182773442832115</c:v>
                </c:pt>
                <c:pt idx="14">
                  <c:v>56.418763527671388</c:v>
                </c:pt>
                <c:pt idx="15">
                  <c:v>57.758429786736528</c:v>
                </c:pt>
                <c:pt idx="16">
                  <c:v>62.763665432007521</c:v>
                </c:pt>
                <c:pt idx="17">
                  <c:v>66.714365071152784</c:v>
                </c:pt>
                <c:pt idx="18">
                  <c:v>66.835989276837054</c:v>
                </c:pt>
                <c:pt idx="19">
                  <c:v>64.8103405968467</c:v>
                </c:pt>
                <c:pt idx="20">
                  <c:v>72.400428231051578</c:v>
                </c:pt>
                <c:pt idx="21">
                  <c:v>70.347038078419018</c:v>
                </c:pt>
                <c:pt idx="22">
                  <c:v>73.871054053767665</c:v>
                </c:pt>
                <c:pt idx="23">
                  <c:v>72.587589600435294</c:v>
                </c:pt>
                <c:pt idx="24">
                  <c:v>72.58917052737138</c:v>
                </c:pt>
                <c:pt idx="25">
                  <c:v>69.345753983613733</c:v>
                </c:pt>
                <c:pt idx="26">
                  <c:v>69.042963616385393</c:v>
                </c:pt>
                <c:pt idx="27">
                  <c:v>67.492179617827944</c:v>
                </c:pt>
                <c:pt idx="28">
                  <c:v>66.102251371729182</c:v>
                </c:pt>
                <c:pt idx="29">
                  <c:v>68.425567890627832</c:v>
                </c:pt>
                <c:pt idx="30">
                  <c:v>70.521941019325368</c:v>
                </c:pt>
                <c:pt idx="31">
                  <c:v>70.89937840176988</c:v>
                </c:pt>
                <c:pt idx="32">
                  <c:v>73.322440047236782</c:v>
                </c:pt>
                <c:pt idx="33">
                  <c:v>72.65252284427207</c:v>
                </c:pt>
                <c:pt idx="34">
                  <c:v>73.759861007884027</c:v>
                </c:pt>
                <c:pt idx="35">
                  <c:v>86.895365871192894</c:v>
                </c:pt>
                <c:pt idx="36">
                  <c:v>86.945998159966592</c:v>
                </c:pt>
                <c:pt idx="37">
                  <c:v>88.31440249235429</c:v>
                </c:pt>
                <c:pt idx="38">
                  <c:v>89.232082486269135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DD-41CB-AA0A-EE01FBA8316E}"/>
            </c:ext>
          </c:extLst>
        </c:ser>
        <c:ser>
          <c:idx val="4"/>
          <c:order val="3"/>
          <c:tx>
            <c:strRef>
              <c:f>'63. ábra'!$B$4</c:f>
              <c:strCache>
                <c:ptCount val="1"/>
                <c:pt idx="0">
                  <c:v>Poland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'63. ábra'!$C$1:$AO$1</c:f>
              <c:strCache>
                <c:ptCount val="39"/>
                <c:pt idx="0">
                  <c:v>2009Q1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2018Q1</c:v>
                </c:pt>
                <c:pt idx="37">
                  <c:v>Q2</c:v>
                </c:pt>
                <c:pt idx="38">
                  <c:v>Q3</c:v>
                </c:pt>
              </c:strCache>
            </c:strRef>
          </c:cat>
          <c:val>
            <c:numRef>
              <c:f>'63. ábra'!$C$4:$AO$4</c:f>
              <c:numCache>
                <c:formatCode>0.0</c:formatCode>
                <c:ptCount val="39"/>
                <c:pt idx="0">
                  <c:v>38.747834977692335</c:v>
                </c:pt>
                <c:pt idx="1">
                  <c:v>42.174625447944869</c:v>
                </c:pt>
                <c:pt idx="2">
                  <c:v>47.153458448579663</c:v>
                </c:pt>
                <c:pt idx="3">
                  <c:v>49.484310937139568</c:v>
                </c:pt>
                <c:pt idx="4">
                  <c:v>50.200264997270835</c:v>
                </c:pt>
                <c:pt idx="5">
                  <c:v>48.881540385890844</c:v>
                </c:pt>
                <c:pt idx="6">
                  <c:v>51.489696728355561</c:v>
                </c:pt>
                <c:pt idx="7">
                  <c:v>50.987599464585131</c:v>
                </c:pt>
                <c:pt idx="8">
                  <c:v>53.003359116117707</c:v>
                </c:pt>
                <c:pt idx="9">
                  <c:v>52.526175567073388</c:v>
                </c:pt>
                <c:pt idx="10">
                  <c:v>50.335936318841057</c:v>
                </c:pt>
                <c:pt idx="11">
                  <c:v>50.335136137043271</c:v>
                </c:pt>
                <c:pt idx="12">
                  <c:v>54.419025196295991</c:v>
                </c:pt>
                <c:pt idx="13">
                  <c:v>54.906421295137996</c:v>
                </c:pt>
                <c:pt idx="14">
                  <c:v>56.401418372604049</c:v>
                </c:pt>
                <c:pt idx="15">
                  <c:v>55.735906045865889</c:v>
                </c:pt>
                <c:pt idx="16">
                  <c:v>55.348688836062074</c:v>
                </c:pt>
                <c:pt idx="17">
                  <c:v>53.242227368534309</c:v>
                </c:pt>
                <c:pt idx="18">
                  <c:v>54.240184837445163</c:v>
                </c:pt>
                <c:pt idx="19">
                  <c:v>53.863513864010301</c:v>
                </c:pt>
                <c:pt idx="20">
                  <c:v>53.301951558809705</c:v>
                </c:pt>
                <c:pt idx="21">
                  <c:v>54.270783779605367</c:v>
                </c:pt>
                <c:pt idx="22">
                  <c:v>54.559260404476092</c:v>
                </c:pt>
                <c:pt idx="23">
                  <c:v>53.953480901920159</c:v>
                </c:pt>
                <c:pt idx="24">
                  <c:v>56.749069629060031</c:v>
                </c:pt>
                <c:pt idx="25">
                  <c:v>55.705780492562099</c:v>
                </c:pt>
                <c:pt idx="26">
                  <c:v>54.789243633689111</c:v>
                </c:pt>
                <c:pt idx="27">
                  <c:v>53.242029631059694</c:v>
                </c:pt>
                <c:pt idx="28">
                  <c:v>52.919136904449985</c:v>
                </c:pt>
                <c:pt idx="29">
                  <c:v>54.886868876967597</c:v>
                </c:pt>
                <c:pt idx="30">
                  <c:v>56.086350255642202</c:v>
                </c:pt>
                <c:pt idx="31">
                  <c:v>56.69270512761895</c:v>
                </c:pt>
                <c:pt idx="32">
                  <c:v>55.830137797263234</c:v>
                </c:pt>
                <c:pt idx="33">
                  <c:v>53.954869591228082</c:v>
                </c:pt>
                <c:pt idx="34">
                  <c:v>51.392336499712911</c:v>
                </c:pt>
                <c:pt idx="35">
                  <c:v>50.613340429769352</c:v>
                </c:pt>
                <c:pt idx="36">
                  <c:v>49.562154666372138</c:v>
                </c:pt>
                <c:pt idx="37">
                  <c:v>47.096268375361682</c:v>
                </c:pt>
                <c:pt idx="38">
                  <c:v>47.006450670467409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DD-41CB-AA0A-EE01FBA83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53824"/>
        <c:axId val="123455360"/>
      </c:lineChart>
      <c:lineChart>
        <c:grouping val="standard"/>
        <c:varyColors val="0"/>
        <c:ser>
          <c:idx val="0"/>
          <c:order val="1"/>
          <c:tx>
            <c:strRef>
              <c:f>'63. ábra'!$B$6</c:f>
              <c:strCache>
                <c:ptCount val="1"/>
                <c:pt idx="0">
                  <c:v>Czechia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'63. ábra'!$C$1:$AO$1</c:f>
              <c:strCache>
                <c:ptCount val="39"/>
                <c:pt idx="0">
                  <c:v>2009Q1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2018Q1</c:v>
                </c:pt>
                <c:pt idx="37">
                  <c:v>Q2</c:v>
                </c:pt>
                <c:pt idx="38">
                  <c:v>Q3</c:v>
                </c:pt>
              </c:strCache>
            </c:strRef>
          </c:cat>
          <c:val>
            <c:numRef>
              <c:f>'63. ábra'!$C$6:$AO$6</c:f>
              <c:numCache>
                <c:formatCode>0.0</c:formatCode>
                <c:ptCount val="39"/>
                <c:pt idx="0">
                  <c:v>30.688609373406639</c:v>
                </c:pt>
                <c:pt idx="1">
                  <c:v>33.168399995864824</c:v>
                </c:pt>
                <c:pt idx="2">
                  <c:v>35.085009375176931</c:v>
                </c:pt>
                <c:pt idx="3">
                  <c:v>36.497573927684108</c:v>
                </c:pt>
                <c:pt idx="4">
                  <c:v>36.124598049376807</c:v>
                </c:pt>
                <c:pt idx="5">
                  <c:v>38.25861403497295</c:v>
                </c:pt>
                <c:pt idx="6">
                  <c:v>39.817464609429379</c:v>
                </c:pt>
                <c:pt idx="7">
                  <c:v>40.064332508770157</c:v>
                </c:pt>
                <c:pt idx="8">
                  <c:v>39.252069046907998</c:v>
                </c:pt>
                <c:pt idx="9">
                  <c:v>39.400075175460756</c:v>
                </c:pt>
                <c:pt idx="10">
                  <c:v>40.880675854459888</c:v>
                </c:pt>
                <c:pt idx="11">
                  <c:v>39.366674207275686</c:v>
                </c:pt>
                <c:pt idx="12">
                  <c:v>42.608140823485243</c:v>
                </c:pt>
                <c:pt idx="13">
                  <c:v>42.254726226061095</c:v>
                </c:pt>
                <c:pt idx="14">
                  <c:v>42.054705691266584</c:v>
                </c:pt>
                <c:pt idx="15">
                  <c:v>42.969548100124818</c:v>
                </c:pt>
                <c:pt idx="16">
                  <c:v>43.192822717581031</c:v>
                </c:pt>
                <c:pt idx="17">
                  <c:v>44.194860632368666</c:v>
                </c:pt>
                <c:pt idx="18">
                  <c:v>43.560884981817772</c:v>
                </c:pt>
                <c:pt idx="19">
                  <c:v>46.704230175313995</c:v>
                </c:pt>
                <c:pt idx="20">
                  <c:v>45.734599121927758</c:v>
                </c:pt>
                <c:pt idx="21">
                  <c:v>48.491846723124816</c:v>
                </c:pt>
                <c:pt idx="22">
                  <c:v>48.338312543452162</c:v>
                </c:pt>
                <c:pt idx="23">
                  <c:v>49.17079423606399</c:v>
                </c:pt>
                <c:pt idx="24">
                  <c:v>49.28630371605481</c:v>
                </c:pt>
                <c:pt idx="25">
                  <c:v>49.355127343193864</c:v>
                </c:pt>
                <c:pt idx="26">
                  <c:v>53.120438254513843</c:v>
                </c:pt>
                <c:pt idx="27">
                  <c:v>51.679428631107228</c:v>
                </c:pt>
                <c:pt idx="28">
                  <c:v>51.483099979496714</c:v>
                </c:pt>
                <c:pt idx="29">
                  <c:v>51.742804064575886</c:v>
                </c:pt>
                <c:pt idx="30">
                  <c:v>52.904200768450671</c:v>
                </c:pt>
                <c:pt idx="31">
                  <c:v>55.33626622108244</c:v>
                </c:pt>
                <c:pt idx="32">
                  <c:v>71.952750241416581</c:v>
                </c:pt>
                <c:pt idx="33">
                  <c:v>74.021950856127532</c:v>
                </c:pt>
                <c:pt idx="34">
                  <c:v>73.392746591106516</c:v>
                </c:pt>
                <c:pt idx="35">
                  <c:v>71.139895833333327</c:v>
                </c:pt>
                <c:pt idx="36">
                  <c:v>68.584986537884078</c:v>
                </c:pt>
                <c:pt idx="37">
                  <c:v>66.192138183804573</c:v>
                </c:pt>
                <c:pt idx="38">
                  <c:v>65.632562794239249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DD-41CB-AA0A-EE01FBA8316E}"/>
            </c:ext>
          </c:extLst>
        </c:ser>
        <c:ser>
          <c:idx val="3"/>
          <c:order val="4"/>
          <c:tx>
            <c:strRef>
              <c:f>'63. ábra'!$B$7</c:f>
              <c:strCache>
                <c:ptCount val="1"/>
                <c:pt idx="0">
                  <c:v>Romania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'63. ábra'!$C$1:$AO$1</c:f>
              <c:strCache>
                <c:ptCount val="39"/>
                <c:pt idx="0">
                  <c:v>2009Q1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2018Q1</c:v>
                </c:pt>
                <c:pt idx="37">
                  <c:v>Q2</c:v>
                </c:pt>
                <c:pt idx="38">
                  <c:v>Q3</c:v>
                </c:pt>
              </c:strCache>
            </c:strRef>
          </c:cat>
          <c:val>
            <c:numRef>
              <c:f>'63. ábra'!$C$7:$AO$7</c:f>
              <c:numCache>
                <c:formatCode>0.0</c:formatCode>
                <c:ptCount val="39"/>
                <c:pt idx="0">
                  <c:v>43.134777858857163</c:v>
                </c:pt>
                <c:pt idx="1">
                  <c:v>46.652004764026358</c:v>
                </c:pt>
                <c:pt idx="2">
                  <c:v>53.315306942222506</c:v>
                </c:pt>
                <c:pt idx="3">
                  <c:v>55.317083701526393</c:v>
                </c:pt>
                <c:pt idx="4">
                  <c:v>59.129303347180439</c:v>
                </c:pt>
                <c:pt idx="5">
                  <c:v>59.497342094386795</c:v>
                </c:pt>
                <c:pt idx="6">
                  <c:v>60.155175264354078</c:v>
                </c:pt>
                <c:pt idx="7">
                  <c:v>62.142203190898535</c:v>
                </c:pt>
                <c:pt idx="8">
                  <c:v>63.038035940492442</c:v>
                </c:pt>
                <c:pt idx="9">
                  <c:v>64.468624723881206</c:v>
                </c:pt>
                <c:pt idx="10">
                  <c:v>62.993519724780775</c:v>
                </c:pt>
                <c:pt idx="11">
                  <c:v>62.473501648996077</c:v>
                </c:pt>
                <c:pt idx="12">
                  <c:v>63.338718289743888</c:v>
                </c:pt>
                <c:pt idx="13">
                  <c:v>63.048441689943601</c:v>
                </c:pt>
                <c:pt idx="14">
                  <c:v>62.991189440636866</c:v>
                </c:pt>
                <c:pt idx="15">
                  <c:v>61.390765765765764</c:v>
                </c:pt>
                <c:pt idx="16">
                  <c:v>60.945672625520032</c:v>
                </c:pt>
                <c:pt idx="17">
                  <c:v>58.737680754238653</c:v>
                </c:pt>
                <c:pt idx="18">
                  <c:v>57.063702001335137</c:v>
                </c:pt>
                <c:pt idx="19">
                  <c:v>54.275262408050175</c:v>
                </c:pt>
                <c:pt idx="20">
                  <c:v>52.387787822499696</c:v>
                </c:pt>
                <c:pt idx="21">
                  <c:v>51.721144080290941</c:v>
                </c:pt>
                <c:pt idx="22">
                  <c:v>49.718372063476714</c:v>
                </c:pt>
                <c:pt idx="23">
                  <c:v>50.120486567855963</c:v>
                </c:pt>
                <c:pt idx="24">
                  <c:v>46.709763197415519</c:v>
                </c:pt>
                <c:pt idx="25">
                  <c:v>44.984652176388686</c:v>
                </c:pt>
                <c:pt idx="26">
                  <c:v>43.061457837065269</c:v>
                </c:pt>
                <c:pt idx="27">
                  <c:v>43.6766458100698</c:v>
                </c:pt>
                <c:pt idx="28">
                  <c:v>43.090634885875936</c:v>
                </c:pt>
                <c:pt idx="29">
                  <c:v>41.989267918742819</c:v>
                </c:pt>
                <c:pt idx="30">
                  <c:v>41.435337893100133</c:v>
                </c:pt>
                <c:pt idx="31">
                  <c:v>39.234444144471965</c:v>
                </c:pt>
                <c:pt idx="32">
                  <c:v>38.913035227328933</c:v>
                </c:pt>
                <c:pt idx="33">
                  <c:v>39.742958014782452</c:v>
                </c:pt>
                <c:pt idx="34">
                  <c:v>37.41443474007135</c:v>
                </c:pt>
                <c:pt idx="35">
                  <c:v>36.406553868531759</c:v>
                </c:pt>
                <c:pt idx="36">
                  <c:v>35.701633142310499</c:v>
                </c:pt>
                <c:pt idx="37">
                  <c:v>34.286048860155951</c:v>
                </c:pt>
                <c:pt idx="38">
                  <c:v>33.223916658663441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DD-41CB-AA0A-EE01FBA83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4448"/>
        <c:axId val="124265984"/>
      </c:lineChart>
      <c:catAx>
        <c:axId val="12345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455360"/>
        <c:crosses val="autoZero"/>
        <c:auto val="1"/>
        <c:lblAlgn val="ctr"/>
        <c:lblOffset val="100"/>
        <c:tickLblSkip val="1"/>
        <c:noMultiLvlLbl val="0"/>
      </c:catAx>
      <c:valAx>
        <c:axId val="123455360"/>
        <c:scaling>
          <c:orientation val="minMax"/>
          <c:max val="14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9578252564898163E-2"/>
              <c:y val="7.339207990850673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453824"/>
        <c:crosses val="autoZero"/>
        <c:crossBetween val="between"/>
        <c:majorUnit val="20"/>
      </c:valAx>
      <c:catAx>
        <c:axId val="12426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265984"/>
        <c:crosses val="autoZero"/>
        <c:auto val="1"/>
        <c:lblAlgn val="ctr"/>
        <c:lblOffset val="100"/>
        <c:noMultiLvlLbl val="0"/>
      </c:catAx>
      <c:valAx>
        <c:axId val="124265984"/>
        <c:scaling>
          <c:orientation val="minMax"/>
          <c:max val="1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1969118131380958"/>
              <c:y val="7.337913716736999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4264448"/>
        <c:crosses val="max"/>
        <c:crossBetween val="between"/>
        <c:majorUnit val="20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2053462160730359"/>
          <c:w val="1"/>
          <c:h val="5.288969331157264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31691175315648E-2"/>
          <c:y val="5.4316175997437911E-2"/>
          <c:w val="0.92080729538166728"/>
          <c:h val="0.5412426666666666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'64. ábra'!$B$6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multiLvlStrRef>
              <c:f>'64. ábra'!$C$3:$BM$4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2018Q3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2018Q3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2018Q3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2018Q3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2018Q3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'64. ábra'!$C$6:$BM$6</c:f>
              <c:numCache>
                <c:formatCode>0.0</c:formatCode>
                <c:ptCount val="63"/>
                <c:pt idx="0">
                  <c:v>11.099258544011848</c:v>
                </c:pt>
                <c:pt idx="1">
                  <c:v>12.208126920500955</c:v>
                </c:pt>
                <c:pt idx="2">
                  <c:v>12.225586206643166</c:v>
                </c:pt>
                <c:pt idx="3">
                  <c:v>9.5489740561217253</c:v>
                </c:pt>
                <c:pt idx="4">
                  <c:v>7.5506865476939788</c:v>
                </c:pt>
                <c:pt idx="5">
                  <c:v>8.0805666242493057</c:v>
                </c:pt>
                <c:pt idx="6">
                  <c:v>7.0818331070338667</c:v>
                </c:pt>
                <c:pt idx="7">
                  <c:v>5.5110265005303125</c:v>
                </c:pt>
                <c:pt idx="8">
                  <c:v>3.6369666256655457</c:v>
                </c:pt>
                <c:pt idx="9">
                  <c:v>3.666708202594275</c:v>
                </c:pt>
                <c:pt idx="10">
                  <c:v>3.921081607286085</c:v>
                </c:pt>
                <c:pt idx="13">
                  <c:v>7.3450945002986892</c:v>
                </c:pt>
                <c:pt idx="14">
                  <c:v>7.0585498029597238</c:v>
                </c:pt>
                <c:pt idx="15">
                  <c:v>7.5748754084770429</c:v>
                </c:pt>
                <c:pt idx="16">
                  <c:v>6.9572726197526622</c:v>
                </c:pt>
                <c:pt idx="17">
                  <c:v>7.1874253386838394</c:v>
                </c:pt>
                <c:pt idx="18">
                  <c:v>10.584288166867987</c:v>
                </c:pt>
                <c:pt idx="19">
                  <c:v>11.422582906113517</c:v>
                </c:pt>
                <c:pt idx="20">
                  <c:v>14.119198226947551</c:v>
                </c:pt>
                <c:pt idx="21">
                  <c:v>18.172718604489027</c:v>
                </c:pt>
                <c:pt idx="22">
                  <c:v>32.851840617875169</c:v>
                </c:pt>
                <c:pt idx="23">
                  <c:v>31.587347973303288</c:v>
                </c:pt>
                <c:pt idx="26">
                  <c:v>5.4681528662420389</c:v>
                </c:pt>
                <c:pt idx="27">
                  <c:v>6.7960194483573408</c:v>
                </c:pt>
                <c:pt idx="28">
                  <c:v>4.9033623354154452</c:v>
                </c:pt>
                <c:pt idx="29">
                  <c:v>4.0431654404044108</c:v>
                </c:pt>
                <c:pt idx="30">
                  <c:v>3.6005079405645652</c:v>
                </c:pt>
                <c:pt idx="31">
                  <c:v>3.7953924397262391</c:v>
                </c:pt>
                <c:pt idx="32">
                  <c:v>2.676884239571141</c:v>
                </c:pt>
                <c:pt idx="33">
                  <c:v>3.1647836898524551</c:v>
                </c:pt>
                <c:pt idx="34">
                  <c:v>2.7342398651875213</c:v>
                </c:pt>
                <c:pt idx="35">
                  <c:v>3.252653701272596</c:v>
                </c:pt>
                <c:pt idx="36">
                  <c:v>3.0114035502786285</c:v>
                </c:pt>
                <c:pt idx="39">
                  <c:v>15.790580232917653</c:v>
                </c:pt>
                <c:pt idx="40">
                  <c:v>4.2409527761267674</c:v>
                </c:pt>
                <c:pt idx="41">
                  <c:v>4.9813757416246602</c:v>
                </c:pt>
                <c:pt idx="42">
                  <c:v>3.7967457337363006</c:v>
                </c:pt>
                <c:pt idx="43">
                  <c:v>2.1026897481437103</c:v>
                </c:pt>
                <c:pt idx="44">
                  <c:v>3.0426661523312593</c:v>
                </c:pt>
                <c:pt idx="45">
                  <c:v>3.1175937156929652</c:v>
                </c:pt>
                <c:pt idx="46">
                  <c:v>3.4106282639983556</c:v>
                </c:pt>
                <c:pt idx="47">
                  <c:v>4.4535683918669129</c:v>
                </c:pt>
                <c:pt idx="48">
                  <c:v>4.4765818092766851</c:v>
                </c:pt>
                <c:pt idx="49">
                  <c:v>3.7860307125490924</c:v>
                </c:pt>
                <c:pt idx="52">
                  <c:v>6.8715550374750123</c:v>
                </c:pt>
                <c:pt idx="53">
                  <c:v>5.0943873471988876</c:v>
                </c:pt>
                <c:pt idx="54">
                  <c:v>5.6370255253273172</c:v>
                </c:pt>
                <c:pt idx="55">
                  <c:v>5.2490931999761345</c:v>
                </c:pt>
                <c:pt idx="56">
                  <c:v>4.0955086010543793</c:v>
                </c:pt>
                <c:pt idx="57">
                  <c:v>3.4605336217190015</c:v>
                </c:pt>
                <c:pt idx="58">
                  <c:v>2.1263231710982424</c:v>
                </c:pt>
                <c:pt idx="59">
                  <c:v>2.9704781247365015</c:v>
                </c:pt>
                <c:pt idx="60">
                  <c:v>1.7740608885621036</c:v>
                </c:pt>
                <c:pt idx="61">
                  <c:v>2.015423299069302</c:v>
                </c:pt>
                <c:pt idx="62">
                  <c:v>1.8115395723354495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D-4732-97A2-1F0BC466FE3A}"/>
            </c:ext>
          </c:extLst>
        </c:ser>
        <c:ser>
          <c:idx val="2"/>
          <c:order val="1"/>
          <c:tx>
            <c:strRef>
              <c:f>'64. ábra'!$B$7</c:f>
              <c:strCache>
                <c:ptCount val="1"/>
                <c:pt idx="0">
                  <c:v>Vállalatok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'64. ábra'!$C$3:$BM$4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2018Q3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2018Q3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2018Q3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2018Q3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2018Q3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'64. ábra'!$C$7:$BM$7</c:f>
              <c:numCache>
                <c:formatCode>0.0</c:formatCode>
                <c:ptCount val="63"/>
                <c:pt idx="0">
                  <c:v>4.1015717463323318</c:v>
                </c:pt>
                <c:pt idx="1">
                  <c:v>5.4322949389167796</c:v>
                </c:pt>
                <c:pt idx="2">
                  <c:v>5.2801197484708675</c:v>
                </c:pt>
                <c:pt idx="3">
                  <c:v>4.5129201228185876</c:v>
                </c:pt>
                <c:pt idx="4">
                  <c:v>4.6076688535343004</c:v>
                </c:pt>
                <c:pt idx="5">
                  <c:v>4.6763715507549124</c:v>
                </c:pt>
                <c:pt idx="6">
                  <c:v>4.0912629446951811</c:v>
                </c:pt>
                <c:pt idx="7">
                  <c:v>4.745926264453904</c:v>
                </c:pt>
                <c:pt idx="8">
                  <c:v>4.7580298918162383</c:v>
                </c:pt>
                <c:pt idx="9">
                  <c:v>5.055081913661045</c:v>
                </c:pt>
                <c:pt idx="10">
                  <c:v>4.5991285574140015</c:v>
                </c:pt>
                <c:pt idx="13">
                  <c:v>3.7137918324287913</c:v>
                </c:pt>
                <c:pt idx="14">
                  <c:v>4.4800608813250413</c:v>
                </c:pt>
                <c:pt idx="15">
                  <c:v>3.9728742324487412</c:v>
                </c:pt>
                <c:pt idx="16">
                  <c:v>4.7634722476869724</c:v>
                </c:pt>
                <c:pt idx="17">
                  <c:v>5.2613788725035198</c:v>
                </c:pt>
                <c:pt idx="18">
                  <c:v>5.2942914838256261</c:v>
                </c:pt>
                <c:pt idx="19">
                  <c:v>4.5252087082318759</c:v>
                </c:pt>
                <c:pt idx="20">
                  <c:v>5.5004261814047641</c:v>
                </c:pt>
                <c:pt idx="21">
                  <c:v>5.6989002156104878</c:v>
                </c:pt>
                <c:pt idx="22">
                  <c:v>7.9695069360804851</c:v>
                </c:pt>
                <c:pt idx="23">
                  <c:v>6.5620144547261363</c:v>
                </c:pt>
                <c:pt idx="26">
                  <c:v>3.6494941925814919</c:v>
                </c:pt>
                <c:pt idx="27">
                  <c:v>4.5165174717135468</c:v>
                </c:pt>
                <c:pt idx="28">
                  <c:v>3.9429335859971908</c:v>
                </c:pt>
                <c:pt idx="29">
                  <c:v>3.7694084616825365</c:v>
                </c:pt>
                <c:pt idx="30">
                  <c:v>4.1250204653725895</c:v>
                </c:pt>
                <c:pt idx="31">
                  <c:v>3.9860869299903317</c:v>
                </c:pt>
                <c:pt idx="32">
                  <c:v>3.5241086531370058</c:v>
                </c:pt>
                <c:pt idx="33">
                  <c:v>3.7783834401389349</c:v>
                </c:pt>
                <c:pt idx="34">
                  <c:v>4.1018903884560451</c:v>
                </c:pt>
                <c:pt idx="35">
                  <c:v>4.6988280081473546</c:v>
                </c:pt>
                <c:pt idx="36">
                  <c:v>4.5525025569722546</c:v>
                </c:pt>
                <c:pt idx="39">
                  <c:v>4.9271359373389672</c:v>
                </c:pt>
                <c:pt idx="40">
                  <c:v>5.5825324376759253</c:v>
                </c:pt>
                <c:pt idx="41">
                  <c:v>6.4764464468929823</c:v>
                </c:pt>
                <c:pt idx="42">
                  <c:v>5.370862207568865</c:v>
                </c:pt>
                <c:pt idx="43">
                  <c:v>6.1265058951918352</c:v>
                </c:pt>
                <c:pt idx="44">
                  <c:v>6.5495538478717679</c:v>
                </c:pt>
                <c:pt idx="45">
                  <c:v>5.283914882948106</c:v>
                </c:pt>
                <c:pt idx="46">
                  <c:v>5.9870665478719758</c:v>
                </c:pt>
                <c:pt idx="47">
                  <c:v>5.2832939001848427</c:v>
                </c:pt>
                <c:pt idx="48">
                  <c:v>6.3042579693833964</c:v>
                </c:pt>
                <c:pt idx="49">
                  <c:v>5.6778039274359458</c:v>
                </c:pt>
                <c:pt idx="52">
                  <c:v>4.8325660435655804</c:v>
                </c:pt>
                <c:pt idx="53">
                  <c:v>3.5679074213544983</c:v>
                </c:pt>
                <c:pt idx="54">
                  <c:v>3.4438868821178699</c:v>
                </c:pt>
                <c:pt idx="55">
                  <c:v>3.933205595361426</c:v>
                </c:pt>
                <c:pt idx="56">
                  <c:v>4.4968662919057465</c:v>
                </c:pt>
                <c:pt idx="57">
                  <c:v>4.4892901627668262</c:v>
                </c:pt>
                <c:pt idx="58">
                  <c:v>3.7751632686797447</c:v>
                </c:pt>
                <c:pt idx="59">
                  <c:v>3.8937877680654323</c:v>
                </c:pt>
                <c:pt idx="60">
                  <c:v>4.5714764735753555</c:v>
                </c:pt>
                <c:pt idx="61">
                  <c:v>4.8461491721885563</c:v>
                </c:pt>
                <c:pt idx="62">
                  <c:v>4.718046719011026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D-4732-97A2-1F0BC466FE3A}"/>
            </c:ext>
          </c:extLst>
        </c:ser>
        <c:ser>
          <c:idx val="0"/>
          <c:order val="2"/>
          <c:tx>
            <c:strRef>
              <c:f>'64. ábra'!$B$5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5"/>
              </a:solidFill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3D-4732-97A2-1F0BC466FE3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/>
              </a:solidFill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923D-4732-97A2-1F0BC466FE3A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5"/>
              </a:solidFill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923D-4732-97A2-1F0BC466FE3A}"/>
              </c:ext>
            </c:extLst>
          </c:dPt>
          <c:cat>
            <c:multiLvlStrRef>
              <c:f>'64. ábra'!$C$3:$BM$4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2018Q3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2018Q3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2018Q3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2018Q3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2018Q3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'64. ábra'!$C$5:$BM$5</c:f>
              <c:numCache>
                <c:formatCode>0.0</c:formatCode>
                <c:ptCount val="63"/>
                <c:pt idx="0">
                  <c:v>2.4677432675297788</c:v>
                </c:pt>
                <c:pt idx="1">
                  <c:v>4.3391052603314293</c:v>
                </c:pt>
                <c:pt idx="2">
                  <c:v>7.5827006297464559</c:v>
                </c:pt>
                <c:pt idx="3">
                  <c:v>8.3779993384506444</c:v>
                </c:pt>
                <c:pt idx="4">
                  <c:v>5.8086289765717849</c:v>
                </c:pt>
                <c:pt idx="5">
                  <c:v>4.2929741432216275</c:v>
                </c:pt>
                <c:pt idx="6">
                  <c:v>2.9391643418405251</c:v>
                </c:pt>
                <c:pt idx="7">
                  <c:v>2.6622873524778585</c:v>
                </c:pt>
                <c:pt idx="8">
                  <c:v>2.583413251756614</c:v>
                </c:pt>
                <c:pt idx="9">
                  <c:v>1.3586766256235359</c:v>
                </c:pt>
                <c:pt idx="10">
                  <c:v>1.168276020174686</c:v>
                </c:pt>
                <c:pt idx="13">
                  <c:v>9.9605560286572525E-2</c:v>
                </c:pt>
                <c:pt idx="14">
                  <c:v>0.22529968056693309</c:v>
                </c:pt>
                <c:pt idx="15">
                  <c:v>0.45905108011451823</c:v>
                </c:pt>
                <c:pt idx="16">
                  <c:v>0.5521860308930534</c:v>
                </c:pt>
                <c:pt idx="17">
                  <c:v>0.28016863556274441</c:v>
                </c:pt>
                <c:pt idx="18">
                  <c:v>0.57433966145974746</c:v>
                </c:pt>
                <c:pt idx="19">
                  <c:v>1.1716426845606658</c:v>
                </c:pt>
                <c:pt idx="20">
                  <c:v>1.9554506313992839</c:v>
                </c:pt>
                <c:pt idx="21">
                  <c:v>1.6160119698913042</c:v>
                </c:pt>
                <c:pt idx="22">
                  <c:v>4.1683178637631633</c:v>
                </c:pt>
                <c:pt idx="23">
                  <c:v>1.8187566133845818</c:v>
                </c:pt>
                <c:pt idx="26">
                  <c:v>0.49119520419632823</c:v>
                </c:pt>
                <c:pt idx="27">
                  <c:v>1.0160403507974738</c:v>
                </c:pt>
                <c:pt idx="28">
                  <c:v>1.2607453444666825</c:v>
                </c:pt>
                <c:pt idx="29">
                  <c:v>0.67105459815237678</c:v>
                </c:pt>
                <c:pt idx="30">
                  <c:v>0.74673652180510575</c:v>
                </c:pt>
                <c:pt idx="31">
                  <c:v>1.0675077564983915</c:v>
                </c:pt>
                <c:pt idx="32">
                  <c:v>0.71733379320972934</c:v>
                </c:pt>
                <c:pt idx="33">
                  <c:v>0.76862324472553512</c:v>
                </c:pt>
                <c:pt idx="34">
                  <c:v>4.171291648715016</c:v>
                </c:pt>
                <c:pt idx="35">
                  <c:v>1.7577019737707045</c:v>
                </c:pt>
                <c:pt idx="36">
                  <c:v>1.514346343256691</c:v>
                </c:pt>
                <c:pt idx="39">
                  <c:v>0</c:v>
                </c:pt>
                <c:pt idx="40">
                  <c:v>0</c:v>
                </c:pt>
                <c:pt idx="41">
                  <c:v>0.19114957398402765</c:v>
                </c:pt>
                <c:pt idx="42">
                  <c:v>0.22407322607890379</c:v>
                </c:pt>
                <c:pt idx="43">
                  <c:v>0.64116363169494583</c:v>
                </c:pt>
                <c:pt idx="44">
                  <c:v>2.0993005715208568E-3</c:v>
                </c:pt>
                <c:pt idx="45">
                  <c:v>5.5836424057206457E-2</c:v>
                </c:pt>
                <c:pt idx="46">
                  <c:v>0.11341402234254083</c:v>
                </c:pt>
                <c:pt idx="47">
                  <c:v>0.39672828096118273</c:v>
                </c:pt>
                <c:pt idx="48">
                  <c:v>0.204782465272352</c:v>
                </c:pt>
                <c:pt idx="49">
                  <c:v>0.31229437067514354</c:v>
                </c:pt>
                <c:pt idx="52">
                  <c:v>0.26497244966270145</c:v>
                </c:pt>
                <c:pt idx="53">
                  <c:v>0.59673773246045991</c:v>
                </c:pt>
                <c:pt idx="54">
                  <c:v>1.2130656794153296</c:v>
                </c:pt>
                <c:pt idx="55">
                  <c:v>1.3928758020686998</c:v>
                </c:pt>
                <c:pt idx="56">
                  <c:v>0.91569810969038545</c:v>
                </c:pt>
                <c:pt idx="57">
                  <c:v>0.19030984875463475</c:v>
                </c:pt>
                <c:pt idx="58">
                  <c:v>0.25081393391708579</c:v>
                </c:pt>
                <c:pt idx="59">
                  <c:v>0.12605162539700382</c:v>
                </c:pt>
                <c:pt idx="60">
                  <c:v>0.17906881093061514</c:v>
                </c:pt>
                <c:pt idx="61">
                  <c:v>0.19302886437862227</c:v>
                </c:pt>
                <c:pt idx="62">
                  <c:v>9.5241897761443369E-3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3D-4732-97A2-1F0BC466FE3A}"/>
            </c:ext>
          </c:extLst>
        </c:ser>
        <c:ser>
          <c:idx val="4"/>
          <c:order val="3"/>
          <c:tx>
            <c:strRef>
              <c:f>'64. ábra'!$B$9</c:f>
              <c:strCache>
                <c:ptCount val="1"/>
                <c:pt idx="0">
                  <c:v>TARGET-kötelezettség</c:v>
                </c:pt>
              </c:strCache>
            </c:strRef>
          </c:tx>
          <c:spPr>
            <a:pattFill prst="wdUpDiag">
              <a:fgClr>
                <a:schemeClr val="accent5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multiLvlStrRef>
              <c:f>'64. ábra'!$C$3:$BM$4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2018Q3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2018Q3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2018Q3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2018Q3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2018Q3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'64. ábra'!$C$9:$BM$9</c:f>
              <c:numCache>
                <c:formatCode>General</c:formatCode>
                <c:ptCount val="63"/>
                <c:pt idx="39" formatCode="0.0">
                  <c:v>0</c:v>
                </c:pt>
                <c:pt idx="40" formatCode="0.0">
                  <c:v>24.118827870047436</c:v>
                </c:pt>
                <c:pt idx="41" formatCode="0.0">
                  <c:v>21.81993576303698</c:v>
                </c:pt>
                <c:pt idx="42" formatCode="0.0">
                  <c:v>20.780291235461121</c:v>
                </c:pt>
                <c:pt idx="43" formatCode="0.0">
                  <c:v>13.42295594119787</c:v>
                </c:pt>
                <c:pt idx="44" formatCode="0.0">
                  <c:v>8.7081383426894998</c:v>
                </c:pt>
                <c:pt idx="45" formatCode="0.0">
                  <c:v>11.152995490015726</c:v>
                </c:pt>
                <c:pt idx="46" formatCode="0.0">
                  <c:v>11.222392125282706</c:v>
                </c:pt>
                <c:pt idx="47" formatCode="0.0">
                  <c:v>13.872930683918669</c:v>
                </c:pt>
                <c:pt idx="48" formatCode="0.0">
                  <c:v>31.225842196308918</c:v>
                </c:pt>
                <c:pt idx="49" formatCode="0.0">
                  <c:v>31.224349429586685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23D-4732-97A2-1F0BC466F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916736"/>
        <c:axId val="198922624"/>
      </c:barChart>
      <c:lineChart>
        <c:grouping val="standard"/>
        <c:varyColors val="0"/>
        <c:ser>
          <c:idx val="3"/>
          <c:order val="4"/>
          <c:tx>
            <c:strRef>
              <c:f>'64. ábra'!$B$8</c:f>
              <c:strCache>
                <c:ptCount val="1"/>
                <c:pt idx="0">
                  <c:v>Rövid külső adósság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A-923D-4732-97A2-1F0BC466FE3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B-923D-4732-97A2-1F0BC466FE3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D-923D-4732-97A2-1F0BC466FE3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E-923D-4732-97A2-1F0BC466FE3A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F-923D-4732-97A2-1F0BC466FE3A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1-923D-4732-97A2-1F0BC466FE3A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2-923D-4732-97A2-1F0BC466FE3A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3-923D-4732-97A2-1F0BC466FE3A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5-923D-4732-97A2-1F0BC466FE3A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17-923D-4732-97A2-1F0BC466FE3A}"/>
              </c:ext>
            </c:extLst>
          </c:dPt>
          <c:cat>
            <c:multiLvlStrRef>
              <c:f>#REF!</c:f>
            </c:multiLvlStrRef>
          </c:cat>
          <c:val>
            <c:numRef>
              <c:f>'64. ábra'!$C$8:$BM$8</c:f>
              <c:numCache>
                <c:formatCode>0.0</c:formatCode>
                <c:ptCount val="63"/>
                <c:pt idx="0">
                  <c:v>17.668573557873959</c:v>
                </c:pt>
                <c:pt idx="1">
                  <c:v>21.979527119749164</c:v>
                </c:pt>
                <c:pt idx="2">
                  <c:v>25.08840658486049</c:v>
                </c:pt>
                <c:pt idx="3">
                  <c:v>22.43989351739096</c:v>
                </c:pt>
                <c:pt idx="4">
                  <c:v>17.966984377800063</c:v>
                </c:pt>
                <c:pt idx="5">
                  <c:v>17.049912318225847</c:v>
                </c:pt>
                <c:pt idx="6">
                  <c:v>14.112260393569573</c:v>
                </c:pt>
                <c:pt idx="7">
                  <c:v>12.919240117462074</c:v>
                </c:pt>
                <c:pt idx="8">
                  <c:v>10.978409769238397</c:v>
                </c:pt>
                <c:pt idx="9">
                  <c:v>10.080466741878855</c:v>
                </c:pt>
                <c:pt idx="10">
                  <c:v>9.6884861848747725</c:v>
                </c:pt>
                <c:pt idx="13">
                  <c:v>11.158491893014052</c:v>
                </c:pt>
                <c:pt idx="14">
                  <c:v>11.763910364851698</c:v>
                </c:pt>
                <c:pt idx="15">
                  <c:v>12.006800721040303</c:v>
                </c:pt>
                <c:pt idx="16">
                  <c:v>12.272930898332689</c:v>
                </c:pt>
                <c:pt idx="17">
                  <c:v>12.728972846750104</c:v>
                </c:pt>
                <c:pt idx="18">
                  <c:v>16.452919312153362</c:v>
                </c:pt>
                <c:pt idx="19">
                  <c:v>17.119434298906057</c:v>
                </c:pt>
                <c:pt idx="20">
                  <c:v>21.575075039751596</c:v>
                </c:pt>
                <c:pt idx="21">
                  <c:v>25.487630789990817</c:v>
                </c:pt>
                <c:pt idx="22">
                  <c:v>44.989665417718818</c:v>
                </c:pt>
                <c:pt idx="23">
                  <c:v>39.968119041414006</c:v>
                </c:pt>
                <c:pt idx="26">
                  <c:v>9.6088422630198593</c:v>
                </c:pt>
                <c:pt idx="27">
                  <c:v>12.328577270868362</c:v>
                </c:pt>
                <c:pt idx="28">
                  <c:v>10.107041265879319</c:v>
                </c:pt>
                <c:pt idx="29">
                  <c:v>8.4836285002393232</c:v>
                </c:pt>
                <c:pt idx="30">
                  <c:v>8.4722649277422608</c:v>
                </c:pt>
                <c:pt idx="31">
                  <c:v>8.8489871262149631</c:v>
                </c:pt>
                <c:pt idx="32">
                  <c:v>6.9183266859178758</c:v>
                </c:pt>
                <c:pt idx="33">
                  <c:v>7.7117903747169247</c:v>
                </c:pt>
                <c:pt idx="34">
                  <c:v>11.007421902358583</c:v>
                </c:pt>
                <c:pt idx="35">
                  <c:v>9.7091836831906555</c:v>
                </c:pt>
                <c:pt idx="36">
                  <c:v>9.0782524505075735</c:v>
                </c:pt>
                <c:pt idx="39">
                  <c:v>20.717716170256622</c:v>
                </c:pt>
                <c:pt idx="40">
                  <c:v>33.942313083850131</c:v>
                </c:pt>
                <c:pt idx="41">
                  <c:v>33.468907525538654</c:v>
                </c:pt>
                <c:pt idx="42">
                  <c:v>30.171972402845192</c:v>
                </c:pt>
                <c:pt idx="43">
                  <c:v>22.293315216228361</c:v>
                </c:pt>
                <c:pt idx="44">
                  <c:v>18.302457643464045</c:v>
                </c:pt>
                <c:pt idx="45">
                  <c:v>19.610340512714004</c:v>
                </c:pt>
                <c:pt idx="46">
                  <c:v>20.733500959495579</c:v>
                </c:pt>
                <c:pt idx="47">
                  <c:v>24.006521256931606</c:v>
                </c:pt>
                <c:pt idx="48">
                  <c:v>42.21146444024135</c:v>
                </c:pt>
                <c:pt idx="49">
                  <c:v>41.000478440246866</c:v>
                </c:pt>
                <c:pt idx="52">
                  <c:v>11.969093530703294</c:v>
                </c:pt>
                <c:pt idx="53">
                  <c:v>9.259032501013845</c:v>
                </c:pt>
                <c:pt idx="54">
                  <c:v>10.293978086860516</c:v>
                </c:pt>
                <c:pt idx="55">
                  <c:v>10.57517459740626</c:v>
                </c:pt>
                <c:pt idx="56">
                  <c:v>9.5080730026505123</c:v>
                </c:pt>
                <c:pt idx="57">
                  <c:v>8.1401336332404632</c:v>
                </c:pt>
                <c:pt idx="58">
                  <c:v>6.1523003736950734</c:v>
                </c:pt>
                <c:pt idx="59">
                  <c:v>6.9903175181989372</c:v>
                </c:pt>
                <c:pt idx="60">
                  <c:v>6.524606173068074</c:v>
                </c:pt>
                <c:pt idx="61">
                  <c:v>7.0546013356364803</c:v>
                </c:pt>
                <c:pt idx="62">
                  <c:v>6.5391104811226199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923D-4732-97A2-1F0BC466FE3A}"/>
            </c:ext>
          </c:extLst>
        </c:ser>
        <c:ser>
          <c:idx val="5"/>
          <c:order val="5"/>
          <c:tx>
            <c:strRef>
              <c:f>'64. ábra'!$B$10</c:f>
              <c:strCache>
                <c:ptCount val="1"/>
                <c:pt idx="0">
                  <c:v>Korrigált rövid külső adósság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val>
            <c:numRef>
              <c:f>'64. ábra'!$C$10:$BM$10</c:f>
              <c:numCache>
                <c:formatCode>0.0</c:formatCode>
                <c:ptCount val="63"/>
                <c:pt idx="39">
                  <c:v>20.717716170256622</c:v>
                </c:pt>
                <c:pt idx="40">
                  <c:v>9.8234852138026945</c:v>
                </c:pt>
                <c:pt idx="41">
                  <c:v>11.648971762501674</c:v>
                </c:pt>
                <c:pt idx="42">
                  <c:v>9.3916811673840712</c:v>
                </c:pt>
                <c:pt idx="43">
                  <c:v>8.8703592750304914</c:v>
                </c:pt>
                <c:pt idx="44">
                  <c:v>9.5943193007745453</c:v>
                </c:pt>
                <c:pt idx="45">
                  <c:v>8.4573450226982771</c:v>
                </c:pt>
                <c:pt idx="46">
                  <c:v>9.5111088342128731</c:v>
                </c:pt>
                <c:pt idx="47">
                  <c:v>10.133590573012937</c:v>
                </c:pt>
                <c:pt idx="48">
                  <c:v>10.985622243932433</c:v>
                </c:pt>
                <c:pt idx="49">
                  <c:v>9.7761290106601813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923D-4732-97A2-1F0BC466FE3A}"/>
            </c:ext>
          </c:extLst>
        </c:ser>
        <c:ser>
          <c:idx val="6"/>
          <c:order val="6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'64. ábra'!$C$3:$BL$4</c:f>
              <c:multiLvlStrCache>
                <c:ptCount val="61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2018Q3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2018Q3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2018Q3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2018Q3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'64. ábra'!$C$12:$BM$12</c:f>
              <c:numCache>
                <c:formatCode>General</c:formatCode>
                <c:ptCount val="6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923D-4732-97A2-1F0BC466F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934912"/>
        <c:axId val="198924544"/>
      </c:lineChart>
      <c:catAx>
        <c:axId val="19891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>
            <a:noFill/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8922624"/>
        <c:crosses val="autoZero"/>
        <c:auto val="1"/>
        <c:lblAlgn val="ctr"/>
        <c:lblOffset val="100"/>
        <c:tickLblSkip val="1"/>
        <c:noMultiLvlLbl val="0"/>
      </c:catAx>
      <c:valAx>
        <c:axId val="198922624"/>
        <c:scaling>
          <c:orientation val="minMax"/>
          <c:max val="5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56822669428347E-2"/>
              <c:y val="1.9987000057594679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8916736"/>
        <c:crosses val="autoZero"/>
        <c:crossBetween val="between"/>
      </c:valAx>
      <c:valAx>
        <c:axId val="19892454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0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04104071137248"/>
              <c:y val="1.9980469431172183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8934912"/>
        <c:crosses val="max"/>
        <c:crossBetween val="between"/>
        <c:majorUnit val="5"/>
      </c:valAx>
      <c:catAx>
        <c:axId val="19893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924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"/>
          <c:y val="0.82666794967934387"/>
          <c:w val="1"/>
          <c:h val="0.1558002222222222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31691175315648E-2"/>
          <c:y val="5.4316175997437911E-2"/>
          <c:w val="0.92080729538166728"/>
          <c:h val="0.506744337371796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'64. ábra'!$A$6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multiLvlStrRef>
              <c:f>'64. ábra'!$C$1:$BM$2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2018Q3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2018Q3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2018Q3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2018Q3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2018Q3</c:v>
                  </c:pt>
                </c:lvl>
                <c:lvl>
                  <c:pt idx="0">
                    <c:v>Hungary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'64. ábra'!$C$6:$BM$6</c:f>
              <c:numCache>
                <c:formatCode>0.0</c:formatCode>
                <c:ptCount val="63"/>
                <c:pt idx="0">
                  <c:v>11.099258544011848</c:v>
                </c:pt>
                <c:pt idx="1">
                  <c:v>12.208126920500955</c:v>
                </c:pt>
                <c:pt idx="2">
                  <c:v>12.225586206643166</c:v>
                </c:pt>
                <c:pt idx="3">
                  <c:v>9.5489740561217253</c:v>
                </c:pt>
                <c:pt idx="4">
                  <c:v>7.5506865476939788</c:v>
                </c:pt>
                <c:pt idx="5">
                  <c:v>8.0805666242493057</c:v>
                </c:pt>
                <c:pt idx="6">
                  <c:v>7.0818331070338667</c:v>
                </c:pt>
                <c:pt idx="7">
                  <c:v>5.5110265005303125</c:v>
                </c:pt>
                <c:pt idx="8">
                  <c:v>3.6369666256655457</c:v>
                </c:pt>
                <c:pt idx="9">
                  <c:v>3.666708202594275</c:v>
                </c:pt>
                <c:pt idx="10">
                  <c:v>3.921081607286085</c:v>
                </c:pt>
                <c:pt idx="13">
                  <c:v>7.3450945002986892</c:v>
                </c:pt>
                <c:pt idx="14">
                  <c:v>7.0585498029597238</c:v>
                </c:pt>
                <c:pt idx="15">
                  <c:v>7.5748754084770429</c:v>
                </c:pt>
                <c:pt idx="16">
                  <c:v>6.9572726197526622</c:v>
                </c:pt>
                <c:pt idx="17">
                  <c:v>7.1874253386838394</c:v>
                </c:pt>
                <c:pt idx="18">
                  <c:v>10.584288166867987</c:v>
                </c:pt>
                <c:pt idx="19">
                  <c:v>11.422582906113517</c:v>
                </c:pt>
                <c:pt idx="20">
                  <c:v>14.119198226947551</c:v>
                </c:pt>
                <c:pt idx="21">
                  <c:v>18.172718604489027</c:v>
                </c:pt>
                <c:pt idx="22">
                  <c:v>32.851840617875169</c:v>
                </c:pt>
                <c:pt idx="23">
                  <c:v>31.587347973303288</c:v>
                </c:pt>
                <c:pt idx="26">
                  <c:v>5.4681528662420389</c:v>
                </c:pt>
                <c:pt idx="27">
                  <c:v>6.7960194483573408</c:v>
                </c:pt>
                <c:pt idx="28">
                  <c:v>4.9033623354154452</c:v>
                </c:pt>
                <c:pt idx="29">
                  <c:v>4.0431654404044108</c:v>
                </c:pt>
                <c:pt idx="30">
                  <c:v>3.6005079405645652</c:v>
                </c:pt>
                <c:pt idx="31">
                  <c:v>3.7953924397262391</c:v>
                </c:pt>
                <c:pt idx="32">
                  <c:v>2.676884239571141</c:v>
                </c:pt>
                <c:pt idx="33">
                  <c:v>3.1647836898524551</c:v>
                </c:pt>
                <c:pt idx="34">
                  <c:v>2.7342398651875213</c:v>
                </c:pt>
                <c:pt idx="35">
                  <c:v>3.252653701272596</c:v>
                </c:pt>
                <c:pt idx="36">
                  <c:v>3.0114035502786285</c:v>
                </c:pt>
                <c:pt idx="39">
                  <c:v>15.790580232917653</c:v>
                </c:pt>
                <c:pt idx="40">
                  <c:v>4.2409527761267674</c:v>
                </c:pt>
                <c:pt idx="41">
                  <c:v>4.9813757416246602</c:v>
                </c:pt>
                <c:pt idx="42">
                  <c:v>3.7967457337363006</c:v>
                </c:pt>
                <c:pt idx="43">
                  <c:v>2.1026897481437103</c:v>
                </c:pt>
                <c:pt idx="44">
                  <c:v>3.0426661523312593</c:v>
                </c:pt>
                <c:pt idx="45">
                  <c:v>3.1175937156929652</c:v>
                </c:pt>
                <c:pt idx="46">
                  <c:v>3.4106282639983556</c:v>
                </c:pt>
                <c:pt idx="47">
                  <c:v>4.4535683918669129</c:v>
                </c:pt>
                <c:pt idx="48">
                  <c:v>4.4765818092766851</c:v>
                </c:pt>
                <c:pt idx="49">
                  <c:v>3.7860307125490924</c:v>
                </c:pt>
                <c:pt idx="52">
                  <c:v>6.8715550374750123</c:v>
                </c:pt>
                <c:pt idx="53">
                  <c:v>5.0943873471988876</c:v>
                </c:pt>
                <c:pt idx="54">
                  <c:v>5.6370255253273172</c:v>
                </c:pt>
                <c:pt idx="55">
                  <c:v>5.2490931999761345</c:v>
                </c:pt>
                <c:pt idx="56">
                  <c:v>4.0955086010543793</c:v>
                </c:pt>
                <c:pt idx="57">
                  <c:v>3.4605336217190015</c:v>
                </c:pt>
                <c:pt idx="58">
                  <c:v>2.1263231710982424</c:v>
                </c:pt>
                <c:pt idx="59">
                  <c:v>2.9704781247365015</c:v>
                </c:pt>
                <c:pt idx="60">
                  <c:v>1.7740608885621036</c:v>
                </c:pt>
                <c:pt idx="61">
                  <c:v>2.015423299069302</c:v>
                </c:pt>
                <c:pt idx="62">
                  <c:v>1.8115395723354495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9-469E-BF6F-78DC4EBB0D50}"/>
            </c:ext>
          </c:extLst>
        </c:ser>
        <c:ser>
          <c:idx val="2"/>
          <c:order val="1"/>
          <c:tx>
            <c:strRef>
              <c:f>'64. ábra'!$A$7</c:f>
              <c:strCache>
                <c:ptCount val="1"/>
                <c:pt idx="0">
                  <c:v>Corporations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'64. ábra'!$C$1:$BM$2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2018Q3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2018Q3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2018Q3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2018Q3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2018Q3</c:v>
                  </c:pt>
                </c:lvl>
                <c:lvl>
                  <c:pt idx="0">
                    <c:v>Hungary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'64. ábra'!$C$7:$BM$7</c:f>
              <c:numCache>
                <c:formatCode>0.0</c:formatCode>
                <c:ptCount val="63"/>
                <c:pt idx="0">
                  <c:v>4.1015717463323318</c:v>
                </c:pt>
                <c:pt idx="1">
                  <c:v>5.4322949389167796</c:v>
                </c:pt>
                <c:pt idx="2">
                  <c:v>5.2801197484708675</c:v>
                </c:pt>
                <c:pt idx="3">
                  <c:v>4.5129201228185876</c:v>
                </c:pt>
                <c:pt idx="4">
                  <c:v>4.6076688535343004</c:v>
                </c:pt>
                <c:pt idx="5">
                  <c:v>4.6763715507549124</c:v>
                </c:pt>
                <c:pt idx="6">
                  <c:v>4.0912629446951811</c:v>
                </c:pt>
                <c:pt idx="7">
                  <c:v>4.745926264453904</c:v>
                </c:pt>
                <c:pt idx="8">
                  <c:v>4.7580298918162383</c:v>
                </c:pt>
                <c:pt idx="9">
                  <c:v>5.055081913661045</c:v>
                </c:pt>
                <c:pt idx="10">
                  <c:v>4.5991285574140015</c:v>
                </c:pt>
                <c:pt idx="13">
                  <c:v>3.7137918324287913</c:v>
                </c:pt>
                <c:pt idx="14">
                  <c:v>4.4800608813250413</c:v>
                </c:pt>
                <c:pt idx="15">
                  <c:v>3.9728742324487412</c:v>
                </c:pt>
                <c:pt idx="16">
                  <c:v>4.7634722476869724</c:v>
                </c:pt>
                <c:pt idx="17">
                  <c:v>5.2613788725035198</c:v>
                </c:pt>
                <c:pt idx="18">
                  <c:v>5.2942914838256261</c:v>
                </c:pt>
                <c:pt idx="19">
                  <c:v>4.5252087082318759</c:v>
                </c:pt>
                <c:pt idx="20">
                  <c:v>5.5004261814047641</c:v>
                </c:pt>
                <c:pt idx="21">
                  <c:v>5.6989002156104878</c:v>
                </c:pt>
                <c:pt idx="22">
                  <c:v>7.9695069360804851</c:v>
                </c:pt>
                <c:pt idx="23">
                  <c:v>6.5620144547261363</c:v>
                </c:pt>
                <c:pt idx="26">
                  <c:v>3.6494941925814919</c:v>
                </c:pt>
                <c:pt idx="27">
                  <c:v>4.5165174717135468</c:v>
                </c:pt>
                <c:pt idx="28">
                  <c:v>3.9429335859971908</c:v>
                </c:pt>
                <c:pt idx="29">
                  <c:v>3.7694084616825365</c:v>
                </c:pt>
                <c:pt idx="30">
                  <c:v>4.1250204653725895</c:v>
                </c:pt>
                <c:pt idx="31">
                  <c:v>3.9860869299903317</c:v>
                </c:pt>
                <c:pt idx="32">
                  <c:v>3.5241086531370058</c:v>
                </c:pt>
                <c:pt idx="33">
                  <c:v>3.7783834401389349</c:v>
                </c:pt>
                <c:pt idx="34">
                  <c:v>4.1018903884560451</c:v>
                </c:pt>
                <c:pt idx="35">
                  <c:v>4.6988280081473546</c:v>
                </c:pt>
                <c:pt idx="36">
                  <c:v>4.5525025569722546</c:v>
                </c:pt>
                <c:pt idx="39">
                  <c:v>4.9271359373389672</c:v>
                </c:pt>
                <c:pt idx="40">
                  <c:v>5.5825324376759253</c:v>
                </c:pt>
                <c:pt idx="41">
                  <c:v>6.4764464468929823</c:v>
                </c:pt>
                <c:pt idx="42">
                  <c:v>5.370862207568865</c:v>
                </c:pt>
                <c:pt idx="43">
                  <c:v>6.1265058951918352</c:v>
                </c:pt>
                <c:pt idx="44">
                  <c:v>6.5495538478717679</c:v>
                </c:pt>
                <c:pt idx="45">
                  <c:v>5.283914882948106</c:v>
                </c:pt>
                <c:pt idx="46">
                  <c:v>5.9870665478719758</c:v>
                </c:pt>
                <c:pt idx="47">
                  <c:v>5.2832939001848427</c:v>
                </c:pt>
                <c:pt idx="48">
                  <c:v>6.3042579693833964</c:v>
                </c:pt>
                <c:pt idx="49">
                  <c:v>5.6778039274359458</c:v>
                </c:pt>
                <c:pt idx="52">
                  <c:v>4.8325660435655804</c:v>
                </c:pt>
                <c:pt idx="53">
                  <c:v>3.5679074213544983</c:v>
                </c:pt>
                <c:pt idx="54">
                  <c:v>3.4438868821178699</c:v>
                </c:pt>
                <c:pt idx="55">
                  <c:v>3.933205595361426</c:v>
                </c:pt>
                <c:pt idx="56">
                  <c:v>4.4968662919057465</c:v>
                </c:pt>
                <c:pt idx="57">
                  <c:v>4.4892901627668262</c:v>
                </c:pt>
                <c:pt idx="58">
                  <c:v>3.7751632686797447</c:v>
                </c:pt>
                <c:pt idx="59">
                  <c:v>3.8937877680654323</c:v>
                </c:pt>
                <c:pt idx="60">
                  <c:v>4.5714764735753555</c:v>
                </c:pt>
                <c:pt idx="61">
                  <c:v>4.8461491721885563</c:v>
                </c:pt>
                <c:pt idx="62">
                  <c:v>4.718046719011026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39-469E-BF6F-78DC4EBB0D50}"/>
            </c:ext>
          </c:extLst>
        </c:ser>
        <c:ser>
          <c:idx val="0"/>
          <c:order val="2"/>
          <c:tx>
            <c:strRef>
              <c:f>'64. ábra'!$A$5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5"/>
              </a:solidFill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C39-469E-BF6F-78DC4EBB0D5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/>
              </a:solidFill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9C39-469E-BF6F-78DC4EBB0D50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5"/>
              </a:solidFill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9C39-469E-BF6F-78DC4EBB0D50}"/>
              </c:ext>
            </c:extLst>
          </c:dPt>
          <c:cat>
            <c:multiLvlStrRef>
              <c:f>'64. ábra'!$C$1:$BM$2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2018Q3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2018Q3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2018Q3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2018Q3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2018Q3</c:v>
                  </c:pt>
                </c:lvl>
                <c:lvl>
                  <c:pt idx="0">
                    <c:v>Hungary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'64. ábra'!$C$5:$BM$5</c:f>
              <c:numCache>
                <c:formatCode>0.0</c:formatCode>
                <c:ptCount val="63"/>
                <c:pt idx="0">
                  <c:v>2.4677432675297788</c:v>
                </c:pt>
                <c:pt idx="1">
                  <c:v>4.3391052603314293</c:v>
                </c:pt>
                <c:pt idx="2">
                  <c:v>7.5827006297464559</c:v>
                </c:pt>
                <c:pt idx="3">
                  <c:v>8.3779993384506444</c:v>
                </c:pt>
                <c:pt idx="4">
                  <c:v>5.8086289765717849</c:v>
                </c:pt>
                <c:pt idx="5">
                  <c:v>4.2929741432216275</c:v>
                </c:pt>
                <c:pt idx="6">
                  <c:v>2.9391643418405251</c:v>
                </c:pt>
                <c:pt idx="7">
                  <c:v>2.6622873524778585</c:v>
                </c:pt>
                <c:pt idx="8">
                  <c:v>2.583413251756614</c:v>
                </c:pt>
                <c:pt idx="9">
                  <c:v>1.3586766256235359</c:v>
                </c:pt>
                <c:pt idx="10">
                  <c:v>1.168276020174686</c:v>
                </c:pt>
                <c:pt idx="13">
                  <c:v>9.9605560286572525E-2</c:v>
                </c:pt>
                <c:pt idx="14">
                  <c:v>0.22529968056693309</c:v>
                </c:pt>
                <c:pt idx="15">
                  <c:v>0.45905108011451823</c:v>
                </c:pt>
                <c:pt idx="16">
                  <c:v>0.5521860308930534</c:v>
                </c:pt>
                <c:pt idx="17">
                  <c:v>0.28016863556274441</c:v>
                </c:pt>
                <c:pt idx="18">
                  <c:v>0.57433966145974746</c:v>
                </c:pt>
                <c:pt idx="19">
                  <c:v>1.1716426845606658</c:v>
                </c:pt>
                <c:pt idx="20">
                  <c:v>1.9554506313992839</c:v>
                </c:pt>
                <c:pt idx="21">
                  <c:v>1.6160119698913042</c:v>
                </c:pt>
                <c:pt idx="22">
                  <c:v>4.1683178637631633</c:v>
                </c:pt>
                <c:pt idx="23">
                  <c:v>1.8187566133845818</c:v>
                </c:pt>
                <c:pt idx="26">
                  <c:v>0.49119520419632823</c:v>
                </c:pt>
                <c:pt idx="27">
                  <c:v>1.0160403507974738</c:v>
                </c:pt>
                <c:pt idx="28">
                  <c:v>1.2607453444666825</c:v>
                </c:pt>
                <c:pt idx="29">
                  <c:v>0.67105459815237678</c:v>
                </c:pt>
                <c:pt idx="30">
                  <c:v>0.74673652180510575</c:v>
                </c:pt>
                <c:pt idx="31">
                  <c:v>1.0675077564983915</c:v>
                </c:pt>
                <c:pt idx="32">
                  <c:v>0.71733379320972934</c:v>
                </c:pt>
                <c:pt idx="33">
                  <c:v>0.76862324472553512</c:v>
                </c:pt>
                <c:pt idx="34">
                  <c:v>4.171291648715016</c:v>
                </c:pt>
                <c:pt idx="35">
                  <c:v>1.7577019737707045</c:v>
                </c:pt>
                <c:pt idx="36">
                  <c:v>1.514346343256691</c:v>
                </c:pt>
                <c:pt idx="39">
                  <c:v>0</c:v>
                </c:pt>
                <c:pt idx="40">
                  <c:v>0</c:v>
                </c:pt>
                <c:pt idx="41">
                  <c:v>0.19114957398402765</c:v>
                </c:pt>
                <c:pt idx="42">
                  <c:v>0.22407322607890379</c:v>
                </c:pt>
                <c:pt idx="43">
                  <c:v>0.64116363169494583</c:v>
                </c:pt>
                <c:pt idx="44">
                  <c:v>2.0993005715208568E-3</c:v>
                </c:pt>
                <c:pt idx="45">
                  <c:v>5.5836424057206457E-2</c:v>
                </c:pt>
                <c:pt idx="46">
                  <c:v>0.11341402234254083</c:v>
                </c:pt>
                <c:pt idx="47">
                  <c:v>0.39672828096118273</c:v>
                </c:pt>
                <c:pt idx="48">
                  <c:v>0.204782465272352</c:v>
                </c:pt>
                <c:pt idx="49">
                  <c:v>0.31229437067514354</c:v>
                </c:pt>
                <c:pt idx="52">
                  <c:v>0.26497244966270145</c:v>
                </c:pt>
                <c:pt idx="53">
                  <c:v>0.59673773246045991</c:v>
                </c:pt>
                <c:pt idx="54">
                  <c:v>1.2130656794153296</c:v>
                </c:pt>
                <c:pt idx="55">
                  <c:v>1.3928758020686998</c:v>
                </c:pt>
                <c:pt idx="56">
                  <c:v>0.91569810969038545</c:v>
                </c:pt>
                <c:pt idx="57">
                  <c:v>0.19030984875463475</c:v>
                </c:pt>
                <c:pt idx="58">
                  <c:v>0.25081393391708579</c:v>
                </c:pt>
                <c:pt idx="59">
                  <c:v>0.12605162539700382</c:v>
                </c:pt>
                <c:pt idx="60">
                  <c:v>0.17906881093061514</c:v>
                </c:pt>
                <c:pt idx="61">
                  <c:v>0.19302886437862227</c:v>
                </c:pt>
                <c:pt idx="62">
                  <c:v>9.5241897761443369E-3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39-469E-BF6F-78DC4EBB0D50}"/>
            </c:ext>
          </c:extLst>
        </c:ser>
        <c:ser>
          <c:idx val="4"/>
          <c:order val="3"/>
          <c:tx>
            <c:strRef>
              <c:f>'64. ábra'!$A$9</c:f>
              <c:strCache>
                <c:ptCount val="1"/>
                <c:pt idx="0">
                  <c:v>TARGET liabilities</c:v>
                </c:pt>
              </c:strCache>
            </c:strRef>
          </c:tx>
          <c:spPr>
            <a:pattFill prst="wdUpDiag">
              <a:fgClr>
                <a:schemeClr val="accent5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multiLvlStrRef>
              <c:f>'64. ábra'!$C$1:$BM$2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2018Q3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2018Q3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2018Q3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2018Q3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2018Q3</c:v>
                  </c:pt>
                </c:lvl>
                <c:lvl>
                  <c:pt idx="0">
                    <c:v>Hungary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'64. ábra'!$C$9:$BM$9</c:f>
              <c:numCache>
                <c:formatCode>General</c:formatCode>
                <c:ptCount val="63"/>
                <c:pt idx="39" formatCode="0.0">
                  <c:v>0</c:v>
                </c:pt>
                <c:pt idx="40" formatCode="0.0">
                  <c:v>24.118827870047436</c:v>
                </c:pt>
                <c:pt idx="41" formatCode="0.0">
                  <c:v>21.81993576303698</c:v>
                </c:pt>
                <c:pt idx="42" formatCode="0.0">
                  <c:v>20.780291235461121</c:v>
                </c:pt>
                <c:pt idx="43" formatCode="0.0">
                  <c:v>13.42295594119787</c:v>
                </c:pt>
                <c:pt idx="44" formatCode="0.0">
                  <c:v>8.7081383426894998</c:v>
                </c:pt>
                <c:pt idx="45" formatCode="0.0">
                  <c:v>11.152995490015726</c:v>
                </c:pt>
                <c:pt idx="46" formatCode="0.0">
                  <c:v>11.222392125282706</c:v>
                </c:pt>
                <c:pt idx="47" formatCode="0.0">
                  <c:v>13.872930683918669</c:v>
                </c:pt>
                <c:pt idx="48" formatCode="0.0">
                  <c:v>31.225842196308918</c:v>
                </c:pt>
                <c:pt idx="49" formatCode="0.0">
                  <c:v>31.224349429586685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39-469E-BF6F-78DC4EBB0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916736"/>
        <c:axId val="198922624"/>
      </c:barChart>
      <c:lineChart>
        <c:grouping val="standard"/>
        <c:varyColors val="0"/>
        <c:ser>
          <c:idx val="3"/>
          <c:order val="4"/>
          <c:tx>
            <c:strRef>
              <c:f>'64. ábra'!$A$8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A-9C39-469E-BF6F-78DC4EBB0D5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B-9C39-469E-BF6F-78DC4EBB0D5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C-9C39-469E-BF6F-78DC4EBB0D5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D-9C39-469E-BF6F-78DC4EBB0D5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E-9C39-469E-BF6F-78DC4EBB0D5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F-9C39-469E-BF6F-78DC4EBB0D50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0-9C39-469E-BF6F-78DC4EBB0D50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1-9C39-469E-BF6F-78DC4EBB0D50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2-9C39-469E-BF6F-78DC4EBB0D50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13-9C39-469E-BF6F-78DC4EBB0D50}"/>
              </c:ext>
            </c:extLst>
          </c:dPt>
          <c:val>
            <c:numRef>
              <c:f>'64. ábra'!$C$8:$BM$8</c:f>
              <c:numCache>
                <c:formatCode>0.0</c:formatCode>
                <c:ptCount val="63"/>
                <c:pt idx="0">
                  <c:v>17.668573557873959</c:v>
                </c:pt>
                <c:pt idx="1">
                  <c:v>21.979527119749164</c:v>
                </c:pt>
                <c:pt idx="2">
                  <c:v>25.08840658486049</c:v>
                </c:pt>
                <c:pt idx="3">
                  <c:v>22.43989351739096</c:v>
                </c:pt>
                <c:pt idx="4">
                  <c:v>17.966984377800063</c:v>
                </c:pt>
                <c:pt idx="5">
                  <c:v>17.049912318225847</c:v>
                </c:pt>
                <c:pt idx="6">
                  <c:v>14.112260393569573</c:v>
                </c:pt>
                <c:pt idx="7">
                  <c:v>12.919240117462074</c:v>
                </c:pt>
                <c:pt idx="8">
                  <c:v>10.978409769238397</c:v>
                </c:pt>
                <c:pt idx="9">
                  <c:v>10.080466741878855</c:v>
                </c:pt>
                <c:pt idx="10">
                  <c:v>9.6884861848747725</c:v>
                </c:pt>
                <c:pt idx="13">
                  <c:v>11.158491893014052</c:v>
                </c:pt>
                <c:pt idx="14">
                  <c:v>11.763910364851698</c:v>
                </c:pt>
                <c:pt idx="15">
                  <c:v>12.006800721040303</c:v>
                </c:pt>
                <c:pt idx="16">
                  <c:v>12.272930898332689</c:v>
                </c:pt>
                <c:pt idx="17">
                  <c:v>12.728972846750104</c:v>
                </c:pt>
                <c:pt idx="18">
                  <c:v>16.452919312153362</c:v>
                </c:pt>
                <c:pt idx="19">
                  <c:v>17.119434298906057</c:v>
                </c:pt>
                <c:pt idx="20">
                  <c:v>21.575075039751596</c:v>
                </c:pt>
                <c:pt idx="21">
                  <c:v>25.487630789990817</c:v>
                </c:pt>
                <c:pt idx="22">
                  <c:v>44.989665417718818</c:v>
                </c:pt>
                <c:pt idx="23">
                  <c:v>39.968119041414006</c:v>
                </c:pt>
                <c:pt idx="26">
                  <c:v>9.6088422630198593</c:v>
                </c:pt>
                <c:pt idx="27">
                  <c:v>12.328577270868362</c:v>
                </c:pt>
                <c:pt idx="28">
                  <c:v>10.107041265879319</c:v>
                </c:pt>
                <c:pt idx="29">
                  <c:v>8.4836285002393232</c:v>
                </c:pt>
                <c:pt idx="30">
                  <c:v>8.4722649277422608</c:v>
                </c:pt>
                <c:pt idx="31">
                  <c:v>8.8489871262149631</c:v>
                </c:pt>
                <c:pt idx="32">
                  <c:v>6.9183266859178758</c:v>
                </c:pt>
                <c:pt idx="33">
                  <c:v>7.7117903747169247</c:v>
                </c:pt>
                <c:pt idx="34">
                  <c:v>11.007421902358583</c:v>
                </c:pt>
                <c:pt idx="35">
                  <c:v>9.7091836831906555</c:v>
                </c:pt>
                <c:pt idx="36">
                  <c:v>9.0782524505075735</c:v>
                </c:pt>
                <c:pt idx="39">
                  <c:v>20.717716170256622</c:v>
                </c:pt>
                <c:pt idx="40">
                  <c:v>33.942313083850131</c:v>
                </c:pt>
                <c:pt idx="41">
                  <c:v>33.468907525538654</c:v>
                </c:pt>
                <c:pt idx="42">
                  <c:v>30.171972402845192</c:v>
                </c:pt>
                <c:pt idx="43">
                  <c:v>22.293315216228361</c:v>
                </c:pt>
                <c:pt idx="44">
                  <c:v>18.302457643464045</c:v>
                </c:pt>
                <c:pt idx="45">
                  <c:v>19.610340512714004</c:v>
                </c:pt>
                <c:pt idx="46">
                  <c:v>20.733500959495579</c:v>
                </c:pt>
                <c:pt idx="47">
                  <c:v>24.006521256931606</c:v>
                </c:pt>
                <c:pt idx="48">
                  <c:v>42.21146444024135</c:v>
                </c:pt>
                <c:pt idx="49">
                  <c:v>41.000478440246866</c:v>
                </c:pt>
                <c:pt idx="52">
                  <c:v>11.969093530703294</c:v>
                </c:pt>
                <c:pt idx="53">
                  <c:v>9.259032501013845</c:v>
                </c:pt>
                <c:pt idx="54">
                  <c:v>10.293978086860516</c:v>
                </c:pt>
                <c:pt idx="55">
                  <c:v>10.57517459740626</c:v>
                </c:pt>
                <c:pt idx="56">
                  <c:v>9.5080730026505123</c:v>
                </c:pt>
                <c:pt idx="57">
                  <c:v>8.1401336332404632</c:v>
                </c:pt>
                <c:pt idx="58">
                  <c:v>6.1523003736950734</c:v>
                </c:pt>
                <c:pt idx="59">
                  <c:v>6.9903175181989372</c:v>
                </c:pt>
                <c:pt idx="60">
                  <c:v>6.524606173068074</c:v>
                </c:pt>
                <c:pt idx="61">
                  <c:v>7.0546013356364803</c:v>
                </c:pt>
                <c:pt idx="62">
                  <c:v>6.5391104811226199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C39-469E-BF6F-78DC4EBB0D50}"/>
            </c:ext>
          </c:extLst>
        </c:ser>
        <c:ser>
          <c:idx val="5"/>
          <c:order val="5"/>
          <c:tx>
            <c:strRef>
              <c:f>'64. ábra'!$A$10</c:f>
              <c:strCache>
                <c:ptCount val="1"/>
                <c:pt idx="0">
                  <c:v>Corrected short-term external debt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val>
            <c:numRef>
              <c:f>'64. ábra'!$C$10:$BM$10</c:f>
              <c:numCache>
                <c:formatCode>0.0</c:formatCode>
                <c:ptCount val="63"/>
                <c:pt idx="39">
                  <c:v>20.717716170256622</c:v>
                </c:pt>
                <c:pt idx="40">
                  <c:v>9.8234852138026945</c:v>
                </c:pt>
                <c:pt idx="41">
                  <c:v>11.648971762501674</c:v>
                </c:pt>
                <c:pt idx="42">
                  <c:v>9.3916811673840712</c:v>
                </c:pt>
                <c:pt idx="43">
                  <c:v>8.8703592750304914</c:v>
                </c:pt>
                <c:pt idx="44">
                  <c:v>9.5943193007745453</c:v>
                </c:pt>
                <c:pt idx="45">
                  <c:v>8.4573450226982771</c:v>
                </c:pt>
                <c:pt idx="46">
                  <c:v>9.5111088342128731</c:v>
                </c:pt>
                <c:pt idx="47">
                  <c:v>10.133590573012937</c:v>
                </c:pt>
                <c:pt idx="48">
                  <c:v>10.985622243932433</c:v>
                </c:pt>
                <c:pt idx="49">
                  <c:v>9.7761290106601813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9C39-469E-BF6F-78DC4EBB0D50}"/>
            </c:ext>
          </c:extLst>
        </c:ser>
        <c:ser>
          <c:idx val="6"/>
          <c:order val="6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'64. ábra'!$C$12:$BM$12</c:f>
              <c:numCache>
                <c:formatCode>General</c:formatCode>
                <c:ptCount val="6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9C39-469E-BF6F-78DC4EBB0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934912"/>
        <c:axId val="198924544"/>
      </c:lineChart>
      <c:catAx>
        <c:axId val="19891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>
            <a:noFill/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8922624"/>
        <c:crosses val="autoZero"/>
        <c:auto val="1"/>
        <c:lblAlgn val="ctr"/>
        <c:lblOffset val="100"/>
        <c:tickLblSkip val="1"/>
        <c:noMultiLvlLbl val="0"/>
      </c:catAx>
      <c:valAx>
        <c:axId val="198922624"/>
        <c:scaling>
          <c:orientation val="minMax"/>
          <c:max val="5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0556822669428347E-2"/>
              <c:y val="1.9987000057594679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8916736"/>
        <c:crosses val="autoZero"/>
        <c:crossBetween val="between"/>
        <c:majorUnit val="5"/>
      </c:valAx>
      <c:valAx>
        <c:axId val="19892454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0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3593114280647529"/>
              <c:y val="1.9980469431172183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8934912"/>
        <c:crosses val="max"/>
        <c:crossBetween val="between"/>
        <c:majorUnit val="5"/>
      </c:valAx>
      <c:catAx>
        <c:axId val="19893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924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"/>
          <c:y val="0.78332878877079914"/>
          <c:w val="1"/>
          <c:h val="0.1991395283983515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31691175315648E-2"/>
          <c:y val="5.4316175997437911E-2"/>
          <c:w val="0.92080729538166728"/>
          <c:h val="0.5663303456213163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'65. ábra'!$B$6</c:f>
              <c:strCache>
                <c:ptCount val="1"/>
                <c:pt idx="0">
                  <c:v>Adott évben lejáró rövid külső adósság</c:v>
                </c:pt>
              </c:strCache>
            </c:strRef>
          </c:tx>
          <c:spPr>
            <a:solidFill>
              <a:schemeClr val="accent1">
                <a:alpha val="9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'65. ábra'!$C$3:$BM$4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'65. ábra'!$C$6:$BM$6</c:f>
              <c:numCache>
                <c:formatCode>0.0</c:formatCode>
                <c:ptCount val="63"/>
                <c:pt idx="0">
                  <c:v>23.799455301418909</c:v>
                </c:pt>
                <c:pt idx="1">
                  <c:v>17.668573557873959</c:v>
                </c:pt>
                <c:pt idx="2">
                  <c:v>21.979527119749164</c:v>
                </c:pt>
                <c:pt idx="3">
                  <c:v>25.08840658486049</c:v>
                </c:pt>
                <c:pt idx="4">
                  <c:v>22.43989351739096</c:v>
                </c:pt>
                <c:pt idx="5">
                  <c:v>17.966984377800063</c:v>
                </c:pt>
                <c:pt idx="6">
                  <c:v>17.049912318225847</c:v>
                </c:pt>
                <c:pt idx="7">
                  <c:v>14.112260393569573</c:v>
                </c:pt>
                <c:pt idx="8">
                  <c:v>12.919240117462074</c:v>
                </c:pt>
                <c:pt idx="9">
                  <c:v>10.978409769238397</c:v>
                </c:pt>
                <c:pt idx="10">
                  <c:v>10.080466741878855</c:v>
                </c:pt>
                <c:pt idx="13">
                  <c:v>12.358542468999957</c:v>
                </c:pt>
                <c:pt idx="14">
                  <c:v>11.158491893014052</c:v>
                </c:pt>
                <c:pt idx="15">
                  <c:v>11.763910364851698</c:v>
                </c:pt>
                <c:pt idx="16">
                  <c:v>12.006800721040303</c:v>
                </c:pt>
                <c:pt idx="17">
                  <c:v>12.272930898332689</c:v>
                </c:pt>
                <c:pt idx="18">
                  <c:v>12.728972846750104</c:v>
                </c:pt>
                <c:pt idx="19">
                  <c:v>16.452919312153362</c:v>
                </c:pt>
                <c:pt idx="20">
                  <c:v>17.119434298906057</c:v>
                </c:pt>
                <c:pt idx="21">
                  <c:v>21.575075039751596</c:v>
                </c:pt>
                <c:pt idx="22">
                  <c:v>25.487630789990817</c:v>
                </c:pt>
                <c:pt idx="23">
                  <c:v>44.989665417718818</c:v>
                </c:pt>
                <c:pt idx="26">
                  <c:v>10.454207831458554</c:v>
                </c:pt>
                <c:pt idx="27">
                  <c:v>9.6088422630198593</c:v>
                </c:pt>
                <c:pt idx="28">
                  <c:v>12.328577270868362</c:v>
                </c:pt>
                <c:pt idx="29">
                  <c:v>10.107041265879319</c:v>
                </c:pt>
                <c:pt idx="30">
                  <c:v>8.4836285002393232</c:v>
                </c:pt>
                <c:pt idx="31">
                  <c:v>8.4722649277422608</c:v>
                </c:pt>
                <c:pt idx="32">
                  <c:v>8.8489871262149631</c:v>
                </c:pt>
                <c:pt idx="33">
                  <c:v>6.9183266859178758</c:v>
                </c:pt>
                <c:pt idx="34">
                  <c:v>7.7117903747169247</c:v>
                </c:pt>
                <c:pt idx="35">
                  <c:v>11.007421902358583</c:v>
                </c:pt>
                <c:pt idx="36">
                  <c:v>9.7091836831906555</c:v>
                </c:pt>
                <c:pt idx="39">
                  <c:v>22.533947428595823</c:v>
                </c:pt>
                <c:pt idx="40">
                  <c:v>20.717716170256622</c:v>
                </c:pt>
                <c:pt idx="41">
                  <c:v>33.942313083850131</c:v>
                </c:pt>
                <c:pt idx="42">
                  <c:v>33.468907525538654</c:v>
                </c:pt>
                <c:pt idx="43">
                  <c:v>30.171972402845192</c:v>
                </c:pt>
                <c:pt idx="44">
                  <c:v>22.293315216228361</c:v>
                </c:pt>
                <c:pt idx="45">
                  <c:v>18.302457643464045</c:v>
                </c:pt>
                <c:pt idx="46">
                  <c:v>19.610340512714004</c:v>
                </c:pt>
                <c:pt idx="47">
                  <c:v>20.733500959495579</c:v>
                </c:pt>
                <c:pt idx="48">
                  <c:v>24.006521256931606</c:v>
                </c:pt>
                <c:pt idx="49">
                  <c:v>42.21146444024135</c:v>
                </c:pt>
                <c:pt idx="52">
                  <c:v>0</c:v>
                </c:pt>
                <c:pt idx="53">
                  <c:v>11.969093530703294</c:v>
                </c:pt>
                <c:pt idx="54">
                  <c:v>9.259032501013845</c:v>
                </c:pt>
                <c:pt idx="55">
                  <c:v>10.293978086860516</c:v>
                </c:pt>
                <c:pt idx="56">
                  <c:v>10.57517459740626</c:v>
                </c:pt>
                <c:pt idx="57">
                  <c:v>9.5080730026505123</c:v>
                </c:pt>
                <c:pt idx="58">
                  <c:v>8.1401336332404632</c:v>
                </c:pt>
                <c:pt idx="59">
                  <c:v>6.1523003736950734</c:v>
                </c:pt>
                <c:pt idx="60">
                  <c:v>6.9903175181989372</c:v>
                </c:pt>
                <c:pt idx="61">
                  <c:v>6.524606173068074</c:v>
                </c:pt>
                <c:pt idx="62">
                  <c:v>7.0546013356364803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A-41F3-A679-ACB8F1E6BF4E}"/>
            </c:ext>
          </c:extLst>
        </c:ser>
        <c:ser>
          <c:idx val="2"/>
          <c:order val="2"/>
          <c:tx>
            <c:strRef>
              <c:f>'65. ábra'!$B$7</c:f>
              <c:strCache>
                <c:ptCount val="1"/>
                <c:pt idx="0">
                  <c:v>Nettó finanszírozási igény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multiLvlStrRef>
              <c:f>'65. ábra'!$C$3:$BM$4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'65. ábra'!$C$7:$BM$7</c:f>
              <c:numCache>
                <c:formatCode>0.0</c:formatCode>
                <c:ptCount val="63"/>
                <c:pt idx="0">
                  <c:v>8.0154428592026807</c:v>
                </c:pt>
                <c:pt idx="1">
                  <c:v>-8.5711564712231444E-2</c:v>
                </c:pt>
                <c:pt idx="2">
                  <c:v>-1.0825921888584908</c:v>
                </c:pt>
                <c:pt idx="3">
                  <c:v>-0.66676410059921865</c:v>
                </c:pt>
                <c:pt idx="4">
                  <c:v>-4.6829584458296836</c:v>
                </c:pt>
                <c:pt idx="5">
                  <c:v>-6.1913123363959448</c:v>
                </c:pt>
                <c:pt idx="6">
                  <c:v>-4.0625088817939803</c:v>
                </c:pt>
                <c:pt idx="7">
                  <c:v>-6.0671050388753951</c:v>
                </c:pt>
                <c:pt idx="8">
                  <c:v>-3.4412299849648607</c:v>
                </c:pt>
                <c:pt idx="9">
                  <c:v>-1.8812654759725826</c:v>
                </c:pt>
                <c:pt idx="10">
                  <c:v>-1.8812654759725826</c:v>
                </c:pt>
                <c:pt idx="13">
                  <c:v>1.1369324320306071</c:v>
                </c:pt>
                <c:pt idx="14">
                  <c:v>1.9155960639983229</c:v>
                </c:pt>
                <c:pt idx="15">
                  <c:v>3.1587210789087194</c:v>
                </c:pt>
                <c:pt idx="16">
                  <c:v>1.8670629246546815</c:v>
                </c:pt>
                <c:pt idx="17">
                  <c:v>-0.29271737750010074</c:v>
                </c:pt>
                <c:pt idx="18">
                  <c:v>-1.6894066466482969</c:v>
                </c:pt>
                <c:pt idx="19">
                  <c:v>-1.4795413211243673</c:v>
                </c:pt>
                <c:pt idx="20">
                  <c:v>-3.7827198412547705</c:v>
                </c:pt>
                <c:pt idx="21">
                  <c:v>-2.4504486932698</c:v>
                </c:pt>
                <c:pt idx="22">
                  <c:v>-2.2588541666666666</c:v>
                </c:pt>
                <c:pt idx="23">
                  <c:v>-2.2588541666666666</c:v>
                </c:pt>
                <c:pt idx="26">
                  <c:v>7.7678319202286614</c:v>
                </c:pt>
                <c:pt idx="27">
                  <c:v>4.4435325589789363</c:v>
                </c:pt>
                <c:pt idx="28">
                  <c:v>6.4343182800405438</c:v>
                </c:pt>
                <c:pt idx="29">
                  <c:v>5.1809850985662003</c:v>
                </c:pt>
                <c:pt idx="30">
                  <c:v>2.2839025404210385</c:v>
                </c:pt>
                <c:pt idx="31">
                  <c:v>1.1341254853011504</c:v>
                </c:pt>
                <c:pt idx="32">
                  <c:v>1.1389591484428496</c:v>
                </c:pt>
                <c:pt idx="33">
                  <c:v>-0.14130519479764284</c:v>
                </c:pt>
                <c:pt idx="34">
                  <c:v>-0.31684621598205798</c:v>
                </c:pt>
                <c:pt idx="35">
                  <c:v>0.25473581213725871</c:v>
                </c:pt>
                <c:pt idx="36">
                  <c:v>0.25473581213725871</c:v>
                </c:pt>
                <c:pt idx="39">
                  <c:v>9.1223840322356189</c:v>
                </c:pt>
                <c:pt idx="40">
                  <c:v>3.8123739712697455</c:v>
                </c:pt>
                <c:pt idx="41">
                  <c:v>3.5668782268602031</c:v>
                </c:pt>
                <c:pt idx="42">
                  <c:v>4.7218352136287445</c:v>
                </c:pt>
                <c:pt idx="43">
                  <c:v>-0.43904351234809874</c:v>
                </c:pt>
                <c:pt idx="44">
                  <c:v>0.72428400777675028</c:v>
                </c:pt>
                <c:pt idx="45">
                  <c:v>0.4005898448897196</c:v>
                </c:pt>
                <c:pt idx="46">
                  <c:v>0.56669252335974774</c:v>
                </c:pt>
                <c:pt idx="47">
                  <c:v>2.0625143888479194</c:v>
                </c:pt>
                <c:pt idx="48">
                  <c:v>2.6178861980250065</c:v>
                </c:pt>
                <c:pt idx="49">
                  <c:v>2.6178861980250065</c:v>
                </c:pt>
                <c:pt idx="52">
                  <c:v>12.099035390039877</c:v>
                </c:pt>
                <c:pt idx="53">
                  <c:v>4.5157855138820535</c:v>
                </c:pt>
                <c:pt idx="54">
                  <c:v>4.5738390303799097</c:v>
                </c:pt>
                <c:pt idx="55">
                  <c:v>3.5558200460827756</c:v>
                </c:pt>
                <c:pt idx="56">
                  <c:v>2.5043543543543545</c:v>
                </c:pt>
                <c:pt idx="57">
                  <c:v>-1.103432723942068</c:v>
                </c:pt>
                <c:pt idx="58">
                  <c:v>-1.9414639134595018</c:v>
                </c:pt>
                <c:pt idx="59">
                  <c:v>-1.374975826725972</c:v>
                </c:pt>
                <c:pt idx="60">
                  <c:v>-0.90764499430704382</c:v>
                </c:pt>
                <c:pt idx="61">
                  <c:v>1.8069915193146251</c:v>
                </c:pt>
                <c:pt idx="62">
                  <c:v>1.8069915193146251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4A-41F3-A679-ACB8F1E6B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axId val="198740224"/>
        <c:axId val="198754304"/>
      </c:barChart>
      <c:lineChart>
        <c:grouping val="standard"/>
        <c:varyColors val="0"/>
        <c:ser>
          <c:idx val="0"/>
          <c:order val="0"/>
          <c:tx>
            <c:strRef>
              <c:f>'65. ábra'!$B$5</c:f>
              <c:strCache>
                <c:ptCount val="1"/>
                <c:pt idx="0">
                  <c:v>Bruttó finanszírozási igény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2-844A-41F3-A679-ACB8F1E6BF4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3-844A-41F3-A679-ACB8F1E6BF4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5-844A-41F3-A679-ACB8F1E6BF4E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6-844A-41F3-A679-ACB8F1E6BF4E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7-844A-41F3-A679-ACB8F1E6BF4E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9-844A-41F3-A679-ACB8F1E6BF4E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A-844A-41F3-A679-ACB8F1E6BF4E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B-844A-41F3-A679-ACB8F1E6BF4E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D-844A-41F3-A679-ACB8F1E6BF4E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F-844A-41F3-A679-ACB8F1E6BF4E}"/>
              </c:ext>
            </c:extLst>
          </c:dPt>
          <c:cat>
            <c:multiLvlStrRef>
              <c:f>'65. ábra'!$C$3:$BM$4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'65. ábra'!$C$5:$BM$5</c:f>
              <c:numCache>
                <c:formatCode>0.0</c:formatCode>
                <c:ptCount val="63"/>
                <c:pt idx="0">
                  <c:v>31.814898160621588</c:v>
                </c:pt>
                <c:pt idx="1">
                  <c:v>17.582861993161728</c:v>
                </c:pt>
                <c:pt idx="2">
                  <c:v>20.896934930890673</c:v>
                </c:pt>
                <c:pt idx="3">
                  <c:v>24.42164248426127</c:v>
                </c:pt>
                <c:pt idx="4">
                  <c:v>17.756935071561276</c:v>
                </c:pt>
                <c:pt idx="5">
                  <c:v>11.775672041404118</c:v>
                </c:pt>
                <c:pt idx="6">
                  <c:v>12.987403436431865</c:v>
                </c:pt>
                <c:pt idx="7">
                  <c:v>8.0451553546941774</c:v>
                </c:pt>
                <c:pt idx="8">
                  <c:v>9.4780101324972144</c:v>
                </c:pt>
                <c:pt idx="9">
                  <c:v>9.0971442932658135</c:v>
                </c:pt>
                <c:pt idx="10">
                  <c:v>8.1992012659062716</c:v>
                </c:pt>
                <c:pt idx="13">
                  <c:v>13.495474901030564</c:v>
                </c:pt>
                <c:pt idx="14">
                  <c:v>13.074087957012374</c:v>
                </c:pt>
                <c:pt idx="15">
                  <c:v>14.922631443760418</c:v>
                </c:pt>
                <c:pt idx="16">
                  <c:v>13.873863645694986</c:v>
                </c:pt>
                <c:pt idx="17">
                  <c:v>11.980213520832589</c:v>
                </c:pt>
                <c:pt idx="18">
                  <c:v>11.039566200101806</c:v>
                </c:pt>
                <c:pt idx="19">
                  <c:v>14.973377991028995</c:v>
                </c:pt>
                <c:pt idx="20">
                  <c:v>13.336714457651286</c:v>
                </c:pt>
                <c:pt idx="21">
                  <c:v>19.124626346481797</c:v>
                </c:pt>
                <c:pt idx="22">
                  <c:v>23.228776623324151</c:v>
                </c:pt>
                <c:pt idx="23">
                  <c:v>42.730811251052152</c:v>
                </c:pt>
                <c:pt idx="26">
                  <c:v>18.222039751687216</c:v>
                </c:pt>
                <c:pt idx="27">
                  <c:v>14.052374821998797</c:v>
                </c:pt>
                <c:pt idx="28">
                  <c:v>18.762895550908905</c:v>
                </c:pt>
                <c:pt idx="29">
                  <c:v>15.288026364445519</c:v>
                </c:pt>
                <c:pt idx="30">
                  <c:v>10.767531040660362</c:v>
                </c:pt>
                <c:pt idx="31">
                  <c:v>9.6063904130434103</c:v>
                </c:pt>
                <c:pt idx="32">
                  <c:v>9.987946274657812</c:v>
                </c:pt>
                <c:pt idx="33">
                  <c:v>6.7770214911202329</c:v>
                </c:pt>
                <c:pt idx="34">
                  <c:v>7.3949441587348668</c:v>
                </c:pt>
                <c:pt idx="35">
                  <c:v>11.262157714495842</c:v>
                </c:pt>
                <c:pt idx="36">
                  <c:v>9.9639194953279144</c:v>
                </c:pt>
                <c:pt idx="39">
                  <c:v>31.656331460831442</c:v>
                </c:pt>
                <c:pt idx="40">
                  <c:v>24.530090141526369</c:v>
                </c:pt>
                <c:pt idx="41">
                  <c:v>37.509191310710335</c:v>
                </c:pt>
                <c:pt idx="42">
                  <c:v>38.190742739167398</c:v>
                </c:pt>
                <c:pt idx="43">
                  <c:v>29.732928890497092</c:v>
                </c:pt>
                <c:pt idx="44">
                  <c:v>23.01759922400511</c:v>
                </c:pt>
                <c:pt idx="45">
                  <c:v>18.703047488353764</c:v>
                </c:pt>
                <c:pt idx="46">
                  <c:v>20.177033036073752</c:v>
                </c:pt>
                <c:pt idx="47">
                  <c:v>22.796015348343499</c:v>
                </c:pt>
                <c:pt idx="48">
                  <c:v>26.624407454956611</c:v>
                </c:pt>
                <c:pt idx="49">
                  <c:v>44.829350638266355</c:v>
                </c:pt>
                <c:pt idx="52">
                  <c:v>12.099035390039877</c:v>
                </c:pt>
                <c:pt idx="53">
                  <c:v>16.484879044585348</c:v>
                </c:pt>
                <c:pt idx="54">
                  <c:v>13.832871531393755</c:v>
                </c:pt>
                <c:pt idx="55">
                  <c:v>13.849798132943292</c:v>
                </c:pt>
                <c:pt idx="56">
                  <c:v>13.079528951760615</c:v>
                </c:pt>
                <c:pt idx="57">
                  <c:v>8.4046402787084435</c:v>
                </c:pt>
                <c:pt idx="58">
                  <c:v>6.1986697197809617</c:v>
                </c:pt>
                <c:pt idx="59">
                  <c:v>4.7773245469691012</c:v>
                </c:pt>
                <c:pt idx="60">
                  <c:v>6.0826725238918931</c:v>
                </c:pt>
                <c:pt idx="61">
                  <c:v>8.3315976923826991</c:v>
                </c:pt>
                <c:pt idx="62">
                  <c:v>8.8615928549511054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44A-41F3-A679-ACB8F1E6BF4E}"/>
            </c:ext>
          </c:extLst>
        </c:ser>
        <c:ser>
          <c:idx val="3"/>
          <c:order val="3"/>
          <c:tx>
            <c:strRef>
              <c:f>'65. ábra'!$B$8</c:f>
              <c:strCache>
                <c:ptCount val="1"/>
                <c:pt idx="0">
                  <c:v>Korrigált bruttó finanszírozási igény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multiLvlStrRef>
              <c:f>'65. ábra'!$C$3:$BM$4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'65. ábra'!$C$8:$BM$8</c:f>
              <c:numCache>
                <c:formatCode>0.0</c:formatCode>
                <c:ptCount val="63"/>
                <c:pt idx="39">
                  <c:v>31.656331460831442</c:v>
                </c:pt>
                <c:pt idx="40">
                  <c:v>24.530090141526369</c:v>
                </c:pt>
                <c:pt idx="41">
                  <c:v>13.390363440662897</c:v>
                </c:pt>
                <c:pt idx="42">
                  <c:v>16.370806976130417</c:v>
                </c:pt>
                <c:pt idx="43">
                  <c:v>8.9526376550359732</c:v>
                </c:pt>
                <c:pt idx="44">
                  <c:v>9.5946432828072421</c:v>
                </c:pt>
                <c:pt idx="45">
                  <c:v>9.9949091456642645</c:v>
                </c:pt>
                <c:pt idx="46">
                  <c:v>9.0240375460580253</c:v>
                </c:pt>
                <c:pt idx="47">
                  <c:v>11.573623223060792</c:v>
                </c:pt>
                <c:pt idx="48">
                  <c:v>12.751476771037943</c:v>
                </c:pt>
                <c:pt idx="49">
                  <c:v>13.603508441957439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844A-41F3-A679-ACB8F1E6BF4E}"/>
            </c:ext>
          </c:extLst>
        </c:ser>
        <c:ser>
          <c:idx val="4"/>
          <c:order val="4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'65. ábra'!$C$3:$BM$4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'65. ábra'!$C$13:$BL$13</c:f>
              <c:numCache>
                <c:formatCode>General</c:formatCode>
                <c:ptCount val="62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100000</c:v>
                </c:pt>
                <c:pt idx="10">
                  <c:v>100000</c:v>
                </c:pt>
                <c:pt idx="11">
                  <c:v>100000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100000</c:v>
                </c:pt>
                <c:pt idx="26">
                  <c:v>100000</c:v>
                </c:pt>
                <c:pt idx="27">
                  <c:v>100000</c:v>
                </c:pt>
                <c:pt idx="28">
                  <c:v>100000</c:v>
                </c:pt>
                <c:pt idx="29">
                  <c:v>100000</c:v>
                </c:pt>
                <c:pt idx="30">
                  <c:v>100000</c:v>
                </c:pt>
                <c:pt idx="31">
                  <c:v>100000</c:v>
                </c:pt>
                <c:pt idx="32">
                  <c:v>100000</c:v>
                </c:pt>
                <c:pt idx="33">
                  <c:v>100000</c:v>
                </c:pt>
                <c:pt idx="34">
                  <c:v>100000</c:v>
                </c:pt>
                <c:pt idx="35">
                  <c:v>100000</c:v>
                </c:pt>
                <c:pt idx="36">
                  <c:v>100000</c:v>
                </c:pt>
                <c:pt idx="37">
                  <c:v>100000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100000</c:v>
                </c:pt>
                <c:pt idx="52">
                  <c:v>100000</c:v>
                </c:pt>
                <c:pt idx="53">
                  <c:v>100000</c:v>
                </c:pt>
                <c:pt idx="54">
                  <c:v>100000</c:v>
                </c:pt>
                <c:pt idx="55">
                  <c:v>100000</c:v>
                </c:pt>
                <c:pt idx="56">
                  <c:v>100000</c:v>
                </c:pt>
                <c:pt idx="57">
                  <c:v>100000</c:v>
                </c:pt>
                <c:pt idx="58">
                  <c:v>100000</c:v>
                </c:pt>
                <c:pt idx="59">
                  <c:v>100000</c:v>
                </c:pt>
                <c:pt idx="60">
                  <c:v>100000</c:v>
                </c:pt>
                <c:pt idx="61">
                  <c:v>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844A-41F3-A679-ACB8F1E6B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758400"/>
        <c:axId val="198756224"/>
      </c:lineChart>
      <c:catAx>
        <c:axId val="19874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>
            <a:noFill/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8754304"/>
        <c:crosses val="autoZero"/>
        <c:auto val="1"/>
        <c:lblAlgn val="ctr"/>
        <c:lblOffset val="100"/>
        <c:tickLblSkip val="1"/>
        <c:noMultiLvlLbl val="0"/>
      </c:catAx>
      <c:valAx>
        <c:axId val="198754304"/>
        <c:scaling>
          <c:orientation val="minMax"/>
          <c:max val="5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473184201859504E-2"/>
              <c:y val="1.9987444634324975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8740224"/>
        <c:crosses val="autoZero"/>
        <c:crossBetween val="between"/>
      </c:valAx>
      <c:valAx>
        <c:axId val="198756224"/>
        <c:scaling>
          <c:orientation val="minMax"/>
          <c:max val="5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629468244116238"/>
              <c:y val="1.9980469431172183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8758400"/>
        <c:crosses val="max"/>
        <c:crossBetween val="between"/>
        <c:majorUnit val="10"/>
      </c:valAx>
      <c:catAx>
        <c:axId val="198758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75622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79514595612597216"/>
          <c:w val="1"/>
          <c:h val="0.1782785198618909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31691175315648E-2"/>
          <c:y val="5.4316175997437911E-2"/>
          <c:w val="0.92080729538166728"/>
          <c:h val="0.6017643719299977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'65. ábra'!$A$6</c:f>
              <c:strCache>
                <c:ptCount val="1"/>
                <c:pt idx="0">
                  <c:v>Maturing debt, in given year</c:v>
                </c:pt>
              </c:strCache>
            </c:strRef>
          </c:tx>
          <c:spPr>
            <a:solidFill>
              <a:schemeClr val="accent1">
                <a:alpha val="9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'65. ábra'!$C$1:$BM$2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</c:v>
                  </c:pt>
                </c:lvl>
                <c:lvl>
                  <c:pt idx="0">
                    <c:v>Hungary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'65. ábra'!$C$6:$BM$6</c:f>
              <c:numCache>
                <c:formatCode>0.0</c:formatCode>
                <c:ptCount val="63"/>
                <c:pt idx="0">
                  <c:v>23.799455301418909</c:v>
                </c:pt>
                <c:pt idx="1">
                  <c:v>17.668573557873959</c:v>
                </c:pt>
                <c:pt idx="2">
                  <c:v>21.979527119749164</c:v>
                </c:pt>
                <c:pt idx="3">
                  <c:v>25.08840658486049</c:v>
                </c:pt>
                <c:pt idx="4">
                  <c:v>22.43989351739096</c:v>
                </c:pt>
                <c:pt idx="5">
                  <c:v>17.966984377800063</c:v>
                </c:pt>
                <c:pt idx="6">
                  <c:v>17.049912318225847</c:v>
                </c:pt>
                <c:pt idx="7">
                  <c:v>14.112260393569573</c:v>
                </c:pt>
                <c:pt idx="8">
                  <c:v>12.919240117462074</c:v>
                </c:pt>
                <c:pt idx="9">
                  <c:v>10.978409769238397</c:v>
                </c:pt>
                <c:pt idx="10">
                  <c:v>10.080466741878855</c:v>
                </c:pt>
                <c:pt idx="13">
                  <c:v>12.358542468999957</c:v>
                </c:pt>
                <c:pt idx="14">
                  <c:v>11.158491893014052</c:v>
                </c:pt>
                <c:pt idx="15">
                  <c:v>11.763910364851698</c:v>
                </c:pt>
                <c:pt idx="16">
                  <c:v>12.006800721040303</c:v>
                </c:pt>
                <c:pt idx="17">
                  <c:v>12.272930898332689</c:v>
                </c:pt>
                <c:pt idx="18">
                  <c:v>12.728972846750104</c:v>
                </c:pt>
                <c:pt idx="19">
                  <c:v>16.452919312153362</c:v>
                </c:pt>
                <c:pt idx="20">
                  <c:v>17.119434298906057</c:v>
                </c:pt>
                <c:pt idx="21">
                  <c:v>21.575075039751596</c:v>
                </c:pt>
                <c:pt idx="22">
                  <c:v>25.487630789990817</c:v>
                </c:pt>
                <c:pt idx="23">
                  <c:v>44.989665417718818</c:v>
                </c:pt>
                <c:pt idx="26">
                  <c:v>10.454207831458554</c:v>
                </c:pt>
                <c:pt idx="27">
                  <c:v>9.6088422630198593</c:v>
                </c:pt>
                <c:pt idx="28">
                  <c:v>12.328577270868362</c:v>
                </c:pt>
                <c:pt idx="29">
                  <c:v>10.107041265879319</c:v>
                </c:pt>
                <c:pt idx="30">
                  <c:v>8.4836285002393232</c:v>
                </c:pt>
                <c:pt idx="31">
                  <c:v>8.4722649277422608</c:v>
                </c:pt>
                <c:pt idx="32">
                  <c:v>8.8489871262149631</c:v>
                </c:pt>
                <c:pt idx="33">
                  <c:v>6.9183266859178758</c:v>
                </c:pt>
                <c:pt idx="34">
                  <c:v>7.7117903747169247</c:v>
                </c:pt>
                <c:pt idx="35">
                  <c:v>11.007421902358583</c:v>
                </c:pt>
                <c:pt idx="36">
                  <c:v>9.7091836831906555</c:v>
                </c:pt>
                <c:pt idx="39">
                  <c:v>22.533947428595823</c:v>
                </c:pt>
                <c:pt idx="40">
                  <c:v>20.717716170256622</c:v>
                </c:pt>
                <c:pt idx="41">
                  <c:v>33.942313083850131</c:v>
                </c:pt>
                <c:pt idx="42">
                  <c:v>33.468907525538654</c:v>
                </c:pt>
                <c:pt idx="43">
                  <c:v>30.171972402845192</c:v>
                </c:pt>
                <c:pt idx="44">
                  <c:v>22.293315216228361</c:v>
                </c:pt>
                <c:pt idx="45">
                  <c:v>18.302457643464045</c:v>
                </c:pt>
                <c:pt idx="46">
                  <c:v>19.610340512714004</c:v>
                </c:pt>
                <c:pt idx="47">
                  <c:v>20.733500959495579</c:v>
                </c:pt>
                <c:pt idx="48">
                  <c:v>24.006521256931606</c:v>
                </c:pt>
                <c:pt idx="49">
                  <c:v>42.21146444024135</c:v>
                </c:pt>
                <c:pt idx="52">
                  <c:v>0</c:v>
                </c:pt>
                <c:pt idx="53">
                  <c:v>11.969093530703294</c:v>
                </c:pt>
                <c:pt idx="54">
                  <c:v>9.259032501013845</c:v>
                </c:pt>
                <c:pt idx="55">
                  <c:v>10.293978086860516</c:v>
                </c:pt>
                <c:pt idx="56">
                  <c:v>10.57517459740626</c:v>
                </c:pt>
                <c:pt idx="57">
                  <c:v>9.5080730026505123</c:v>
                </c:pt>
                <c:pt idx="58">
                  <c:v>8.1401336332404632</c:v>
                </c:pt>
                <c:pt idx="59">
                  <c:v>6.1523003736950734</c:v>
                </c:pt>
                <c:pt idx="60">
                  <c:v>6.9903175181989372</c:v>
                </c:pt>
                <c:pt idx="61">
                  <c:v>6.524606173068074</c:v>
                </c:pt>
                <c:pt idx="62">
                  <c:v>7.0546013356364803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2-4CBC-9298-D1218B06AE5D}"/>
            </c:ext>
          </c:extLst>
        </c:ser>
        <c:ser>
          <c:idx val="2"/>
          <c:order val="2"/>
          <c:tx>
            <c:strRef>
              <c:f>'65. ábra'!$A$7</c:f>
              <c:strCache>
                <c:ptCount val="1"/>
                <c:pt idx="0">
                  <c:v>Net borrowing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multiLvlStrRef>
              <c:f>'65. ábra'!$C$1:$BM$2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</c:v>
                  </c:pt>
                </c:lvl>
                <c:lvl>
                  <c:pt idx="0">
                    <c:v>Hungary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'65. ábra'!$C$7:$BM$7</c:f>
              <c:numCache>
                <c:formatCode>0.0</c:formatCode>
                <c:ptCount val="63"/>
                <c:pt idx="0">
                  <c:v>8.0154428592026807</c:v>
                </c:pt>
                <c:pt idx="1">
                  <c:v>-8.5711564712231444E-2</c:v>
                </c:pt>
                <c:pt idx="2">
                  <c:v>-1.0825921888584908</c:v>
                </c:pt>
                <c:pt idx="3">
                  <c:v>-0.66676410059921865</c:v>
                </c:pt>
                <c:pt idx="4">
                  <c:v>-4.6829584458296836</c:v>
                </c:pt>
                <c:pt idx="5">
                  <c:v>-6.1913123363959448</c:v>
                </c:pt>
                <c:pt idx="6">
                  <c:v>-4.0625088817939803</c:v>
                </c:pt>
                <c:pt idx="7">
                  <c:v>-6.0671050388753951</c:v>
                </c:pt>
                <c:pt idx="8">
                  <c:v>-3.4412299849648607</c:v>
                </c:pt>
                <c:pt idx="9">
                  <c:v>-1.8812654759725826</c:v>
                </c:pt>
                <c:pt idx="10">
                  <c:v>-1.8812654759725826</c:v>
                </c:pt>
                <c:pt idx="13">
                  <c:v>1.1369324320306071</c:v>
                </c:pt>
                <c:pt idx="14">
                  <c:v>1.9155960639983229</c:v>
                </c:pt>
                <c:pt idx="15">
                  <c:v>3.1587210789087194</c:v>
                </c:pt>
                <c:pt idx="16">
                  <c:v>1.8670629246546815</c:v>
                </c:pt>
                <c:pt idx="17">
                  <c:v>-0.29271737750010074</c:v>
                </c:pt>
                <c:pt idx="18">
                  <c:v>-1.6894066466482969</c:v>
                </c:pt>
                <c:pt idx="19">
                  <c:v>-1.4795413211243673</c:v>
                </c:pt>
                <c:pt idx="20">
                  <c:v>-3.7827198412547705</c:v>
                </c:pt>
                <c:pt idx="21">
                  <c:v>-2.4504486932698</c:v>
                </c:pt>
                <c:pt idx="22">
                  <c:v>-2.2588541666666666</c:v>
                </c:pt>
                <c:pt idx="23">
                  <c:v>-2.2588541666666666</c:v>
                </c:pt>
                <c:pt idx="26">
                  <c:v>7.7678319202286614</c:v>
                </c:pt>
                <c:pt idx="27">
                  <c:v>4.4435325589789363</c:v>
                </c:pt>
                <c:pt idx="28">
                  <c:v>6.4343182800405438</c:v>
                </c:pt>
                <c:pt idx="29">
                  <c:v>5.1809850985662003</c:v>
                </c:pt>
                <c:pt idx="30">
                  <c:v>2.2839025404210385</c:v>
                </c:pt>
                <c:pt idx="31">
                  <c:v>1.1341254853011504</c:v>
                </c:pt>
                <c:pt idx="32">
                  <c:v>1.1389591484428496</c:v>
                </c:pt>
                <c:pt idx="33">
                  <c:v>-0.14130519479764284</c:v>
                </c:pt>
                <c:pt idx="34">
                  <c:v>-0.31684621598205798</c:v>
                </c:pt>
                <c:pt idx="35">
                  <c:v>0.25473581213725871</c:v>
                </c:pt>
                <c:pt idx="36">
                  <c:v>0.25473581213725871</c:v>
                </c:pt>
                <c:pt idx="39">
                  <c:v>9.1223840322356189</c:v>
                </c:pt>
                <c:pt idx="40">
                  <c:v>3.8123739712697455</c:v>
                </c:pt>
                <c:pt idx="41">
                  <c:v>3.5668782268602031</c:v>
                </c:pt>
                <c:pt idx="42">
                  <c:v>4.7218352136287445</c:v>
                </c:pt>
                <c:pt idx="43">
                  <c:v>-0.43904351234809874</c:v>
                </c:pt>
                <c:pt idx="44">
                  <c:v>0.72428400777675028</c:v>
                </c:pt>
                <c:pt idx="45">
                  <c:v>0.4005898448897196</c:v>
                </c:pt>
                <c:pt idx="46">
                  <c:v>0.56669252335974774</c:v>
                </c:pt>
                <c:pt idx="47">
                  <c:v>2.0625143888479194</c:v>
                </c:pt>
                <c:pt idx="48">
                  <c:v>2.6178861980250065</c:v>
                </c:pt>
                <c:pt idx="49">
                  <c:v>2.6178861980250065</c:v>
                </c:pt>
                <c:pt idx="52">
                  <c:v>12.099035390039877</c:v>
                </c:pt>
                <c:pt idx="53">
                  <c:v>4.5157855138820535</c:v>
                </c:pt>
                <c:pt idx="54">
                  <c:v>4.5738390303799097</c:v>
                </c:pt>
                <c:pt idx="55">
                  <c:v>3.5558200460827756</c:v>
                </c:pt>
                <c:pt idx="56">
                  <c:v>2.5043543543543545</c:v>
                </c:pt>
                <c:pt idx="57">
                  <c:v>-1.103432723942068</c:v>
                </c:pt>
                <c:pt idx="58">
                  <c:v>-1.9414639134595018</c:v>
                </c:pt>
                <c:pt idx="59">
                  <c:v>-1.374975826725972</c:v>
                </c:pt>
                <c:pt idx="60">
                  <c:v>-0.90764499430704382</c:v>
                </c:pt>
                <c:pt idx="61">
                  <c:v>1.8069915193146251</c:v>
                </c:pt>
                <c:pt idx="62">
                  <c:v>1.8069915193146251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2-4CBC-9298-D1218B06A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axId val="198740224"/>
        <c:axId val="198754304"/>
      </c:barChart>
      <c:lineChart>
        <c:grouping val="standard"/>
        <c:varyColors val="0"/>
        <c:ser>
          <c:idx val="0"/>
          <c:order val="0"/>
          <c:tx>
            <c:strRef>
              <c:f>'65. ábra'!$A$5</c:f>
              <c:strCache>
                <c:ptCount val="1"/>
                <c:pt idx="0">
                  <c:v>Gross financing need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2-28E2-4CBC-9298-D1218B06AE5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3-28E2-4CBC-9298-D1218B06AE5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4-28E2-4CBC-9298-D1218B06AE5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5-28E2-4CBC-9298-D1218B06AE5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6-28E2-4CBC-9298-D1218B06AE5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7-28E2-4CBC-9298-D1218B06AE5D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08-28E2-4CBC-9298-D1218B06AE5D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9-28E2-4CBC-9298-D1218B06AE5D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0A-28E2-4CBC-9298-D1218B06AE5D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B-28E2-4CBC-9298-D1218B06AE5D}"/>
              </c:ext>
            </c:extLst>
          </c:dPt>
          <c:cat>
            <c:multiLvlStrRef>
              <c:f>'65. ábra'!$C$1:$BM$2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</c:v>
                  </c:pt>
                </c:lvl>
                <c:lvl>
                  <c:pt idx="0">
                    <c:v>Hungary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'65. ábra'!$C$5:$BM$5</c:f>
              <c:numCache>
                <c:formatCode>0.0</c:formatCode>
                <c:ptCount val="63"/>
                <c:pt idx="0">
                  <c:v>31.814898160621588</c:v>
                </c:pt>
                <c:pt idx="1">
                  <c:v>17.582861993161728</c:v>
                </c:pt>
                <c:pt idx="2">
                  <c:v>20.896934930890673</c:v>
                </c:pt>
                <c:pt idx="3">
                  <c:v>24.42164248426127</c:v>
                </c:pt>
                <c:pt idx="4">
                  <c:v>17.756935071561276</c:v>
                </c:pt>
                <c:pt idx="5">
                  <c:v>11.775672041404118</c:v>
                </c:pt>
                <c:pt idx="6">
                  <c:v>12.987403436431865</c:v>
                </c:pt>
                <c:pt idx="7">
                  <c:v>8.0451553546941774</c:v>
                </c:pt>
                <c:pt idx="8">
                  <c:v>9.4780101324972144</c:v>
                </c:pt>
                <c:pt idx="9">
                  <c:v>9.0971442932658135</c:v>
                </c:pt>
                <c:pt idx="10">
                  <c:v>8.1992012659062716</c:v>
                </c:pt>
                <c:pt idx="13">
                  <c:v>13.495474901030564</c:v>
                </c:pt>
                <c:pt idx="14">
                  <c:v>13.074087957012374</c:v>
                </c:pt>
                <c:pt idx="15">
                  <c:v>14.922631443760418</c:v>
                </c:pt>
                <c:pt idx="16">
                  <c:v>13.873863645694986</c:v>
                </c:pt>
                <c:pt idx="17">
                  <c:v>11.980213520832589</c:v>
                </c:pt>
                <c:pt idx="18">
                  <c:v>11.039566200101806</c:v>
                </c:pt>
                <c:pt idx="19">
                  <c:v>14.973377991028995</c:v>
                </c:pt>
                <c:pt idx="20">
                  <c:v>13.336714457651286</c:v>
                </c:pt>
                <c:pt idx="21">
                  <c:v>19.124626346481797</c:v>
                </c:pt>
                <c:pt idx="22">
                  <c:v>23.228776623324151</c:v>
                </c:pt>
                <c:pt idx="23">
                  <c:v>42.730811251052152</c:v>
                </c:pt>
                <c:pt idx="26">
                  <c:v>18.222039751687216</c:v>
                </c:pt>
                <c:pt idx="27">
                  <c:v>14.052374821998797</c:v>
                </c:pt>
                <c:pt idx="28">
                  <c:v>18.762895550908905</c:v>
                </c:pt>
                <c:pt idx="29">
                  <c:v>15.288026364445519</c:v>
                </c:pt>
                <c:pt idx="30">
                  <c:v>10.767531040660362</c:v>
                </c:pt>
                <c:pt idx="31">
                  <c:v>9.6063904130434103</c:v>
                </c:pt>
                <c:pt idx="32">
                  <c:v>9.987946274657812</c:v>
                </c:pt>
                <c:pt idx="33">
                  <c:v>6.7770214911202329</c:v>
                </c:pt>
                <c:pt idx="34">
                  <c:v>7.3949441587348668</c:v>
                </c:pt>
                <c:pt idx="35">
                  <c:v>11.262157714495842</c:v>
                </c:pt>
                <c:pt idx="36">
                  <c:v>9.9639194953279144</c:v>
                </c:pt>
                <c:pt idx="39">
                  <c:v>31.656331460831442</c:v>
                </c:pt>
                <c:pt idx="40">
                  <c:v>24.530090141526369</c:v>
                </c:pt>
                <c:pt idx="41">
                  <c:v>37.509191310710335</c:v>
                </c:pt>
                <c:pt idx="42">
                  <c:v>38.190742739167398</c:v>
                </c:pt>
                <c:pt idx="43">
                  <c:v>29.732928890497092</c:v>
                </c:pt>
                <c:pt idx="44">
                  <c:v>23.01759922400511</c:v>
                </c:pt>
                <c:pt idx="45">
                  <c:v>18.703047488353764</c:v>
                </c:pt>
                <c:pt idx="46">
                  <c:v>20.177033036073752</c:v>
                </c:pt>
                <c:pt idx="47">
                  <c:v>22.796015348343499</c:v>
                </c:pt>
                <c:pt idx="48">
                  <c:v>26.624407454956611</c:v>
                </c:pt>
                <c:pt idx="49">
                  <c:v>44.829350638266355</c:v>
                </c:pt>
                <c:pt idx="52">
                  <c:v>12.099035390039877</c:v>
                </c:pt>
                <c:pt idx="53">
                  <c:v>16.484879044585348</c:v>
                </c:pt>
                <c:pt idx="54">
                  <c:v>13.832871531393755</c:v>
                </c:pt>
                <c:pt idx="55">
                  <c:v>13.849798132943292</c:v>
                </c:pt>
                <c:pt idx="56">
                  <c:v>13.079528951760615</c:v>
                </c:pt>
                <c:pt idx="57">
                  <c:v>8.4046402787084435</c:v>
                </c:pt>
                <c:pt idx="58">
                  <c:v>6.1986697197809617</c:v>
                </c:pt>
                <c:pt idx="59">
                  <c:v>4.7773245469691012</c:v>
                </c:pt>
                <c:pt idx="60">
                  <c:v>6.0826725238918931</c:v>
                </c:pt>
                <c:pt idx="61">
                  <c:v>8.3315976923826991</c:v>
                </c:pt>
                <c:pt idx="62">
                  <c:v>8.8615928549511054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8E2-4CBC-9298-D1218B06AE5D}"/>
            </c:ext>
          </c:extLst>
        </c:ser>
        <c:ser>
          <c:idx val="3"/>
          <c:order val="3"/>
          <c:tx>
            <c:strRef>
              <c:f>'65. ábra'!$A$8</c:f>
              <c:strCache>
                <c:ptCount val="1"/>
                <c:pt idx="0">
                  <c:v>Corrected gross financing need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multiLvlStrRef>
              <c:f>'65. ábra'!$C$1:$BM$2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</c:v>
                  </c:pt>
                </c:lvl>
                <c:lvl>
                  <c:pt idx="0">
                    <c:v>Hungary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'65. ábra'!$C$8:$BM$8</c:f>
              <c:numCache>
                <c:formatCode>0.0</c:formatCode>
                <c:ptCount val="63"/>
                <c:pt idx="39">
                  <c:v>31.656331460831442</c:v>
                </c:pt>
                <c:pt idx="40">
                  <c:v>24.530090141526369</c:v>
                </c:pt>
                <c:pt idx="41">
                  <c:v>13.390363440662897</c:v>
                </c:pt>
                <c:pt idx="42">
                  <c:v>16.370806976130417</c:v>
                </c:pt>
                <c:pt idx="43">
                  <c:v>8.9526376550359732</c:v>
                </c:pt>
                <c:pt idx="44">
                  <c:v>9.5946432828072421</c:v>
                </c:pt>
                <c:pt idx="45">
                  <c:v>9.9949091456642645</c:v>
                </c:pt>
                <c:pt idx="46">
                  <c:v>9.0240375460580253</c:v>
                </c:pt>
                <c:pt idx="47">
                  <c:v>11.573623223060792</c:v>
                </c:pt>
                <c:pt idx="48">
                  <c:v>12.751476771037943</c:v>
                </c:pt>
                <c:pt idx="49">
                  <c:v>13.603508441957439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8E2-4CBC-9298-D1218B06AE5D}"/>
            </c:ext>
          </c:extLst>
        </c:ser>
        <c:ser>
          <c:idx val="4"/>
          <c:order val="4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'65. ábra'!$C$1:$BM$2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</c:v>
                  </c:pt>
                </c:lvl>
                <c:lvl>
                  <c:pt idx="0">
                    <c:v>Hungary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'65. ábra'!$C$13:$BL$13</c:f>
              <c:numCache>
                <c:formatCode>General</c:formatCode>
                <c:ptCount val="62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100000</c:v>
                </c:pt>
                <c:pt idx="10">
                  <c:v>100000</c:v>
                </c:pt>
                <c:pt idx="11">
                  <c:v>100000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100000</c:v>
                </c:pt>
                <c:pt idx="26">
                  <c:v>100000</c:v>
                </c:pt>
                <c:pt idx="27">
                  <c:v>100000</c:v>
                </c:pt>
                <c:pt idx="28">
                  <c:v>100000</c:v>
                </c:pt>
                <c:pt idx="29">
                  <c:v>100000</c:v>
                </c:pt>
                <c:pt idx="30">
                  <c:v>100000</c:v>
                </c:pt>
                <c:pt idx="31">
                  <c:v>100000</c:v>
                </c:pt>
                <c:pt idx="32">
                  <c:v>100000</c:v>
                </c:pt>
                <c:pt idx="33">
                  <c:v>100000</c:v>
                </c:pt>
                <c:pt idx="34">
                  <c:v>100000</c:v>
                </c:pt>
                <c:pt idx="35">
                  <c:v>100000</c:v>
                </c:pt>
                <c:pt idx="36">
                  <c:v>100000</c:v>
                </c:pt>
                <c:pt idx="37">
                  <c:v>100000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100000</c:v>
                </c:pt>
                <c:pt idx="52">
                  <c:v>100000</c:v>
                </c:pt>
                <c:pt idx="53">
                  <c:v>100000</c:v>
                </c:pt>
                <c:pt idx="54">
                  <c:v>100000</c:v>
                </c:pt>
                <c:pt idx="55">
                  <c:v>100000</c:v>
                </c:pt>
                <c:pt idx="56">
                  <c:v>100000</c:v>
                </c:pt>
                <c:pt idx="57">
                  <c:v>100000</c:v>
                </c:pt>
                <c:pt idx="58">
                  <c:v>100000</c:v>
                </c:pt>
                <c:pt idx="59">
                  <c:v>100000</c:v>
                </c:pt>
                <c:pt idx="60">
                  <c:v>100000</c:v>
                </c:pt>
                <c:pt idx="61">
                  <c:v>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8E2-4CBC-9298-D1218B06A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758400"/>
        <c:axId val="198756224"/>
      </c:lineChart>
      <c:catAx>
        <c:axId val="19874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>
            <a:noFill/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8754304"/>
        <c:crosses val="autoZero"/>
        <c:auto val="1"/>
        <c:lblAlgn val="ctr"/>
        <c:lblOffset val="100"/>
        <c:tickLblSkip val="1"/>
        <c:noMultiLvlLbl val="0"/>
      </c:catAx>
      <c:valAx>
        <c:axId val="198754304"/>
        <c:scaling>
          <c:orientation val="minMax"/>
          <c:max val="5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7690573303270607E-2"/>
              <c:y val="1.9987444634324975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8740224"/>
        <c:crosses val="autoZero"/>
        <c:crossBetween val="between"/>
      </c:valAx>
      <c:valAx>
        <c:axId val="198756224"/>
        <c:scaling>
          <c:orientation val="minMax"/>
          <c:max val="5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2696146733210052"/>
              <c:y val="1.9980469431172183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8758400"/>
        <c:crosses val="max"/>
        <c:crossBetween val="between"/>
        <c:majorUnit val="10"/>
      </c:valAx>
      <c:catAx>
        <c:axId val="198758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75622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5715551215429153"/>
          <c:w val="1"/>
          <c:h val="0.1206982178355944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03129618083027E-2"/>
          <c:y val="7.1262477134125618E-2"/>
          <c:w val="0.87916500938947351"/>
          <c:h val="0.6131053333333333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'49. ábra'!$A$7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'49. ábra'!$C$3:$BM$4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2018*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2018*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2018*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2018*</c:v>
                  </c:pt>
                </c:lvl>
                <c:lvl>
                  <c:pt idx="0">
                    <c:v>Magyarország**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'49. ábra'!$C$7:$BM$7</c:f>
              <c:numCache>
                <c:formatCode>0.0</c:formatCode>
                <c:ptCount val="63"/>
                <c:pt idx="0">
                  <c:v>-7.0464431566147541</c:v>
                </c:pt>
                <c:pt idx="1">
                  <c:v>-0.80095982272336241</c:v>
                </c:pt>
                <c:pt idx="2">
                  <c:v>0.27689336955005839</c:v>
                </c:pt>
                <c:pt idx="3">
                  <c:v>0.74374375657790681</c:v>
                </c:pt>
                <c:pt idx="4">
                  <c:v>1.7583857539658081</c:v>
                </c:pt>
                <c:pt idx="5">
                  <c:v>3.8218478660196316</c:v>
                </c:pt>
                <c:pt idx="6">
                  <c:v>1.5037732279225831</c:v>
                </c:pt>
                <c:pt idx="7">
                  <c:v>2.8186359094410594</c:v>
                </c:pt>
                <c:pt idx="8">
                  <c:v>6.1765807147752119</c:v>
                </c:pt>
                <c:pt idx="9">
                  <c:v>2.7828398531270504</c:v>
                </c:pt>
                <c:pt idx="10">
                  <c:v>0.48520805995521538</c:v>
                </c:pt>
                <c:pt idx="13" formatCode="General">
                  <c:v>-1.87</c:v>
                </c:pt>
                <c:pt idx="14" formatCode="General">
                  <c:v>-2.27</c:v>
                </c:pt>
                <c:pt idx="15" formatCode="General">
                  <c:v>-3.5779999999999998</c:v>
                </c:pt>
                <c:pt idx="16" formatCode="General">
                  <c:v>-2.1019999999999999</c:v>
                </c:pt>
                <c:pt idx="17" formatCode="General">
                  <c:v>-1.5589999999999999</c:v>
                </c:pt>
                <c:pt idx="18" formatCode="General">
                  <c:v>-0.53200000000000003</c:v>
                </c:pt>
                <c:pt idx="19" formatCode="General">
                  <c:v>0.183</c:v>
                </c:pt>
                <c:pt idx="20" formatCode="General">
                  <c:v>0.245</c:v>
                </c:pt>
                <c:pt idx="21" formatCode="General">
                  <c:v>1.5569999999999999</c:v>
                </c:pt>
                <c:pt idx="22" formatCode="General">
                  <c:v>1.073</c:v>
                </c:pt>
                <c:pt idx="23" formatCode="General">
                  <c:v>-0.35799999999999998</c:v>
                </c:pt>
                <c:pt idx="26" formatCode="General">
                  <c:v>-6.7089999999999996</c:v>
                </c:pt>
                <c:pt idx="27" formatCode="General">
                  <c:v>-4.0579999999999998</c:v>
                </c:pt>
                <c:pt idx="28" formatCode="General">
                  <c:v>-5.4</c:v>
                </c:pt>
                <c:pt idx="29" formatCode="General">
                  <c:v>-5.1760000000000002</c:v>
                </c:pt>
                <c:pt idx="30" formatCode="General">
                  <c:v>-3.7149999999999999</c:v>
                </c:pt>
                <c:pt idx="31" formatCode="General">
                  <c:v>-1.286</c:v>
                </c:pt>
                <c:pt idx="32" formatCode="General">
                  <c:v>-2.1</c:v>
                </c:pt>
                <c:pt idx="33" formatCode="General">
                  <c:v>-0.55700000000000005</c:v>
                </c:pt>
                <c:pt idx="34" formatCode="General">
                  <c:v>-0.29099999999999998</c:v>
                </c:pt>
                <c:pt idx="35" formatCode="General">
                  <c:v>0.30199999999999999</c:v>
                </c:pt>
                <c:pt idx="36" formatCode="General">
                  <c:v>-0.79600000000000004</c:v>
                </c:pt>
                <c:pt idx="39" formatCode="General">
                  <c:v>-6.367</c:v>
                </c:pt>
                <c:pt idx="40" formatCode="General">
                  <c:v>-3.4470000000000001</c:v>
                </c:pt>
                <c:pt idx="41" formatCode="General">
                  <c:v>-4.7110000000000003</c:v>
                </c:pt>
                <c:pt idx="42" formatCode="General">
                  <c:v>-4.9509999999999996</c:v>
                </c:pt>
                <c:pt idx="43" formatCode="General">
                  <c:v>0.94099999999999995</c:v>
                </c:pt>
                <c:pt idx="44" formatCode="General">
                  <c:v>1.859</c:v>
                </c:pt>
                <c:pt idx="45" formatCode="General">
                  <c:v>1.1439999999999999</c:v>
                </c:pt>
                <c:pt idx="46" formatCode="General">
                  <c:v>-1.7330000000000001</c:v>
                </c:pt>
                <c:pt idx="47" formatCode="General">
                  <c:v>-1.4570000000000001</c:v>
                </c:pt>
                <c:pt idx="48" formatCode="General">
                  <c:v>-2.09</c:v>
                </c:pt>
                <c:pt idx="49" formatCode="General">
                  <c:v>-1.784</c:v>
                </c:pt>
                <c:pt idx="52" formatCode="General">
                  <c:v>-11.573</c:v>
                </c:pt>
                <c:pt idx="53" formatCode="General">
                  <c:v>-4.6920000000000002</c:v>
                </c:pt>
                <c:pt idx="54" formatCode="General">
                  <c:v>-5.1310000000000002</c:v>
                </c:pt>
                <c:pt idx="55" formatCode="General">
                  <c:v>-4.9809999999999999</c:v>
                </c:pt>
                <c:pt idx="56" formatCode="General">
                  <c:v>-4.7809999999999997</c:v>
                </c:pt>
                <c:pt idx="57" formatCode="General">
                  <c:v>-1.07</c:v>
                </c:pt>
                <c:pt idx="58" formatCode="General">
                  <c:v>-0.67200000000000004</c:v>
                </c:pt>
                <c:pt idx="59" formatCode="General">
                  <c:v>-1.2310000000000001</c:v>
                </c:pt>
                <c:pt idx="60" formatCode="General">
                  <c:v>-2.0790000000000002</c:v>
                </c:pt>
                <c:pt idx="61" formatCode="General">
                  <c:v>-3.3570000000000002</c:v>
                </c:pt>
                <c:pt idx="62" formatCode="General">
                  <c:v>-3.496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9-4AAD-8F69-C61F013C6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630724728"/>
        <c:axId val="630727352"/>
      </c:barChart>
      <c:lineChart>
        <c:grouping val="standard"/>
        <c:varyColors val="0"/>
        <c:ser>
          <c:idx val="0"/>
          <c:order val="0"/>
          <c:tx>
            <c:strRef>
              <c:f>'49. ábra'!$A$5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3B9-4AAD-8F69-C61F013C61AA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C3B9-4AAD-8F69-C61F013C61AA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3B9-4AAD-8F69-C61F013C61AA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3B9-4AAD-8F69-C61F013C61AA}"/>
              </c:ext>
            </c:extLst>
          </c:dPt>
          <c:cat>
            <c:multiLvlStrRef>
              <c:f>'49. ábra'!$C$1:$BM$2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2018*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2018*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2018*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2018*</c:v>
                  </c:pt>
                </c:lvl>
                <c:lvl>
                  <c:pt idx="0">
                    <c:v>Hungary**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'49. ábra'!$C$5:$BM$5</c:f>
              <c:numCache>
                <c:formatCode>0.0</c:formatCode>
                <c:ptCount val="63"/>
                <c:pt idx="0">
                  <c:v>24.683251187870095</c:v>
                </c:pt>
                <c:pt idx="1">
                  <c:v>20.297541639602244</c:v>
                </c:pt>
                <c:pt idx="2">
                  <c:v>20.659801086510036</c:v>
                </c:pt>
                <c:pt idx="3">
                  <c:v>20.454456818155808</c:v>
                </c:pt>
                <c:pt idx="4">
                  <c:v>19.425043628419086</c:v>
                </c:pt>
                <c:pt idx="5">
                  <c:v>21.026572294218163</c:v>
                </c:pt>
                <c:pt idx="6">
                  <c:v>23.287859495674855</c:v>
                </c:pt>
                <c:pt idx="7">
                  <c:v>22.568773464092224</c:v>
                </c:pt>
                <c:pt idx="8">
                  <c:v>20.003976976385022</c:v>
                </c:pt>
                <c:pt idx="9">
                  <c:v>22.701287690051245</c:v>
                </c:pt>
                <c:pt idx="10">
                  <c:v>27.063380114642282</c:v>
                </c:pt>
                <c:pt idx="13" formatCode="General">
                  <c:v>31.062000000000001</c:v>
                </c:pt>
                <c:pt idx="14" formatCode="General">
                  <c:v>26.513000000000002</c:v>
                </c:pt>
                <c:pt idx="15" formatCode="General">
                  <c:v>27.123000000000001</c:v>
                </c:pt>
                <c:pt idx="16" formatCode="General">
                  <c:v>26.957999999999998</c:v>
                </c:pt>
                <c:pt idx="17" formatCode="General">
                  <c:v>26.186</c:v>
                </c:pt>
                <c:pt idx="18" formatCode="General">
                  <c:v>24.667000000000002</c:v>
                </c:pt>
                <c:pt idx="19" formatCode="General">
                  <c:v>25.88</c:v>
                </c:pt>
                <c:pt idx="20" formatCode="General">
                  <c:v>27.956</c:v>
                </c:pt>
                <c:pt idx="21" formatCode="General">
                  <c:v>25.98</c:v>
                </c:pt>
                <c:pt idx="22" formatCode="General">
                  <c:v>25.827999999999999</c:v>
                </c:pt>
                <c:pt idx="23" formatCode="General">
                  <c:v>26.542000000000002</c:v>
                </c:pt>
                <c:pt idx="26" formatCode="General">
                  <c:v>24.655999999999999</c:v>
                </c:pt>
                <c:pt idx="27" formatCode="General">
                  <c:v>20.573</c:v>
                </c:pt>
                <c:pt idx="28" formatCode="General">
                  <c:v>21.312999999999999</c:v>
                </c:pt>
                <c:pt idx="29" formatCode="General">
                  <c:v>22.44</c:v>
                </c:pt>
                <c:pt idx="30" formatCode="General">
                  <c:v>20.991</c:v>
                </c:pt>
                <c:pt idx="31" formatCode="General">
                  <c:v>18.981000000000002</c:v>
                </c:pt>
                <c:pt idx="32" formatCode="General">
                  <c:v>20.366</c:v>
                </c:pt>
                <c:pt idx="33" formatCode="General">
                  <c:v>20.47</c:v>
                </c:pt>
                <c:pt idx="34" formatCode="General">
                  <c:v>19.53</c:v>
                </c:pt>
                <c:pt idx="35" formatCode="General">
                  <c:v>19.655000000000001</c:v>
                </c:pt>
                <c:pt idx="36" formatCode="General">
                  <c:v>21.506</c:v>
                </c:pt>
                <c:pt idx="39" formatCode="General">
                  <c:v>28.658999999999999</c:v>
                </c:pt>
                <c:pt idx="40" formatCode="General">
                  <c:v>21.123999999999999</c:v>
                </c:pt>
                <c:pt idx="41" formatCode="General">
                  <c:v>24.013000000000002</c:v>
                </c:pt>
                <c:pt idx="42" formatCode="General">
                  <c:v>24.966000000000001</c:v>
                </c:pt>
                <c:pt idx="43" formatCode="General">
                  <c:v>20.934999999999999</c:v>
                </c:pt>
                <c:pt idx="44" formatCode="General">
                  <c:v>20.983000000000001</c:v>
                </c:pt>
                <c:pt idx="45" formatCode="General">
                  <c:v>21.986000000000001</c:v>
                </c:pt>
                <c:pt idx="46" formatCode="General">
                  <c:v>24.204000000000001</c:v>
                </c:pt>
                <c:pt idx="47" formatCode="General">
                  <c:v>22.57</c:v>
                </c:pt>
                <c:pt idx="48" formatCode="General">
                  <c:v>22.402000000000001</c:v>
                </c:pt>
                <c:pt idx="49" formatCode="General">
                  <c:v>23.478999999999999</c:v>
                </c:pt>
                <c:pt idx="52" formatCode="General">
                  <c:v>33.154000000000003</c:v>
                </c:pt>
                <c:pt idx="53" formatCode="General">
                  <c:v>26.646000000000001</c:v>
                </c:pt>
                <c:pt idx="54" formatCode="General">
                  <c:v>27.077000000000002</c:v>
                </c:pt>
                <c:pt idx="55" formatCode="General">
                  <c:v>28.004999999999999</c:v>
                </c:pt>
                <c:pt idx="56" formatCode="General">
                  <c:v>26.844000000000001</c:v>
                </c:pt>
                <c:pt idx="57" formatCode="General">
                  <c:v>25.585000000000001</c:v>
                </c:pt>
                <c:pt idx="58" formatCode="General">
                  <c:v>24.684000000000001</c:v>
                </c:pt>
                <c:pt idx="59" formatCode="General">
                  <c:v>25.128</c:v>
                </c:pt>
                <c:pt idx="60" formatCode="General">
                  <c:v>23.785</c:v>
                </c:pt>
                <c:pt idx="61" formatCode="General">
                  <c:v>24.437000000000001</c:v>
                </c:pt>
                <c:pt idx="62" formatCode="General">
                  <c:v>24.349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3B9-4AAD-8F69-C61F013C61AA}"/>
            </c:ext>
          </c:extLst>
        </c:ser>
        <c:ser>
          <c:idx val="1"/>
          <c:order val="1"/>
          <c:tx>
            <c:strRef>
              <c:f>'49. ábra'!$A$6</c:f>
              <c:strCache>
                <c:ptCount val="1"/>
                <c:pt idx="0">
                  <c:v>Gross savings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C3B9-4AAD-8F69-C61F013C61AA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C3B9-4AAD-8F69-C61F013C61AA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C3B9-4AAD-8F69-C61F013C61AA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chemeClr val="tx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C3B9-4AAD-8F69-C61F013C61AA}"/>
              </c:ext>
            </c:extLst>
          </c:dPt>
          <c:cat>
            <c:multiLvlStrRef>
              <c:f>'49. ábra'!$C$1:$BM$2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2018*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2018*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2018*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2018*</c:v>
                  </c:pt>
                </c:lvl>
                <c:lvl>
                  <c:pt idx="0">
                    <c:v>Hungary**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'49. ábra'!$C$6:$BM$6</c:f>
              <c:numCache>
                <c:formatCode>General</c:formatCode>
                <c:ptCount val="63"/>
                <c:pt idx="0">
                  <c:v>17.637</c:v>
                </c:pt>
                <c:pt idx="1">
                  <c:v>19.495999999999999</c:v>
                </c:pt>
                <c:pt idx="2">
                  <c:v>20.937999999999999</c:v>
                </c:pt>
                <c:pt idx="3">
                  <c:v>21.2</c:v>
                </c:pt>
                <c:pt idx="4">
                  <c:v>21.216000000000001</c:v>
                </c:pt>
                <c:pt idx="5">
                  <c:v>24.87</c:v>
                </c:pt>
                <c:pt idx="6">
                  <c:v>24.821999999999999</c:v>
                </c:pt>
                <c:pt idx="7" formatCode="0.0">
                  <c:v>25.387409373533284</c:v>
                </c:pt>
                <c:pt idx="8" formatCode="0.0">
                  <c:v>26.180557691160235</c:v>
                </c:pt>
                <c:pt idx="9" formatCode="0.0">
                  <c:v>25.484127543178296</c:v>
                </c:pt>
                <c:pt idx="10" formatCode="0.0">
                  <c:v>27.548588174597498</c:v>
                </c:pt>
                <c:pt idx="13">
                  <c:v>29.192</c:v>
                </c:pt>
                <c:pt idx="14">
                  <c:v>24.244</c:v>
                </c:pt>
                <c:pt idx="15">
                  <c:v>23.545000000000002</c:v>
                </c:pt>
                <c:pt idx="16">
                  <c:v>24.855</c:v>
                </c:pt>
                <c:pt idx="17">
                  <c:v>24.626000000000001</c:v>
                </c:pt>
                <c:pt idx="18">
                  <c:v>24.135999999999999</c:v>
                </c:pt>
                <c:pt idx="19">
                  <c:v>26.062999999999999</c:v>
                </c:pt>
                <c:pt idx="20">
                  <c:v>28.201000000000001</c:v>
                </c:pt>
                <c:pt idx="21">
                  <c:v>27.536000000000001</c:v>
                </c:pt>
                <c:pt idx="22">
                  <c:v>26.902000000000001</c:v>
                </c:pt>
                <c:pt idx="23">
                  <c:v>26.184000000000001</c:v>
                </c:pt>
                <c:pt idx="26">
                  <c:v>17.946999999999999</c:v>
                </c:pt>
                <c:pt idx="27">
                  <c:v>16.515999999999998</c:v>
                </c:pt>
                <c:pt idx="28">
                  <c:v>15.913</c:v>
                </c:pt>
                <c:pt idx="29">
                  <c:v>17.263999999999999</c:v>
                </c:pt>
                <c:pt idx="30">
                  <c:v>17.276</c:v>
                </c:pt>
                <c:pt idx="31">
                  <c:v>17.695</c:v>
                </c:pt>
                <c:pt idx="32">
                  <c:v>18.266999999999999</c:v>
                </c:pt>
                <c:pt idx="33">
                  <c:v>19.913</c:v>
                </c:pt>
                <c:pt idx="34">
                  <c:v>19.239999999999998</c:v>
                </c:pt>
                <c:pt idx="35">
                  <c:v>19.956</c:v>
                </c:pt>
                <c:pt idx="36">
                  <c:v>20.71</c:v>
                </c:pt>
                <c:pt idx="39">
                  <c:v>22.291</c:v>
                </c:pt>
                <c:pt idx="40">
                  <c:v>17.675999999999998</c:v>
                </c:pt>
                <c:pt idx="41">
                  <c:v>19.303000000000001</c:v>
                </c:pt>
                <c:pt idx="42">
                  <c:v>20.015000000000001</c:v>
                </c:pt>
                <c:pt idx="43">
                  <c:v>21.876000000000001</c:v>
                </c:pt>
                <c:pt idx="44">
                  <c:v>22.841999999999999</c:v>
                </c:pt>
                <c:pt idx="45">
                  <c:v>23.13</c:v>
                </c:pt>
                <c:pt idx="46">
                  <c:v>22.471</c:v>
                </c:pt>
                <c:pt idx="47">
                  <c:v>21.113</c:v>
                </c:pt>
                <c:pt idx="48">
                  <c:v>20.625</c:v>
                </c:pt>
                <c:pt idx="49">
                  <c:v>21.695</c:v>
                </c:pt>
                <c:pt idx="52">
                  <c:v>21.657</c:v>
                </c:pt>
                <c:pt idx="53">
                  <c:v>21.963999999999999</c:v>
                </c:pt>
                <c:pt idx="54">
                  <c:v>21.954999999999998</c:v>
                </c:pt>
                <c:pt idx="55">
                  <c:v>23.029</c:v>
                </c:pt>
                <c:pt idx="56">
                  <c:v>22.065999999999999</c:v>
                </c:pt>
                <c:pt idx="57">
                  <c:v>24.515000000000001</c:v>
                </c:pt>
                <c:pt idx="58">
                  <c:v>24.013000000000002</c:v>
                </c:pt>
                <c:pt idx="59">
                  <c:v>23.898</c:v>
                </c:pt>
                <c:pt idx="60">
                  <c:v>21.707000000000001</c:v>
                </c:pt>
                <c:pt idx="61">
                  <c:v>21.085999999999999</c:v>
                </c:pt>
                <c:pt idx="62">
                  <c:v>20.881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C3B9-4AAD-8F69-C61F013C61AA}"/>
            </c:ext>
          </c:extLst>
        </c:ser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C3B9-4AAD-8F69-C61F013C61AA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C3B9-4AAD-8F69-C61F013C61AA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C3B9-4AAD-8F69-C61F013C61AA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1270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C3B9-4AAD-8F69-C61F013C61AA}"/>
              </c:ext>
            </c:extLst>
          </c:dPt>
          <c:cat>
            <c:multiLvlStrRef>
              <c:f>'49. ábra'!$C$1:$BM$2</c:f>
              <c:multiLvlStrCache>
                <c:ptCount val="63"/>
                <c:lvl>
                  <c:pt idx="0">
                    <c:v>2008</c:v>
                  </c:pt>
                  <c:pt idx="2">
                    <c:v>2010</c:v>
                  </c:pt>
                  <c:pt idx="4">
                    <c:v>2012</c:v>
                  </c:pt>
                  <c:pt idx="6">
                    <c:v>2014</c:v>
                  </c:pt>
                  <c:pt idx="8">
                    <c:v>2016</c:v>
                  </c:pt>
                  <c:pt idx="10">
                    <c:v>2018</c:v>
                  </c:pt>
                  <c:pt idx="13">
                    <c:v>2008</c:v>
                  </c:pt>
                  <c:pt idx="15">
                    <c:v>2010</c:v>
                  </c:pt>
                  <c:pt idx="17">
                    <c:v>2012</c:v>
                  </c:pt>
                  <c:pt idx="19">
                    <c:v>2014</c:v>
                  </c:pt>
                  <c:pt idx="21">
                    <c:v>2016</c:v>
                  </c:pt>
                  <c:pt idx="23">
                    <c:v>2018*</c:v>
                  </c:pt>
                  <c:pt idx="26">
                    <c:v>2008</c:v>
                  </c:pt>
                  <c:pt idx="28">
                    <c:v>2010</c:v>
                  </c:pt>
                  <c:pt idx="30">
                    <c:v>2012</c:v>
                  </c:pt>
                  <c:pt idx="32">
                    <c:v>2014</c:v>
                  </c:pt>
                  <c:pt idx="34">
                    <c:v>2016</c:v>
                  </c:pt>
                  <c:pt idx="36">
                    <c:v>2018*</c:v>
                  </c:pt>
                  <c:pt idx="39">
                    <c:v>2008</c:v>
                  </c:pt>
                  <c:pt idx="41">
                    <c:v>2010</c:v>
                  </c:pt>
                  <c:pt idx="43">
                    <c:v>2012</c:v>
                  </c:pt>
                  <c:pt idx="45">
                    <c:v>2014</c:v>
                  </c:pt>
                  <c:pt idx="47">
                    <c:v>2016</c:v>
                  </c:pt>
                  <c:pt idx="49">
                    <c:v>2018*</c:v>
                  </c:pt>
                  <c:pt idx="52">
                    <c:v>2008</c:v>
                  </c:pt>
                  <c:pt idx="54">
                    <c:v>2010</c:v>
                  </c:pt>
                  <c:pt idx="56">
                    <c:v>2012</c:v>
                  </c:pt>
                  <c:pt idx="58">
                    <c:v>2014</c:v>
                  </c:pt>
                  <c:pt idx="60">
                    <c:v>2016</c:v>
                  </c:pt>
                  <c:pt idx="62">
                    <c:v>2018*</c:v>
                  </c:pt>
                </c:lvl>
                <c:lvl>
                  <c:pt idx="0">
                    <c:v>Hungary**</c:v>
                  </c:pt>
                  <c:pt idx="13">
                    <c:v>Czechia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'49. ábra'!$C$8:$BL$8</c:f>
              <c:numCache>
                <c:formatCode>General</c:formatCode>
                <c:ptCount val="62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-10000</c:v>
                </c:pt>
                <c:pt idx="13">
                  <c:v>-10000</c:v>
                </c:pt>
                <c:pt idx="14">
                  <c:v>-10000</c:v>
                </c:pt>
                <c:pt idx="15">
                  <c:v>-10000</c:v>
                </c:pt>
                <c:pt idx="16">
                  <c:v>-10000</c:v>
                </c:pt>
                <c:pt idx="17">
                  <c:v>-10000</c:v>
                </c:pt>
                <c:pt idx="18">
                  <c:v>-10000</c:v>
                </c:pt>
                <c:pt idx="19">
                  <c:v>-10000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3B9-4AAD-8F69-C61F013C6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5178144"/>
        <c:axId val="713406184"/>
      </c:lineChart>
      <c:catAx>
        <c:axId val="64517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3406184"/>
        <c:crosses val="autoZero"/>
        <c:auto val="1"/>
        <c:lblAlgn val="ctr"/>
        <c:lblOffset val="100"/>
        <c:tickLblSkip val="2"/>
        <c:noMultiLvlLbl val="0"/>
      </c:catAx>
      <c:valAx>
        <c:axId val="713406184"/>
        <c:scaling>
          <c:orientation val="minMax"/>
          <c:max val="35"/>
          <c:min val="-1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9035289945025708E-2"/>
              <c:y val="1.570815750008718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5178144"/>
        <c:crossesAt val="1"/>
        <c:crossBetween val="between"/>
      </c:valAx>
      <c:valAx>
        <c:axId val="630727352"/>
        <c:scaling>
          <c:orientation val="minMax"/>
          <c:max val="35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187138043726091"/>
              <c:y val="5.843127681093711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30724728"/>
        <c:crosses val="max"/>
        <c:crossBetween val="between"/>
      </c:valAx>
      <c:catAx>
        <c:axId val="630724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07273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9868029156349183"/>
          <c:w val="1"/>
          <c:h val="7.4744184424371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50073190768547E-2"/>
          <c:y val="4.6191247041903617E-2"/>
          <c:w val="0.92219816944581001"/>
          <c:h val="0.556961245766066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'50. ábra'!$B$6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'50. ábra'!$C$4:$DV$5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2018*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Magyarország</c:v>
                  </c:pt>
                  <c:pt idx="26">
                    <c:v>Csehország</c:v>
                  </c:pt>
                  <c:pt idx="51">
                    <c:v>Lengyelország</c:v>
                  </c:pt>
                  <c:pt idx="76">
                    <c:v>Szlovákia</c:v>
                  </c:pt>
                  <c:pt idx="101">
                    <c:v>Románia</c:v>
                  </c:pt>
                </c:lvl>
              </c:multiLvlStrCache>
            </c:multiLvlStrRef>
          </c:cat>
          <c:val>
            <c:numRef>
              <c:f>'50. ábra'!$C$6:$DV$6</c:f>
              <c:numCache>
                <c:formatCode>0.0</c:formatCode>
                <c:ptCount val="124"/>
                <c:pt idx="0">
                  <c:v>7.0241828150195138</c:v>
                </c:pt>
                <c:pt idx="1">
                  <c:v>6.6988945369366251</c:v>
                </c:pt>
                <c:pt idx="2">
                  <c:v>6.8927401462025664</c:v>
                </c:pt>
                <c:pt idx="3">
                  <c:v>6.9634076150879034</c:v>
                </c:pt>
                <c:pt idx="4">
                  <c:v>7.037383185692712</c:v>
                </c:pt>
                <c:pt idx="5">
                  <c:v>6.6395291613575251</c:v>
                </c:pt>
                <c:pt idx="6">
                  <c:v>6.3401947425926908</c:v>
                </c:pt>
                <c:pt idx="7">
                  <c:v>6.3773608473236836</c:v>
                </c:pt>
                <c:pt idx="8">
                  <c:v>6.9112259651971337</c:v>
                </c:pt>
                <c:pt idx="9">
                  <c:v>7.4043821827261382</c:v>
                </c:pt>
                <c:pt idx="10">
                  <c:v>7.5969335078106877</c:v>
                </c:pt>
                <c:pt idx="11">
                  <c:v>8.0943625499576939</c:v>
                </c:pt>
                <c:pt idx="12">
                  <c:v>8.202088649072568</c:v>
                </c:pt>
                <c:pt idx="13">
                  <c:v>9.266667868260134</c:v>
                </c:pt>
                <c:pt idx="14">
                  <c:v>9.8922560677608331</c:v>
                </c:pt>
                <c:pt idx="15">
                  <c:v>9.9814296075767874</c:v>
                </c:pt>
                <c:pt idx="16">
                  <c:v>9.1996671486263466</c:v>
                </c:pt>
                <c:pt idx="17">
                  <c:v>8.7973917327336491</c:v>
                </c:pt>
                <c:pt idx="18">
                  <c:v>7.9435658157276183</c:v>
                </c:pt>
                <c:pt idx="19">
                  <c:v>7.4483265662560072</c:v>
                </c:pt>
                <c:pt idx="20">
                  <c:v>7.1985629990563096</c:v>
                </c:pt>
                <c:pt idx="21">
                  <c:v>6.5125443059589365</c:v>
                </c:pt>
                <c:pt idx="22">
                  <c:v>5.3086100507817839</c:v>
                </c:pt>
                <c:pt idx="23">
                  <c:v>4.7293210315619589</c:v>
                </c:pt>
                <c:pt idx="26">
                  <c:v>5.0452946805418151</c:v>
                </c:pt>
                <c:pt idx="27">
                  <c:v>5.5465400382018171</c:v>
                </c:pt>
                <c:pt idx="28">
                  <c:v>5.5937577490034078</c:v>
                </c:pt>
                <c:pt idx="29">
                  <c:v>5.8105695722896726</c:v>
                </c:pt>
                <c:pt idx="30">
                  <c:v>6.2196252529035663</c:v>
                </c:pt>
                <c:pt idx="31">
                  <c:v>6.1788613728800241</c:v>
                </c:pt>
                <c:pt idx="32">
                  <c:v>6.4461103638564987</c:v>
                </c:pt>
                <c:pt idx="33">
                  <c:v>6.3950248292530025</c:v>
                </c:pt>
                <c:pt idx="34">
                  <c:v>6.3439879499037257</c:v>
                </c:pt>
                <c:pt idx="35">
                  <c:v>5.8891283714308322</c:v>
                </c:pt>
                <c:pt idx="36">
                  <c:v>5.6309989507417768</c:v>
                </c:pt>
                <c:pt idx="37">
                  <c:v>5.7755207641038293</c:v>
                </c:pt>
                <c:pt idx="38">
                  <c:v>6.0488188415236444</c:v>
                </c:pt>
                <c:pt idx="39">
                  <c:v>6.8648869898915237</c:v>
                </c:pt>
                <c:pt idx="40">
                  <c:v>7.2407478824756124</c:v>
                </c:pt>
                <c:pt idx="41">
                  <c:v>7.4095199971423344</c:v>
                </c:pt>
                <c:pt idx="42">
                  <c:v>7.5194045076027285</c:v>
                </c:pt>
                <c:pt idx="43">
                  <c:v>7.3970191421618674</c:v>
                </c:pt>
                <c:pt idx="44">
                  <c:v>7.2783661192750984</c:v>
                </c:pt>
                <c:pt idx="45">
                  <c:v>7.1526041666666664</c:v>
                </c:pt>
                <c:pt idx="46">
                  <c:v>7.0884610651908719</c:v>
                </c:pt>
                <c:pt idx="47">
                  <c:v>7.0471916172087337</c:v>
                </c:pt>
                <c:pt idx="48">
                  <c:v>6.6174312226823631</c:v>
                </c:pt>
                <c:pt idx="51">
                  <c:v>3.4962670331367116E-3</c:v>
                </c:pt>
                <c:pt idx="52">
                  <c:v>0.85754104742169246</c:v>
                </c:pt>
                <c:pt idx="53">
                  <c:v>1.2966668482191988</c:v>
                </c:pt>
                <c:pt idx="54">
                  <c:v>1.8512871118603957</c:v>
                </c:pt>
                <c:pt idx="55">
                  <c:v>1.9901145653152323</c:v>
                </c:pt>
                <c:pt idx="56">
                  <c:v>1.6718295602395898</c:v>
                </c:pt>
                <c:pt idx="57">
                  <c:v>1.5796544692376637</c:v>
                </c:pt>
                <c:pt idx="58">
                  <c:v>1.4137217273905511</c:v>
                </c:pt>
                <c:pt idx="59">
                  <c:v>2.0483235715438308</c:v>
                </c:pt>
                <c:pt idx="60">
                  <c:v>2.4251333209645729</c:v>
                </c:pt>
                <c:pt idx="61">
                  <c:v>2.4714877361505625</c:v>
                </c:pt>
                <c:pt idx="62">
                  <c:v>3.0534947740338043</c:v>
                </c:pt>
                <c:pt idx="63">
                  <c:v>3.1203310031290648</c:v>
                </c:pt>
                <c:pt idx="64">
                  <c:v>3.6150193207932189</c:v>
                </c:pt>
                <c:pt idx="65">
                  <c:v>3.8656904217509496</c:v>
                </c:pt>
                <c:pt idx="66">
                  <c:v>3.9623479868553253</c:v>
                </c:pt>
                <c:pt idx="67">
                  <c:v>3.9853410305909276</c:v>
                </c:pt>
                <c:pt idx="68">
                  <c:v>3.888686697767338</c:v>
                </c:pt>
                <c:pt idx="69">
                  <c:v>4.2464966265439505</c:v>
                </c:pt>
                <c:pt idx="70">
                  <c:v>4.1464949118083139</c:v>
                </c:pt>
                <c:pt idx="71">
                  <c:v>3.920075994578629</c:v>
                </c:pt>
                <c:pt idx="72">
                  <c:v>3.9026568310402543</c:v>
                </c:pt>
                <c:pt idx="73">
                  <c:v>3.6362293548146227</c:v>
                </c:pt>
                <c:pt idx="76">
                  <c:v>4.5096541585565166</c:v>
                </c:pt>
                <c:pt idx="77">
                  <c:v>5.0832157892157133</c:v>
                </c:pt>
                <c:pt idx="78">
                  <c:v>5.3161788025078547</c:v>
                </c:pt>
                <c:pt idx="79">
                  <c:v>4.5726158085905588</c:v>
                </c:pt>
                <c:pt idx="80">
                  <c:v>4.3177281215789813</c:v>
                </c:pt>
                <c:pt idx="81">
                  <c:v>3.7742291747808507</c:v>
                </c:pt>
                <c:pt idx="82">
                  <c:v>3.823156968919879</c:v>
                </c:pt>
                <c:pt idx="83">
                  <c:v>3.8554144028346191</c:v>
                </c:pt>
                <c:pt idx="84">
                  <c:v>3.7551120605455997</c:v>
                </c:pt>
                <c:pt idx="85">
                  <c:v>3.0837164083849746</c:v>
                </c:pt>
                <c:pt idx="86">
                  <c:v>2.0572121665925156</c:v>
                </c:pt>
                <c:pt idx="87">
                  <c:v>1.5283333586830328</c:v>
                </c:pt>
                <c:pt idx="88">
                  <c:v>1.4009122219119428</c:v>
                </c:pt>
                <c:pt idx="89">
                  <c:v>1.9508478612996427</c:v>
                </c:pt>
                <c:pt idx="90">
                  <c:v>2.4467380546646531</c:v>
                </c:pt>
                <c:pt idx="91">
                  <c:v>2.5930088973864311</c:v>
                </c:pt>
                <c:pt idx="92">
                  <c:v>2.2554719833718622</c:v>
                </c:pt>
                <c:pt idx="93">
                  <c:v>1.8635703076450634</c:v>
                </c:pt>
                <c:pt idx="94">
                  <c:v>1.5384486701828932</c:v>
                </c:pt>
                <c:pt idx="95">
                  <c:v>1.8501866214736675</c:v>
                </c:pt>
                <c:pt idx="96">
                  <c:v>1.7738526833432779</c:v>
                </c:pt>
                <c:pt idx="97">
                  <c:v>1.8786406379512393</c:v>
                </c:pt>
                <c:pt idx="98">
                  <c:v>1.6501746543416487</c:v>
                </c:pt>
                <c:pt idx="101">
                  <c:v>-4.1255255901639947</c:v>
                </c:pt>
                <c:pt idx="102">
                  <c:v>-2.5768502837470124</c:v>
                </c:pt>
                <c:pt idx="103">
                  <c:v>-1.5847689316887241</c:v>
                </c:pt>
                <c:pt idx="104">
                  <c:v>-0.77610560771275394</c:v>
                </c:pt>
                <c:pt idx="105">
                  <c:v>-0.55193394476654034</c:v>
                </c:pt>
                <c:pt idx="106">
                  <c:v>-0.49321808074961504</c:v>
                </c:pt>
                <c:pt idx="107">
                  <c:v>-0.21054032633750583</c:v>
                </c:pt>
                <c:pt idx="108">
                  <c:v>-0.44376507742150112</c:v>
                </c:pt>
                <c:pt idx="109">
                  <c:v>-0.45386400911250901</c:v>
                </c:pt>
                <c:pt idx="110">
                  <c:v>-0.36253733429268009</c:v>
                </c:pt>
                <c:pt idx="111">
                  <c:v>-0.46625377163728765</c:v>
                </c:pt>
                <c:pt idx="112">
                  <c:v>-0.62076967704505903</c:v>
                </c:pt>
                <c:pt idx="113">
                  <c:v>-0.78851942441236844</c:v>
                </c:pt>
                <c:pt idx="114">
                  <c:v>-0.99145606008412956</c:v>
                </c:pt>
                <c:pt idx="115">
                  <c:v>-1.016390594057923</c:v>
                </c:pt>
                <c:pt idx="116">
                  <c:v>-0.89537872829927334</c:v>
                </c:pt>
                <c:pt idx="117">
                  <c:v>-0.98704148633588162</c:v>
                </c:pt>
                <c:pt idx="118">
                  <c:v>-1.3589810887314124</c:v>
                </c:pt>
                <c:pt idx="119">
                  <c:v>-1.5762873040403362</c:v>
                </c:pt>
                <c:pt idx="120">
                  <c:v>-2.1236422199510234</c:v>
                </c:pt>
                <c:pt idx="121">
                  <c:v>-2.3896222241089542</c:v>
                </c:pt>
                <c:pt idx="122">
                  <c:v>-2.5424400647268302</c:v>
                </c:pt>
                <c:pt idx="123">
                  <c:v>-2.8937458614920359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D-4CE9-BCC9-15C23BF6E24D}"/>
            </c:ext>
          </c:extLst>
        </c:ser>
        <c:ser>
          <c:idx val="1"/>
          <c:order val="1"/>
          <c:tx>
            <c:strRef>
              <c:f>'50. ábra'!$B$7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multiLvlStrRef>
              <c:f>'50. ábra'!$C$4:$DV$5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2018*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Magyarország</c:v>
                  </c:pt>
                  <c:pt idx="26">
                    <c:v>Csehország</c:v>
                  </c:pt>
                  <c:pt idx="51">
                    <c:v>Lengyelország</c:v>
                  </c:pt>
                  <c:pt idx="76">
                    <c:v>Szlovákia</c:v>
                  </c:pt>
                  <c:pt idx="101">
                    <c:v>Románia</c:v>
                  </c:pt>
                </c:lvl>
              </c:multiLvlStrCache>
            </c:multiLvlStrRef>
          </c:cat>
          <c:val>
            <c:numRef>
              <c:f>'50. ábra'!$C$7:$DV$7</c:f>
              <c:numCache>
                <c:formatCode>0.0</c:formatCode>
                <c:ptCount val="124"/>
                <c:pt idx="0">
                  <c:v>-5.1898462021283649</c:v>
                </c:pt>
                <c:pt idx="1">
                  <c:v>-4.822107412190296</c:v>
                </c:pt>
                <c:pt idx="2">
                  <c:v>-4.4917572069631744</c:v>
                </c:pt>
                <c:pt idx="3">
                  <c:v>-4.0206253495953037</c:v>
                </c:pt>
                <c:pt idx="4">
                  <c:v>-4.3725233858077184</c:v>
                </c:pt>
                <c:pt idx="5">
                  <c:v>-4.8090417183498193</c:v>
                </c:pt>
                <c:pt idx="6">
                  <c:v>-5.2164704338542025</c:v>
                </c:pt>
                <c:pt idx="7">
                  <c:v>-5.4774674047423426</c:v>
                </c:pt>
                <c:pt idx="8">
                  <c:v>-5.1914918062428699</c:v>
                </c:pt>
                <c:pt idx="9">
                  <c:v>-5.109743446958765</c:v>
                </c:pt>
                <c:pt idx="10">
                  <c:v>-5.1888478091109933</c:v>
                </c:pt>
                <c:pt idx="11">
                  <c:v>-5.6160905182870806</c:v>
                </c:pt>
                <c:pt idx="12">
                  <c:v>-5.3024366918648758</c:v>
                </c:pt>
                <c:pt idx="13">
                  <c:v>-4.8066559221874039</c:v>
                </c:pt>
                <c:pt idx="14">
                  <c:v>-4.2685061993046949</c:v>
                </c:pt>
                <c:pt idx="15">
                  <c:v>-3.5830901927717971</c:v>
                </c:pt>
                <c:pt idx="16">
                  <c:v>-4.0467300436712126</c:v>
                </c:pt>
                <c:pt idx="17">
                  <c:v>-4.5608999974146673</c:v>
                </c:pt>
                <c:pt idx="18">
                  <c:v>-4.8269996475852066</c:v>
                </c:pt>
                <c:pt idx="19">
                  <c:v>-5.082968686774274</c:v>
                </c:pt>
                <c:pt idx="20">
                  <c:v>-5.0072868195881162</c:v>
                </c:pt>
                <c:pt idx="21">
                  <c:v>-4.9611631396976632</c:v>
                </c:pt>
                <c:pt idx="22">
                  <c:v>-4.9444480195394132</c:v>
                </c:pt>
                <c:pt idx="23">
                  <c:v>-4.8303225066972484</c:v>
                </c:pt>
                <c:pt idx="26">
                  <c:v>-6.9780382244435319</c:v>
                </c:pt>
                <c:pt idx="27">
                  <c:v>-7.4218791655819807</c:v>
                </c:pt>
                <c:pt idx="28">
                  <c:v>-6.9994348341068182</c:v>
                </c:pt>
                <c:pt idx="29">
                  <c:v>-6.7229379441113348</c:v>
                </c:pt>
                <c:pt idx="30">
                  <c:v>-5.5614857936944952</c:v>
                </c:pt>
                <c:pt idx="31">
                  <c:v>-6.8465665215476506</c:v>
                </c:pt>
                <c:pt idx="32">
                  <c:v>-7.1309196476369383</c:v>
                </c:pt>
                <c:pt idx="33">
                  <c:v>-6.6248366580508522</c:v>
                </c:pt>
                <c:pt idx="34">
                  <c:v>-6.9590816648318343</c:v>
                </c:pt>
                <c:pt idx="35">
                  <c:v>-6.3374990113106087</c:v>
                </c:pt>
                <c:pt idx="36">
                  <c:v>-6.5654018453140308</c:v>
                </c:pt>
                <c:pt idx="37">
                  <c:v>-6.0866381520232418</c:v>
                </c:pt>
                <c:pt idx="38">
                  <c:v>-5.4563265477787812</c:v>
                </c:pt>
                <c:pt idx="39">
                  <c:v>-5.3600428771191737</c:v>
                </c:pt>
                <c:pt idx="40">
                  <c:v>-4.9971004556426841</c:v>
                </c:pt>
                <c:pt idx="41">
                  <c:v>-5.7973200308219708</c:v>
                </c:pt>
                <c:pt idx="42">
                  <c:v>-5.9837649093334093</c:v>
                </c:pt>
                <c:pt idx="43">
                  <c:v>-5.7839236741473208</c:v>
                </c:pt>
                <c:pt idx="44">
                  <c:v>-5.8502641754622058</c:v>
                </c:pt>
                <c:pt idx="45">
                  <c:v>-5.6328125000000009</c:v>
                </c:pt>
                <c:pt idx="46">
                  <c:v>-6.2015362560582048</c:v>
                </c:pt>
                <c:pt idx="47">
                  <c:v>-5.9217664970895303</c:v>
                </c:pt>
                <c:pt idx="48">
                  <c:v>-5.7923525024652713</c:v>
                </c:pt>
                <c:pt idx="51">
                  <c:v>-4.0635299792137998</c:v>
                </c:pt>
                <c:pt idx="52">
                  <c:v>-4.3020682185792012</c:v>
                </c:pt>
                <c:pt idx="53">
                  <c:v>-3.9303917411583491</c:v>
                </c:pt>
                <c:pt idx="54">
                  <c:v>-4.1554290913217216</c:v>
                </c:pt>
                <c:pt idx="55">
                  <c:v>-4.4892353886613456</c:v>
                </c:pt>
                <c:pt idx="56">
                  <c:v>-4.7802860597903027</c:v>
                </c:pt>
                <c:pt idx="57">
                  <c:v>-5.0649533643063753</c:v>
                </c:pt>
                <c:pt idx="58">
                  <c:v>-4.5076539787402732</c:v>
                </c:pt>
                <c:pt idx="59">
                  <c:v>-4.5612718217180381</c:v>
                </c:pt>
                <c:pt idx="60">
                  <c:v>-4.2264291864685761</c:v>
                </c:pt>
                <c:pt idx="61">
                  <c:v>-4.1933881855205524</c:v>
                </c:pt>
                <c:pt idx="62">
                  <c:v>-4.4268184466663012</c:v>
                </c:pt>
                <c:pt idx="63">
                  <c:v>-4.471290509279477</c:v>
                </c:pt>
                <c:pt idx="64">
                  <c:v>-4.4544243055977617</c:v>
                </c:pt>
                <c:pt idx="65">
                  <c:v>-4.9170630020704902</c:v>
                </c:pt>
                <c:pt idx="66">
                  <c:v>-5.0738069027127599</c:v>
                </c:pt>
                <c:pt idx="67">
                  <c:v>-4.9483819299178249</c:v>
                </c:pt>
                <c:pt idx="68">
                  <c:v>-5.0387678030407894</c:v>
                </c:pt>
                <c:pt idx="69">
                  <c:v>-4.6040442783143005</c:v>
                </c:pt>
                <c:pt idx="70">
                  <c:v>-4.6865570812084849</c:v>
                </c:pt>
                <c:pt idx="71">
                  <c:v>-4.6594374752763459</c:v>
                </c:pt>
                <c:pt idx="72">
                  <c:v>-4.5196756303115375</c:v>
                </c:pt>
                <c:pt idx="73">
                  <c:v>-4.7386660344800147</c:v>
                </c:pt>
                <c:pt idx="76">
                  <c:v>-1.9766865690437279</c:v>
                </c:pt>
                <c:pt idx="77">
                  <c:v>-1.6908653243945346</c:v>
                </c:pt>
                <c:pt idx="78">
                  <c:v>-1.3936588050016132</c:v>
                </c:pt>
                <c:pt idx="79">
                  <c:v>-1.2664184074919984</c:v>
                </c:pt>
                <c:pt idx="80">
                  <c:v>-1.3667976044819372</c:v>
                </c:pt>
                <c:pt idx="81">
                  <c:v>-1.4784264975003867</c:v>
                </c:pt>
                <c:pt idx="82">
                  <c:v>-1.5970551770178767</c:v>
                </c:pt>
                <c:pt idx="83">
                  <c:v>-1.6005193999563665</c:v>
                </c:pt>
                <c:pt idx="84">
                  <c:v>-1.9432358886236738</c:v>
                </c:pt>
                <c:pt idx="85">
                  <c:v>-2.335085704817101</c:v>
                </c:pt>
                <c:pt idx="86">
                  <c:v>-2.7441889686244698</c:v>
                </c:pt>
                <c:pt idx="87">
                  <c:v>-3.0861991168164837</c:v>
                </c:pt>
                <c:pt idx="88">
                  <c:v>-3.1115169903217934</c:v>
                </c:pt>
                <c:pt idx="89">
                  <c:v>-3.0764665026516318</c:v>
                </c:pt>
                <c:pt idx="90">
                  <c:v>-3.0513532217616821</c:v>
                </c:pt>
                <c:pt idx="91">
                  <c:v>-3.0827529574853401</c:v>
                </c:pt>
                <c:pt idx="92">
                  <c:v>-3.0525625478565743</c:v>
                </c:pt>
                <c:pt idx="93">
                  <c:v>-3.0196270924966329</c:v>
                </c:pt>
                <c:pt idx="94">
                  <c:v>-2.9731790144847179</c:v>
                </c:pt>
                <c:pt idx="95">
                  <c:v>-2.9004995822083215</c:v>
                </c:pt>
                <c:pt idx="96">
                  <c:v>-2.8603098281278534</c:v>
                </c:pt>
                <c:pt idx="97">
                  <c:v>-2.7661702918226769</c:v>
                </c:pt>
                <c:pt idx="98">
                  <c:v>-2.6796805678793256</c:v>
                </c:pt>
                <c:pt idx="101">
                  <c:v>-2.1419956282774004</c:v>
                </c:pt>
                <c:pt idx="102">
                  <c:v>-2.1180393425441943</c:v>
                </c:pt>
                <c:pt idx="103">
                  <c:v>-2.2584871248704044</c:v>
                </c:pt>
                <c:pt idx="104">
                  <c:v>-2.8976418945300937</c:v>
                </c:pt>
                <c:pt idx="105">
                  <c:v>-3.2184173242325254</c:v>
                </c:pt>
                <c:pt idx="106">
                  <c:v>-3.6233031550667816</c:v>
                </c:pt>
                <c:pt idx="107">
                  <c:v>-3.5871850045812024</c:v>
                </c:pt>
                <c:pt idx="108">
                  <c:v>-2.1534193417296548</c:v>
                </c:pt>
                <c:pt idx="109">
                  <c:v>-0.93362768929267159</c:v>
                </c:pt>
                <c:pt idx="110">
                  <c:v>-1.389974480684518</c:v>
                </c:pt>
                <c:pt idx="111">
                  <c:v>-1.5863427028743844</c:v>
                </c:pt>
                <c:pt idx="112">
                  <c:v>-2.3447140067747547</c:v>
                </c:pt>
                <c:pt idx="113">
                  <c:v>-3.1980596001172845</c:v>
                </c:pt>
                <c:pt idx="114">
                  <c:v>-3.3002847979971959</c:v>
                </c:pt>
                <c:pt idx="115">
                  <c:v>-3.6165961131133741</c:v>
                </c:pt>
                <c:pt idx="116">
                  <c:v>-3.3911236838707399</c:v>
                </c:pt>
                <c:pt idx="117">
                  <c:v>-3.7141720157291767</c:v>
                </c:pt>
                <c:pt idx="118">
                  <c:v>-3.9445276980518655</c:v>
                </c:pt>
                <c:pt idx="119">
                  <c:v>-3.6714228209855762</c:v>
                </c:pt>
                <c:pt idx="120">
                  <c:v>-3.4926091697343877</c:v>
                </c:pt>
                <c:pt idx="121">
                  <c:v>-3.5374994133259641</c:v>
                </c:pt>
                <c:pt idx="122">
                  <c:v>-3.0854573443864295</c:v>
                </c:pt>
                <c:pt idx="123">
                  <c:v>-3.3410838215298457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FD-4CE9-BCC9-15C23BF6E24D}"/>
            </c:ext>
          </c:extLst>
        </c:ser>
        <c:ser>
          <c:idx val="2"/>
          <c:order val="2"/>
          <c:tx>
            <c:strRef>
              <c:f>'50. ábra'!$B$8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multiLvlStrRef>
              <c:f>'50. ábra'!$C$4:$DV$5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2018*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Magyarország</c:v>
                  </c:pt>
                  <c:pt idx="26">
                    <c:v>Csehország</c:v>
                  </c:pt>
                  <c:pt idx="51">
                    <c:v>Lengyelország</c:v>
                  </c:pt>
                  <c:pt idx="76">
                    <c:v>Szlovákia</c:v>
                  </c:pt>
                  <c:pt idx="101">
                    <c:v>Románia</c:v>
                  </c:pt>
                </c:lvl>
              </c:multiLvlStrCache>
            </c:multiLvlStrRef>
          </c:cat>
          <c:val>
            <c:numRef>
              <c:f>'50. ábra'!$C$8:$DV$8</c:f>
              <c:numCache>
                <c:formatCode>0.0</c:formatCode>
                <c:ptCount val="124"/>
                <c:pt idx="0">
                  <c:v>3.5135319360058439</c:v>
                </c:pt>
                <c:pt idx="1">
                  <c:v>3.9638334715342158</c:v>
                </c:pt>
                <c:pt idx="2">
                  <c:v>4.0503501068835526</c:v>
                </c:pt>
                <c:pt idx="3">
                  <c:v>4.438461842006304</c:v>
                </c:pt>
                <c:pt idx="4">
                  <c:v>4.1916727046780009</c:v>
                </c:pt>
                <c:pt idx="5">
                  <c:v>3.9089048093220078</c:v>
                </c:pt>
                <c:pt idx="6">
                  <c:v>4.2658157872296982</c:v>
                </c:pt>
                <c:pt idx="7">
                  <c:v>4.32904767331312</c:v>
                </c:pt>
                <c:pt idx="8">
                  <c:v>4.5691340477638951</c:v>
                </c:pt>
                <c:pt idx="9">
                  <c:v>5.0865199418028935</c:v>
                </c:pt>
                <c:pt idx="10">
                  <c:v>4.694518724112335</c:v>
                </c:pt>
                <c:pt idx="11">
                  <c:v>4.9612743334428462</c:v>
                </c:pt>
                <c:pt idx="12">
                  <c:v>4.3039758297015691</c:v>
                </c:pt>
                <c:pt idx="13">
                  <c:v>3.0346909319675972</c:v>
                </c:pt>
                <c:pt idx="14">
                  <c:v>2.1906621502184427</c:v>
                </c:pt>
                <c:pt idx="15">
                  <c:v>-0.23846287352097001</c:v>
                </c:pt>
                <c:pt idx="16">
                  <c:v>0.14328348242421904</c:v>
                </c:pt>
                <c:pt idx="17">
                  <c:v>0.7529357235886599</c:v>
                </c:pt>
                <c:pt idx="18">
                  <c:v>0.97962948789074977</c:v>
                </c:pt>
                <c:pt idx="19">
                  <c:v>1.5488635748006174</c:v>
                </c:pt>
                <c:pt idx="20">
                  <c:v>1.8458025029334451</c:v>
                </c:pt>
                <c:pt idx="21">
                  <c:v>1.9773656036890119</c:v>
                </c:pt>
                <c:pt idx="22">
                  <c:v>2.3931063713218008</c:v>
                </c:pt>
                <c:pt idx="23">
                  <c:v>2.3449390775273034</c:v>
                </c:pt>
                <c:pt idx="26">
                  <c:v>1.4478577818145073</c:v>
                </c:pt>
                <c:pt idx="27">
                  <c:v>1.5054903350656927</c:v>
                </c:pt>
                <c:pt idx="28">
                  <c:v>2.7526348184986729</c:v>
                </c:pt>
                <c:pt idx="29">
                  <c:v>2.3926919210976072</c:v>
                </c:pt>
                <c:pt idx="30">
                  <c:v>2.8043823219211168</c:v>
                </c:pt>
                <c:pt idx="31">
                  <c:v>3.2850888771418694</c:v>
                </c:pt>
                <c:pt idx="32">
                  <c:v>1.7889339373623681</c:v>
                </c:pt>
                <c:pt idx="33">
                  <c:v>1.1689123325326094</c:v>
                </c:pt>
                <c:pt idx="34">
                  <c:v>2.0010058532096346</c:v>
                </c:pt>
                <c:pt idx="35">
                  <c:v>2.7327992762793643</c:v>
                </c:pt>
                <c:pt idx="36">
                  <c:v>3.0635555020061842</c:v>
                </c:pt>
                <c:pt idx="37">
                  <c:v>2.7369785238212785</c:v>
                </c:pt>
                <c:pt idx="38">
                  <c:v>2.1539545341169362</c:v>
                </c:pt>
                <c:pt idx="39">
                  <c:v>1.3601165649716731</c:v>
                </c:pt>
                <c:pt idx="40">
                  <c:v>1.3028809758466529</c:v>
                </c:pt>
                <c:pt idx="41">
                  <c:v>1.0658981208010312</c:v>
                </c:pt>
                <c:pt idx="42">
                  <c:v>0.29542321268956306</c:v>
                </c:pt>
                <c:pt idx="43">
                  <c:v>-5.8215568664021798E-2</c:v>
                </c:pt>
                <c:pt idx="44">
                  <c:v>-0.31417059447143658</c:v>
                </c:pt>
                <c:pt idx="45">
                  <c:v>0.43093750000000014</c:v>
                </c:pt>
                <c:pt idx="46">
                  <c:v>0.30286595965871999</c:v>
                </c:pt>
                <c:pt idx="47">
                  <c:v>0.17349312545882736</c:v>
                </c:pt>
                <c:pt idx="48">
                  <c:v>0.17973655895334711</c:v>
                </c:pt>
                <c:pt idx="51">
                  <c:v>3.1255096064402772</c:v>
                </c:pt>
                <c:pt idx="52">
                  <c:v>3.4402639540425191</c:v>
                </c:pt>
                <c:pt idx="53">
                  <c:v>3.3123580772466998</c:v>
                </c:pt>
                <c:pt idx="54">
                  <c:v>3.3120030475696449</c:v>
                </c:pt>
                <c:pt idx="55">
                  <c:v>3.539573994042434</c:v>
                </c:pt>
                <c:pt idx="56">
                  <c:v>3.5524082708537597</c:v>
                </c:pt>
                <c:pt idx="57">
                  <c:v>3.4978482607997936</c:v>
                </c:pt>
                <c:pt idx="58">
                  <c:v>3.4606554879755169</c:v>
                </c:pt>
                <c:pt idx="59">
                  <c:v>4.076965175701357</c:v>
                </c:pt>
                <c:pt idx="60">
                  <c:v>3.5314237870289769</c:v>
                </c:pt>
                <c:pt idx="61">
                  <c:v>3.9994826037306348</c:v>
                </c:pt>
                <c:pt idx="62">
                  <c:v>3.1764244784791602</c:v>
                </c:pt>
                <c:pt idx="63">
                  <c:v>2.6998461669246074</c:v>
                </c:pt>
                <c:pt idx="64">
                  <c:v>2.1607092949828823</c:v>
                </c:pt>
                <c:pt idx="65">
                  <c:v>1.1793814820205357</c:v>
                </c:pt>
                <c:pt idx="66">
                  <c:v>1.6342446208478856</c:v>
                </c:pt>
                <c:pt idx="67">
                  <c:v>1.6313947414163148</c:v>
                </c:pt>
                <c:pt idx="68">
                  <c:v>1.5863412732548863</c:v>
                </c:pt>
                <c:pt idx="69">
                  <c:v>1.6890362018920899</c:v>
                </c:pt>
                <c:pt idx="70">
                  <c:v>1.9521901867670433</c:v>
                </c:pt>
                <c:pt idx="71">
                  <c:v>1.9708845038460647</c:v>
                </c:pt>
                <c:pt idx="72">
                  <c:v>2.1272309929359774</c:v>
                </c:pt>
                <c:pt idx="73">
                  <c:v>2.3369144095712624</c:v>
                </c:pt>
                <c:pt idx="76">
                  <c:v>1.2134427279670834</c:v>
                </c:pt>
                <c:pt idx="77">
                  <c:v>0.64358808184338234</c:v>
                </c:pt>
                <c:pt idx="78">
                  <c:v>0.28312294502074969</c:v>
                </c:pt>
                <c:pt idx="79">
                  <c:v>-1.1999493055124681E-2</c:v>
                </c:pt>
                <c:pt idx="80">
                  <c:v>-0.22578723678279375</c:v>
                </c:pt>
                <c:pt idx="81">
                  <c:v>-0.37881010942810356</c:v>
                </c:pt>
                <c:pt idx="82">
                  <c:v>-0.3523402812364233</c:v>
                </c:pt>
                <c:pt idx="83">
                  <c:v>-0.15179831720722639</c:v>
                </c:pt>
                <c:pt idx="84">
                  <c:v>0.22668038587896105</c:v>
                </c:pt>
                <c:pt idx="85">
                  <c:v>0.52972450959704942</c:v>
                </c:pt>
                <c:pt idx="86">
                  <c:v>1.4646017188523721</c:v>
                </c:pt>
                <c:pt idx="87">
                  <c:v>3.3309504616180208</c:v>
                </c:pt>
                <c:pt idx="88">
                  <c:v>3.3729065563748613</c:v>
                </c:pt>
                <c:pt idx="89">
                  <c:v>3.4863378302382042</c:v>
                </c:pt>
                <c:pt idx="90">
                  <c:v>2.4774959134215888</c:v>
                </c:pt>
                <c:pt idx="91">
                  <c:v>0.33511395967552332</c:v>
                </c:pt>
                <c:pt idx="92">
                  <c:v>2.9919900153018909E-2</c:v>
                </c:pt>
                <c:pt idx="93">
                  <c:v>-0.19827788403645411</c:v>
                </c:pt>
                <c:pt idx="94">
                  <c:v>-8.2926864241314763E-2</c:v>
                </c:pt>
                <c:pt idx="95">
                  <c:v>-1.0135425788058846E-2</c:v>
                </c:pt>
                <c:pt idx="96">
                  <c:v>0.10933194691119791</c:v>
                </c:pt>
                <c:pt idx="97">
                  <c:v>0.12553234058364529</c:v>
                </c:pt>
                <c:pt idx="98">
                  <c:v>0.37379398649938783</c:v>
                </c:pt>
                <c:pt idx="101">
                  <c:v>3.5785778170333891</c:v>
                </c:pt>
                <c:pt idx="102">
                  <c:v>3.8054448394930178</c:v>
                </c:pt>
                <c:pt idx="103">
                  <c:v>4.4130115761328019</c:v>
                </c:pt>
                <c:pt idx="104">
                  <c:v>4.7127309577119529</c:v>
                </c:pt>
                <c:pt idx="105">
                  <c:v>5.8250790771443395</c:v>
                </c:pt>
                <c:pt idx="106">
                  <c:v>5.3313420773859574</c:v>
                </c:pt>
                <c:pt idx="107">
                  <c:v>4.735544006759878</c:v>
                </c:pt>
                <c:pt idx="108">
                  <c:v>4.5558464704308239</c:v>
                </c:pt>
                <c:pt idx="109">
                  <c:v>4.171869434343356</c:v>
                </c:pt>
                <c:pt idx="110">
                  <c:v>4.1675293886234579</c:v>
                </c:pt>
                <c:pt idx="111">
                  <c:v>4.4006352231221211</c:v>
                </c:pt>
                <c:pt idx="112">
                  <c:v>4.1626689789832874</c:v>
                </c:pt>
                <c:pt idx="113">
                  <c:v>4.0714498686728842</c:v>
                </c:pt>
                <c:pt idx="114">
                  <c:v>4.5323878880797244</c:v>
                </c:pt>
                <c:pt idx="115">
                  <c:v>5.1318647408991902</c:v>
                </c:pt>
                <c:pt idx="116">
                  <c:v>4.7329592806920759</c:v>
                </c:pt>
                <c:pt idx="117">
                  <c:v>4.1592722898051333</c:v>
                </c:pt>
                <c:pt idx="118">
                  <c:v>3.8296094982488524</c:v>
                </c:pt>
                <c:pt idx="119">
                  <c:v>2.9816908715399606</c:v>
                </c:pt>
                <c:pt idx="120">
                  <c:v>3.4380897152066026</c:v>
                </c:pt>
                <c:pt idx="121">
                  <c:v>3.6602658991300343</c:v>
                </c:pt>
                <c:pt idx="122">
                  <c:v>3.4956737378086662</c:v>
                </c:pt>
                <c:pt idx="123">
                  <c:v>3.3253638096008329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FD-4CE9-BCC9-15C23BF6E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3243904"/>
        <c:axId val="123249792"/>
      </c:barChart>
      <c:lineChart>
        <c:grouping val="standard"/>
        <c:varyColors val="0"/>
        <c:ser>
          <c:idx val="3"/>
          <c:order val="3"/>
          <c:tx>
            <c:strRef>
              <c:f>'50. ábra'!$B$9</c:f>
              <c:strCache>
                <c:ptCount val="1"/>
                <c:pt idx="0">
                  <c:v>Külső fin. képesség (reálgazdasági)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3-68FD-4CE9-BCC9-15C23BF6E24D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4-68FD-4CE9-BCC9-15C23BF6E24D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5-68FD-4CE9-BCC9-15C23BF6E24D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6-68FD-4CE9-BCC9-15C23BF6E24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7-68FD-4CE9-BCC9-15C23BF6E24D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8-68FD-4CE9-BCC9-15C23BF6E24D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9-68FD-4CE9-BCC9-15C23BF6E24D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A-68FD-4CE9-BCC9-15C23BF6E24D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B-68FD-4CE9-BCC9-15C23BF6E24D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C-68FD-4CE9-BCC9-15C23BF6E24D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D-68FD-4CE9-BCC9-15C23BF6E24D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E-68FD-4CE9-BCC9-15C23BF6E24D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F-68FD-4CE9-BCC9-15C23BF6E24D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0-68FD-4CE9-BCC9-15C23BF6E24D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1-68FD-4CE9-BCC9-15C23BF6E24D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2-68FD-4CE9-BCC9-15C23BF6E24D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3-68FD-4CE9-BCC9-15C23BF6E24D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4-68FD-4CE9-BCC9-15C23BF6E24D}"/>
              </c:ext>
            </c:extLst>
          </c:dPt>
          <c:cat>
            <c:multiLvlStrRef>
              <c:f>'50. ábra'!$C$4:$DV$5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2018*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Magyarország</c:v>
                  </c:pt>
                  <c:pt idx="26">
                    <c:v>Csehország</c:v>
                  </c:pt>
                  <c:pt idx="51">
                    <c:v>Lengyelország</c:v>
                  </c:pt>
                  <c:pt idx="76">
                    <c:v>Szlovákia</c:v>
                  </c:pt>
                  <c:pt idx="101">
                    <c:v>Románia</c:v>
                  </c:pt>
                </c:lvl>
              </c:multiLvlStrCache>
            </c:multiLvlStrRef>
          </c:cat>
          <c:val>
            <c:numRef>
              <c:f>'50. ábra'!$C$9:$DV$9</c:f>
              <c:numCache>
                <c:formatCode>0.0</c:formatCode>
                <c:ptCount val="124"/>
                <c:pt idx="0">
                  <c:v>5.3478685488969928</c:v>
                </c:pt>
                <c:pt idx="1">
                  <c:v>5.8406205962805444</c:v>
                </c:pt>
                <c:pt idx="2">
                  <c:v>6.4513330461229446</c:v>
                </c:pt>
                <c:pt idx="3">
                  <c:v>7.3812441074989037</c:v>
                </c:pt>
                <c:pt idx="4">
                  <c:v>6.8565325045629946</c:v>
                </c:pt>
                <c:pt idx="5">
                  <c:v>5.7393922523297132</c:v>
                </c:pt>
                <c:pt idx="6">
                  <c:v>5.3895400959681865</c:v>
                </c:pt>
                <c:pt idx="7">
                  <c:v>5.228941115894461</c:v>
                </c:pt>
                <c:pt idx="8">
                  <c:v>6.2888682067181589</c:v>
                </c:pt>
                <c:pt idx="9">
                  <c:v>7.3811586775702667</c:v>
                </c:pt>
                <c:pt idx="10">
                  <c:v>7.1026044228120293</c:v>
                </c:pt>
                <c:pt idx="11">
                  <c:v>7.4395463651134595</c:v>
                </c:pt>
                <c:pt idx="12">
                  <c:v>7.2036277869092613</c:v>
                </c:pt>
                <c:pt idx="13">
                  <c:v>7.4947028780403269</c:v>
                </c:pt>
                <c:pt idx="14">
                  <c:v>7.8144120186745809</c:v>
                </c:pt>
                <c:pt idx="15">
                  <c:v>6.15987654128402</c:v>
                </c:pt>
                <c:pt idx="16">
                  <c:v>5.2962205873793531</c:v>
                </c:pt>
                <c:pt idx="17">
                  <c:v>4.9894274589076417</c:v>
                </c:pt>
                <c:pt idx="18">
                  <c:v>4.0961956560331618</c:v>
                </c:pt>
                <c:pt idx="19">
                  <c:v>3.9142214542823508</c:v>
                </c:pt>
                <c:pt idx="20">
                  <c:v>4.0370786824016385</c:v>
                </c:pt>
                <c:pt idx="21">
                  <c:v>3.5287467699502852</c:v>
                </c:pt>
                <c:pt idx="22">
                  <c:v>2.7572684025641716</c:v>
                </c:pt>
                <c:pt idx="23">
                  <c:v>2.2439376023920139</c:v>
                </c:pt>
                <c:pt idx="26">
                  <c:v>-0.48501052363669939</c:v>
                </c:pt>
                <c:pt idx="27">
                  <c:v>-0.36991152107843284</c:v>
                </c:pt>
                <c:pt idx="28">
                  <c:v>1.3468947973269794</c:v>
                </c:pt>
                <c:pt idx="29">
                  <c:v>1.4803235492759459</c:v>
                </c:pt>
                <c:pt idx="30">
                  <c:v>3.4625855852464462</c:v>
                </c:pt>
                <c:pt idx="31">
                  <c:v>2.6175115678670569</c:v>
                </c:pt>
                <c:pt idx="32">
                  <c:v>1.1043165306577989</c:v>
                </c:pt>
                <c:pt idx="33">
                  <c:v>0.93922817697298222</c:v>
                </c:pt>
                <c:pt idx="34">
                  <c:v>1.3859750827877615</c:v>
                </c:pt>
                <c:pt idx="35">
                  <c:v>2.2844286363995887</c:v>
                </c:pt>
                <c:pt idx="36">
                  <c:v>2.1291526074339315</c:v>
                </c:pt>
                <c:pt idx="37">
                  <c:v>2.4258017963275926</c:v>
                </c:pt>
                <c:pt idx="38">
                  <c:v>2.7464468278617997</c:v>
                </c:pt>
                <c:pt idx="39">
                  <c:v>2.8649606777440226</c:v>
                </c:pt>
                <c:pt idx="40">
                  <c:v>3.5465855365585401</c:v>
                </c:pt>
                <c:pt idx="41">
                  <c:v>2.6782114865703868</c:v>
                </c:pt>
                <c:pt idx="42">
                  <c:v>1.8310628109588822</c:v>
                </c:pt>
                <c:pt idx="43">
                  <c:v>1.5548798993505237</c:v>
                </c:pt>
                <c:pt idx="44">
                  <c:v>1.1138775622169113</c:v>
                </c:pt>
                <c:pt idx="45">
                  <c:v>1.9507291666666666</c:v>
                </c:pt>
                <c:pt idx="46">
                  <c:v>1.1897907687913873</c:v>
                </c:pt>
                <c:pt idx="47">
                  <c:v>1.2989182455780326</c:v>
                </c:pt>
                <c:pt idx="48">
                  <c:v>1.0047664377142003</c:v>
                </c:pt>
                <c:pt idx="51">
                  <c:v>-0.93452410574038591</c:v>
                </c:pt>
                <c:pt idx="52">
                  <c:v>-4.2632171149896703E-3</c:v>
                </c:pt>
                <c:pt idx="53">
                  <c:v>0.67863318430754949</c:v>
                </c:pt>
                <c:pt idx="54">
                  <c:v>1.0078610681083191</c:v>
                </c:pt>
                <c:pt idx="55">
                  <c:v>1.0404531706963207</c:v>
                </c:pt>
                <c:pt idx="56">
                  <c:v>0.44395177130304675</c:v>
                </c:pt>
                <c:pt idx="57">
                  <c:v>1.2549365731082007E-2</c:v>
                </c:pt>
                <c:pt idx="58">
                  <c:v>0.36672323662579487</c:v>
                </c:pt>
                <c:pt idx="59">
                  <c:v>1.5640169255271497</c:v>
                </c:pt>
                <c:pt idx="60">
                  <c:v>1.7301279215249736</c:v>
                </c:pt>
                <c:pt idx="61">
                  <c:v>2.2775821543606449</c:v>
                </c:pt>
                <c:pt idx="62">
                  <c:v>1.8031008058466633</c:v>
                </c:pt>
                <c:pt idx="63">
                  <c:v>1.3488866607741952</c:v>
                </c:pt>
                <c:pt idx="64">
                  <c:v>1.3213043101783395</c:v>
                </c:pt>
                <c:pt idx="65">
                  <c:v>0.1280089017009951</c:v>
                </c:pt>
                <c:pt idx="66">
                  <c:v>0.52278570499045118</c:v>
                </c:pt>
                <c:pt idx="67">
                  <c:v>0.6683538420894175</c:v>
                </c:pt>
                <c:pt idx="68">
                  <c:v>0.43626016798143485</c:v>
                </c:pt>
                <c:pt idx="69">
                  <c:v>1.3314885501217399</c:v>
                </c:pt>
                <c:pt idx="70">
                  <c:v>1.4121280173668724</c:v>
                </c:pt>
                <c:pt idx="71">
                  <c:v>1.2315230231483478</c:v>
                </c:pt>
                <c:pt idx="72">
                  <c:v>1.5102121936646942</c:v>
                </c:pt>
                <c:pt idx="73">
                  <c:v>1.2344777299058705</c:v>
                </c:pt>
                <c:pt idx="76">
                  <c:v>3.746136557135153</c:v>
                </c:pt>
                <c:pt idx="77">
                  <c:v>4.0355300922017872</c:v>
                </c:pt>
                <c:pt idx="78">
                  <c:v>4.2052363514139888</c:v>
                </c:pt>
                <c:pt idx="79">
                  <c:v>3.2939282565141079</c:v>
                </c:pt>
                <c:pt idx="80">
                  <c:v>2.7248749651190245</c:v>
                </c:pt>
                <c:pt idx="81">
                  <c:v>1.9168591840110123</c:v>
                </c:pt>
                <c:pt idx="82">
                  <c:v>1.8737615106655787</c:v>
                </c:pt>
                <c:pt idx="83">
                  <c:v>2.1030966856710269</c:v>
                </c:pt>
                <c:pt idx="84">
                  <c:v>2.0386871340600337</c:v>
                </c:pt>
                <c:pt idx="85">
                  <c:v>1.278484666857395</c:v>
                </c:pt>
                <c:pt idx="86">
                  <c:v>0.77775313197570572</c:v>
                </c:pt>
                <c:pt idx="87">
                  <c:v>1.7733382004755605</c:v>
                </c:pt>
                <c:pt idx="88">
                  <c:v>1.6624275769765857</c:v>
                </c:pt>
                <c:pt idx="89">
                  <c:v>2.3607191888862147</c:v>
                </c:pt>
                <c:pt idx="90">
                  <c:v>1.8728807463245603</c:v>
                </c:pt>
                <c:pt idx="91">
                  <c:v>-0.15475321356066588</c:v>
                </c:pt>
                <c:pt idx="92">
                  <c:v>-0.76729278637313392</c:v>
                </c:pt>
                <c:pt idx="93">
                  <c:v>-1.3543346688880238</c:v>
                </c:pt>
                <c:pt idx="94">
                  <c:v>-1.5176572085431399</c:v>
                </c:pt>
                <c:pt idx="95">
                  <c:v>-1.0604483865227123</c:v>
                </c:pt>
                <c:pt idx="96">
                  <c:v>-0.97712519787337748</c:v>
                </c:pt>
                <c:pt idx="97">
                  <c:v>-0.76211164146683053</c:v>
                </c:pt>
                <c:pt idx="98">
                  <c:v>-0.65571192703828918</c:v>
                </c:pt>
                <c:pt idx="101">
                  <c:v>-2.689091846997131</c:v>
                </c:pt>
                <c:pt idx="102">
                  <c:v>-0.88944478679818895</c:v>
                </c:pt>
                <c:pt idx="103">
                  <c:v>0.56975551957367432</c:v>
                </c:pt>
                <c:pt idx="104">
                  <c:v>1.0391226547530636</c:v>
                </c:pt>
                <c:pt idx="105">
                  <c:v>2.0547968862359833</c:v>
                </c:pt>
                <c:pt idx="106">
                  <c:v>1.2149573536317666</c:v>
                </c:pt>
                <c:pt idx="107">
                  <c:v>0.93754978653550269</c:v>
                </c:pt>
                <c:pt idx="108">
                  <c:v>1.9585292471266162</c:v>
                </c:pt>
                <c:pt idx="109">
                  <c:v>2.7843777359381749</c:v>
                </c:pt>
                <c:pt idx="110">
                  <c:v>2.4150822777930192</c:v>
                </c:pt>
                <c:pt idx="111">
                  <c:v>2.3484834047959344</c:v>
                </c:pt>
                <c:pt idx="112">
                  <c:v>1.1976843563047017</c:v>
                </c:pt>
                <c:pt idx="113">
                  <c:v>8.4870844143231261E-2</c:v>
                </c:pt>
                <c:pt idx="114">
                  <c:v>0.24064702999839885</c:v>
                </c:pt>
                <c:pt idx="115">
                  <c:v>0.49875819754395734</c:v>
                </c:pt>
                <c:pt idx="116">
                  <c:v>0.44604603664620329</c:v>
                </c:pt>
                <c:pt idx="117">
                  <c:v>-0.54199871875528349</c:v>
                </c:pt>
                <c:pt idx="118">
                  <c:v>-1.4739557316581016</c:v>
                </c:pt>
                <c:pt idx="119">
                  <c:v>-2.2659095720119202</c:v>
                </c:pt>
                <c:pt idx="120">
                  <c:v>-2.177894684006096</c:v>
                </c:pt>
                <c:pt idx="121">
                  <c:v>-2.2666447993258387</c:v>
                </c:pt>
                <c:pt idx="122">
                  <c:v>-2.1322754859305153</c:v>
                </c:pt>
                <c:pt idx="123">
                  <c:v>-2.9096680600696532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68FD-4CE9-BCC9-15C23BF6E24D}"/>
            </c:ext>
          </c:extLst>
        </c:ser>
        <c:ser>
          <c:idx val="4"/>
          <c:order val="4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'50. ábra'!$C$4:$DV$5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2018*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Magyarország</c:v>
                  </c:pt>
                  <c:pt idx="26">
                    <c:v>Csehország</c:v>
                  </c:pt>
                  <c:pt idx="51">
                    <c:v>Lengyelország</c:v>
                  </c:pt>
                  <c:pt idx="76">
                    <c:v>Szlovákia</c:v>
                  </c:pt>
                  <c:pt idx="101">
                    <c:v>Románia</c:v>
                  </c:pt>
                </c:lvl>
              </c:multiLvlStrCache>
            </c:multiLvlStrRef>
          </c:cat>
          <c:val>
            <c:numRef>
              <c:f>'50. ábra'!$C$14:$DV$14</c:f>
              <c:numCache>
                <c:formatCode>General</c:formatCode>
                <c:ptCount val="12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-10000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-10000</c:v>
                </c:pt>
                <c:pt idx="98">
                  <c:v>-10000</c:v>
                </c:pt>
                <c:pt idx="99">
                  <c:v>-10000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D57-4D03-868C-8D2626FFD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62080"/>
        <c:axId val="123251712"/>
      </c:lineChart>
      <c:catAx>
        <c:axId val="123243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49792"/>
        <c:crosses val="autoZero"/>
        <c:auto val="1"/>
        <c:lblAlgn val="ctr"/>
        <c:lblOffset val="100"/>
        <c:tickLblSkip val="1"/>
        <c:noMultiLvlLbl val="0"/>
      </c:catAx>
      <c:valAx>
        <c:axId val="123249792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953599454111227E-2"/>
              <c:y val="1.244867902483976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43904"/>
        <c:crosses val="autoZero"/>
        <c:crossBetween val="between"/>
        <c:majorUnit val="2"/>
      </c:valAx>
      <c:valAx>
        <c:axId val="12325171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705697565424469"/>
              <c:y val="5.673979004638510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62080"/>
        <c:crosses val="max"/>
        <c:crossBetween val="between"/>
        <c:majorUnit val="2"/>
      </c:valAx>
      <c:catAx>
        <c:axId val="12326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2517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1428347225612951"/>
          <c:w val="1"/>
          <c:h val="0.1724285369244929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50073190768547E-2"/>
          <c:y val="4.6191247041903617E-2"/>
          <c:w val="0.92219816944581001"/>
          <c:h val="0.556961245766066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'50. ábra'!$A$6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'50. ábra'!$C$2:$DV$3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2018*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Hungary</c:v>
                  </c:pt>
                  <c:pt idx="26">
                    <c:v>Czechia</c:v>
                  </c:pt>
                  <c:pt idx="51">
                    <c:v>Poland</c:v>
                  </c:pt>
                  <c:pt idx="76">
                    <c:v>Slovakia</c:v>
                  </c:pt>
                  <c:pt idx="101">
                    <c:v>Romania</c:v>
                  </c:pt>
                </c:lvl>
              </c:multiLvlStrCache>
            </c:multiLvlStrRef>
          </c:cat>
          <c:val>
            <c:numRef>
              <c:f>'50. ábra'!$C$6:$DV$6</c:f>
              <c:numCache>
                <c:formatCode>0.0</c:formatCode>
                <c:ptCount val="124"/>
                <c:pt idx="0">
                  <c:v>7.0241828150195138</c:v>
                </c:pt>
                <c:pt idx="1">
                  <c:v>6.6988945369366251</c:v>
                </c:pt>
                <c:pt idx="2">
                  <c:v>6.8927401462025664</c:v>
                </c:pt>
                <c:pt idx="3">
                  <c:v>6.9634076150879034</c:v>
                </c:pt>
                <c:pt idx="4">
                  <c:v>7.037383185692712</c:v>
                </c:pt>
                <c:pt idx="5">
                  <c:v>6.6395291613575251</c:v>
                </c:pt>
                <c:pt idx="6">
                  <c:v>6.3401947425926908</c:v>
                </c:pt>
                <c:pt idx="7">
                  <c:v>6.3773608473236836</c:v>
                </c:pt>
                <c:pt idx="8">
                  <c:v>6.9112259651971337</c:v>
                </c:pt>
                <c:pt idx="9">
                  <c:v>7.4043821827261382</c:v>
                </c:pt>
                <c:pt idx="10">
                  <c:v>7.5969335078106877</c:v>
                </c:pt>
                <c:pt idx="11">
                  <c:v>8.0943625499576939</c:v>
                </c:pt>
                <c:pt idx="12">
                  <c:v>8.202088649072568</c:v>
                </c:pt>
                <c:pt idx="13">
                  <c:v>9.266667868260134</c:v>
                </c:pt>
                <c:pt idx="14">
                  <c:v>9.8922560677608331</c:v>
                </c:pt>
                <c:pt idx="15">
                  <c:v>9.9814296075767874</c:v>
                </c:pt>
                <c:pt idx="16">
                  <c:v>9.1996671486263466</c:v>
                </c:pt>
                <c:pt idx="17">
                  <c:v>8.7973917327336491</c:v>
                </c:pt>
                <c:pt idx="18">
                  <c:v>7.9435658157276183</c:v>
                </c:pt>
                <c:pt idx="19">
                  <c:v>7.4483265662560072</c:v>
                </c:pt>
                <c:pt idx="20">
                  <c:v>7.1985629990563096</c:v>
                </c:pt>
                <c:pt idx="21">
                  <c:v>6.5125443059589365</c:v>
                </c:pt>
                <c:pt idx="22">
                  <c:v>5.3086100507817839</c:v>
                </c:pt>
                <c:pt idx="23">
                  <c:v>4.7293210315619589</c:v>
                </c:pt>
                <c:pt idx="26">
                  <c:v>5.0452946805418151</c:v>
                </c:pt>
                <c:pt idx="27">
                  <c:v>5.5465400382018171</c:v>
                </c:pt>
                <c:pt idx="28">
                  <c:v>5.5937577490034078</c:v>
                </c:pt>
                <c:pt idx="29">
                  <c:v>5.8105695722896726</c:v>
                </c:pt>
                <c:pt idx="30">
                  <c:v>6.2196252529035663</c:v>
                </c:pt>
                <c:pt idx="31">
                  <c:v>6.1788613728800241</c:v>
                </c:pt>
                <c:pt idx="32">
                  <c:v>6.4461103638564987</c:v>
                </c:pt>
                <c:pt idx="33">
                  <c:v>6.3950248292530025</c:v>
                </c:pt>
                <c:pt idx="34">
                  <c:v>6.3439879499037257</c:v>
                </c:pt>
                <c:pt idx="35">
                  <c:v>5.8891283714308322</c:v>
                </c:pt>
                <c:pt idx="36">
                  <c:v>5.6309989507417768</c:v>
                </c:pt>
                <c:pt idx="37">
                  <c:v>5.7755207641038293</c:v>
                </c:pt>
                <c:pt idx="38">
                  <c:v>6.0488188415236444</c:v>
                </c:pt>
                <c:pt idx="39">
                  <c:v>6.8648869898915237</c:v>
                </c:pt>
                <c:pt idx="40">
                  <c:v>7.2407478824756124</c:v>
                </c:pt>
                <c:pt idx="41">
                  <c:v>7.4095199971423344</c:v>
                </c:pt>
                <c:pt idx="42">
                  <c:v>7.5194045076027285</c:v>
                </c:pt>
                <c:pt idx="43">
                  <c:v>7.3970191421618674</c:v>
                </c:pt>
                <c:pt idx="44">
                  <c:v>7.2783661192750984</c:v>
                </c:pt>
                <c:pt idx="45">
                  <c:v>7.1526041666666664</c:v>
                </c:pt>
                <c:pt idx="46">
                  <c:v>7.0884610651908719</c:v>
                </c:pt>
                <c:pt idx="47">
                  <c:v>7.0471916172087337</c:v>
                </c:pt>
                <c:pt idx="48">
                  <c:v>6.6174312226823631</c:v>
                </c:pt>
                <c:pt idx="51">
                  <c:v>3.4962670331367116E-3</c:v>
                </c:pt>
                <c:pt idx="52">
                  <c:v>0.85754104742169246</c:v>
                </c:pt>
                <c:pt idx="53">
                  <c:v>1.2966668482191988</c:v>
                </c:pt>
                <c:pt idx="54">
                  <c:v>1.8512871118603957</c:v>
                </c:pt>
                <c:pt idx="55">
                  <c:v>1.9901145653152323</c:v>
                </c:pt>
                <c:pt idx="56">
                  <c:v>1.6718295602395898</c:v>
                </c:pt>
                <c:pt idx="57">
                  <c:v>1.5796544692376637</c:v>
                </c:pt>
                <c:pt idx="58">
                  <c:v>1.4137217273905511</c:v>
                </c:pt>
                <c:pt idx="59">
                  <c:v>2.0483235715438308</c:v>
                </c:pt>
                <c:pt idx="60">
                  <c:v>2.4251333209645729</c:v>
                </c:pt>
                <c:pt idx="61">
                  <c:v>2.4714877361505625</c:v>
                </c:pt>
                <c:pt idx="62">
                  <c:v>3.0534947740338043</c:v>
                </c:pt>
                <c:pt idx="63">
                  <c:v>3.1203310031290648</c:v>
                </c:pt>
                <c:pt idx="64">
                  <c:v>3.6150193207932189</c:v>
                </c:pt>
                <c:pt idx="65">
                  <c:v>3.8656904217509496</c:v>
                </c:pt>
                <c:pt idx="66">
                  <c:v>3.9623479868553253</c:v>
                </c:pt>
                <c:pt idx="67">
                  <c:v>3.9853410305909276</c:v>
                </c:pt>
                <c:pt idx="68">
                  <c:v>3.888686697767338</c:v>
                </c:pt>
                <c:pt idx="69">
                  <c:v>4.2464966265439505</c:v>
                </c:pt>
                <c:pt idx="70">
                  <c:v>4.1464949118083139</c:v>
                </c:pt>
                <c:pt idx="71">
                  <c:v>3.920075994578629</c:v>
                </c:pt>
                <c:pt idx="72">
                  <c:v>3.9026568310402543</c:v>
                </c:pt>
                <c:pt idx="73">
                  <c:v>3.6362293548146227</c:v>
                </c:pt>
                <c:pt idx="76">
                  <c:v>4.5096541585565166</c:v>
                </c:pt>
                <c:pt idx="77">
                  <c:v>5.0832157892157133</c:v>
                </c:pt>
                <c:pt idx="78">
                  <c:v>5.3161788025078547</c:v>
                </c:pt>
                <c:pt idx="79">
                  <c:v>4.5726158085905588</c:v>
                </c:pt>
                <c:pt idx="80">
                  <c:v>4.3177281215789813</c:v>
                </c:pt>
                <c:pt idx="81">
                  <c:v>3.7742291747808507</c:v>
                </c:pt>
                <c:pt idx="82">
                  <c:v>3.823156968919879</c:v>
                </c:pt>
                <c:pt idx="83">
                  <c:v>3.8554144028346191</c:v>
                </c:pt>
                <c:pt idx="84">
                  <c:v>3.7551120605455997</c:v>
                </c:pt>
                <c:pt idx="85">
                  <c:v>3.0837164083849746</c:v>
                </c:pt>
                <c:pt idx="86">
                  <c:v>2.0572121665925156</c:v>
                </c:pt>
                <c:pt idx="87">
                  <c:v>1.5283333586830328</c:v>
                </c:pt>
                <c:pt idx="88">
                  <c:v>1.4009122219119428</c:v>
                </c:pt>
                <c:pt idx="89">
                  <c:v>1.9508478612996427</c:v>
                </c:pt>
                <c:pt idx="90">
                  <c:v>2.4467380546646531</c:v>
                </c:pt>
                <c:pt idx="91">
                  <c:v>2.5930088973864311</c:v>
                </c:pt>
                <c:pt idx="92">
                  <c:v>2.2554719833718622</c:v>
                </c:pt>
                <c:pt idx="93">
                  <c:v>1.8635703076450634</c:v>
                </c:pt>
                <c:pt idx="94">
                  <c:v>1.5384486701828932</c:v>
                </c:pt>
                <c:pt idx="95">
                  <c:v>1.8501866214736675</c:v>
                </c:pt>
                <c:pt idx="96">
                  <c:v>1.7738526833432779</c:v>
                </c:pt>
                <c:pt idx="97">
                  <c:v>1.8786406379512393</c:v>
                </c:pt>
                <c:pt idx="98">
                  <c:v>1.6501746543416487</c:v>
                </c:pt>
                <c:pt idx="101">
                  <c:v>-4.1255255901639947</c:v>
                </c:pt>
                <c:pt idx="102">
                  <c:v>-2.5768502837470124</c:v>
                </c:pt>
                <c:pt idx="103">
                  <c:v>-1.5847689316887241</c:v>
                </c:pt>
                <c:pt idx="104">
                  <c:v>-0.77610560771275394</c:v>
                </c:pt>
                <c:pt idx="105">
                  <c:v>-0.55193394476654034</c:v>
                </c:pt>
                <c:pt idx="106">
                  <c:v>-0.49321808074961504</c:v>
                </c:pt>
                <c:pt idx="107">
                  <c:v>-0.21054032633750583</c:v>
                </c:pt>
                <c:pt idx="108">
                  <c:v>-0.44376507742150112</c:v>
                </c:pt>
                <c:pt idx="109">
                  <c:v>-0.45386400911250901</c:v>
                </c:pt>
                <c:pt idx="110">
                  <c:v>-0.36253733429268009</c:v>
                </c:pt>
                <c:pt idx="111">
                  <c:v>-0.46625377163728765</c:v>
                </c:pt>
                <c:pt idx="112">
                  <c:v>-0.62076967704505903</c:v>
                </c:pt>
                <c:pt idx="113">
                  <c:v>-0.78851942441236844</c:v>
                </c:pt>
                <c:pt idx="114">
                  <c:v>-0.99145606008412956</c:v>
                </c:pt>
                <c:pt idx="115">
                  <c:v>-1.016390594057923</c:v>
                </c:pt>
                <c:pt idx="116">
                  <c:v>-0.89537872829927334</c:v>
                </c:pt>
                <c:pt idx="117">
                  <c:v>-0.98704148633588162</c:v>
                </c:pt>
                <c:pt idx="118">
                  <c:v>-1.3589810887314124</c:v>
                </c:pt>
                <c:pt idx="119">
                  <c:v>-1.5762873040403362</c:v>
                </c:pt>
                <c:pt idx="120">
                  <c:v>-2.1236422199510234</c:v>
                </c:pt>
                <c:pt idx="121">
                  <c:v>-2.3896222241089542</c:v>
                </c:pt>
                <c:pt idx="122">
                  <c:v>-2.5424400647268302</c:v>
                </c:pt>
                <c:pt idx="123">
                  <c:v>-2.8937458614920359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A-48F8-8312-B4270A632C85}"/>
            </c:ext>
          </c:extLst>
        </c:ser>
        <c:ser>
          <c:idx val="1"/>
          <c:order val="1"/>
          <c:tx>
            <c:strRef>
              <c:f>'50. ábra'!$A$7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multiLvlStrRef>
              <c:f>'50. ábra'!$C$2:$DV$3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2018*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Hungary</c:v>
                  </c:pt>
                  <c:pt idx="26">
                    <c:v>Czechia</c:v>
                  </c:pt>
                  <c:pt idx="51">
                    <c:v>Poland</c:v>
                  </c:pt>
                  <c:pt idx="76">
                    <c:v>Slovakia</c:v>
                  </c:pt>
                  <c:pt idx="101">
                    <c:v>Romania</c:v>
                  </c:pt>
                </c:lvl>
              </c:multiLvlStrCache>
            </c:multiLvlStrRef>
          </c:cat>
          <c:val>
            <c:numRef>
              <c:f>'50. ábra'!$C$7:$DV$7</c:f>
              <c:numCache>
                <c:formatCode>0.0</c:formatCode>
                <c:ptCount val="124"/>
                <c:pt idx="0">
                  <c:v>-5.1898462021283649</c:v>
                </c:pt>
                <c:pt idx="1">
                  <c:v>-4.822107412190296</c:v>
                </c:pt>
                <c:pt idx="2">
                  <c:v>-4.4917572069631744</c:v>
                </c:pt>
                <c:pt idx="3">
                  <c:v>-4.0206253495953037</c:v>
                </c:pt>
                <c:pt idx="4">
                  <c:v>-4.3725233858077184</c:v>
                </c:pt>
                <c:pt idx="5">
                  <c:v>-4.8090417183498193</c:v>
                </c:pt>
                <c:pt idx="6">
                  <c:v>-5.2164704338542025</c:v>
                </c:pt>
                <c:pt idx="7">
                  <c:v>-5.4774674047423426</c:v>
                </c:pt>
                <c:pt idx="8">
                  <c:v>-5.1914918062428699</c:v>
                </c:pt>
                <c:pt idx="9">
                  <c:v>-5.109743446958765</c:v>
                </c:pt>
                <c:pt idx="10">
                  <c:v>-5.1888478091109933</c:v>
                </c:pt>
                <c:pt idx="11">
                  <c:v>-5.6160905182870806</c:v>
                </c:pt>
                <c:pt idx="12">
                  <c:v>-5.3024366918648758</c:v>
                </c:pt>
                <c:pt idx="13">
                  <c:v>-4.8066559221874039</c:v>
                </c:pt>
                <c:pt idx="14">
                  <c:v>-4.2685061993046949</c:v>
                </c:pt>
                <c:pt idx="15">
                  <c:v>-3.5830901927717971</c:v>
                </c:pt>
                <c:pt idx="16">
                  <c:v>-4.0467300436712126</c:v>
                </c:pt>
                <c:pt idx="17">
                  <c:v>-4.5608999974146673</c:v>
                </c:pt>
                <c:pt idx="18">
                  <c:v>-4.8269996475852066</c:v>
                </c:pt>
                <c:pt idx="19">
                  <c:v>-5.082968686774274</c:v>
                </c:pt>
                <c:pt idx="20">
                  <c:v>-5.0072868195881162</c:v>
                </c:pt>
                <c:pt idx="21">
                  <c:v>-4.9611631396976632</c:v>
                </c:pt>
                <c:pt idx="22">
                  <c:v>-4.9444480195394132</c:v>
                </c:pt>
                <c:pt idx="23">
                  <c:v>-4.8303225066972484</c:v>
                </c:pt>
                <c:pt idx="26">
                  <c:v>-6.9780382244435319</c:v>
                </c:pt>
                <c:pt idx="27">
                  <c:v>-7.4218791655819807</c:v>
                </c:pt>
                <c:pt idx="28">
                  <c:v>-6.9994348341068182</c:v>
                </c:pt>
                <c:pt idx="29">
                  <c:v>-6.7229379441113348</c:v>
                </c:pt>
                <c:pt idx="30">
                  <c:v>-5.5614857936944952</c:v>
                </c:pt>
                <c:pt idx="31">
                  <c:v>-6.8465665215476506</c:v>
                </c:pt>
                <c:pt idx="32">
                  <c:v>-7.1309196476369383</c:v>
                </c:pt>
                <c:pt idx="33">
                  <c:v>-6.6248366580508522</c:v>
                </c:pt>
                <c:pt idx="34">
                  <c:v>-6.9590816648318343</c:v>
                </c:pt>
                <c:pt idx="35">
                  <c:v>-6.3374990113106087</c:v>
                </c:pt>
                <c:pt idx="36">
                  <c:v>-6.5654018453140308</c:v>
                </c:pt>
                <c:pt idx="37">
                  <c:v>-6.0866381520232418</c:v>
                </c:pt>
                <c:pt idx="38">
                  <c:v>-5.4563265477787812</c:v>
                </c:pt>
                <c:pt idx="39">
                  <c:v>-5.3600428771191737</c:v>
                </c:pt>
                <c:pt idx="40">
                  <c:v>-4.9971004556426841</c:v>
                </c:pt>
                <c:pt idx="41">
                  <c:v>-5.7973200308219708</c:v>
                </c:pt>
                <c:pt idx="42">
                  <c:v>-5.9837649093334093</c:v>
                </c:pt>
                <c:pt idx="43">
                  <c:v>-5.7839236741473208</c:v>
                </c:pt>
                <c:pt idx="44">
                  <c:v>-5.8502641754622058</c:v>
                </c:pt>
                <c:pt idx="45">
                  <c:v>-5.6328125000000009</c:v>
                </c:pt>
                <c:pt idx="46">
                  <c:v>-6.2015362560582048</c:v>
                </c:pt>
                <c:pt idx="47">
                  <c:v>-5.9217664970895303</c:v>
                </c:pt>
                <c:pt idx="48">
                  <c:v>-5.7923525024652713</c:v>
                </c:pt>
                <c:pt idx="51">
                  <c:v>-4.0635299792137998</c:v>
                </c:pt>
                <c:pt idx="52">
                  <c:v>-4.3020682185792012</c:v>
                </c:pt>
                <c:pt idx="53">
                  <c:v>-3.9303917411583491</c:v>
                </c:pt>
                <c:pt idx="54">
                  <c:v>-4.1554290913217216</c:v>
                </c:pt>
                <c:pt idx="55">
                  <c:v>-4.4892353886613456</c:v>
                </c:pt>
                <c:pt idx="56">
                  <c:v>-4.7802860597903027</c:v>
                </c:pt>
                <c:pt idx="57">
                  <c:v>-5.0649533643063753</c:v>
                </c:pt>
                <c:pt idx="58">
                  <c:v>-4.5076539787402732</c:v>
                </c:pt>
                <c:pt idx="59">
                  <c:v>-4.5612718217180381</c:v>
                </c:pt>
                <c:pt idx="60">
                  <c:v>-4.2264291864685761</c:v>
                </c:pt>
                <c:pt idx="61">
                  <c:v>-4.1933881855205524</c:v>
                </c:pt>
                <c:pt idx="62">
                  <c:v>-4.4268184466663012</c:v>
                </c:pt>
                <c:pt idx="63">
                  <c:v>-4.471290509279477</c:v>
                </c:pt>
                <c:pt idx="64">
                  <c:v>-4.4544243055977617</c:v>
                </c:pt>
                <c:pt idx="65">
                  <c:v>-4.9170630020704902</c:v>
                </c:pt>
                <c:pt idx="66">
                  <c:v>-5.0738069027127599</c:v>
                </c:pt>
                <c:pt idx="67">
                  <c:v>-4.9483819299178249</c:v>
                </c:pt>
                <c:pt idx="68">
                  <c:v>-5.0387678030407894</c:v>
                </c:pt>
                <c:pt idx="69">
                  <c:v>-4.6040442783143005</c:v>
                </c:pt>
                <c:pt idx="70">
                  <c:v>-4.6865570812084849</c:v>
                </c:pt>
                <c:pt idx="71">
                  <c:v>-4.6594374752763459</c:v>
                </c:pt>
                <c:pt idx="72">
                  <c:v>-4.5196756303115375</c:v>
                </c:pt>
                <c:pt idx="73">
                  <c:v>-4.7386660344800147</c:v>
                </c:pt>
                <c:pt idx="76">
                  <c:v>-1.9766865690437279</c:v>
                </c:pt>
                <c:pt idx="77">
                  <c:v>-1.6908653243945346</c:v>
                </c:pt>
                <c:pt idx="78">
                  <c:v>-1.3936588050016132</c:v>
                </c:pt>
                <c:pt idx="79">
                  <c:v>-1.2664184074919984</c:v>
                </c:pt>
                <c:pt idx="80">
                  <c:v>-1.3667976044819372</c:v>
                </c:pt>
                <c:pt idx="81">
                  <c:v>-1.4784264975003867</c:v>
                </c:pt>
                <c:pt idx="82">
                  <c:v>-1.5970551770178767</c:v>
                </c:pt>
                <c:pt idx="83">
                  <c:v>-1.6005193999563665</c:v>
                </c:pt>
                <c:pt idx="84">
                  <c:v>-1.9432358886236738</c:v>
                </c:pt>
                <c:pt idx="85">
                  <c:v>-2.335085704817101</c:v>
                </c:pt>
                <c:pt idx="86">
                  <c:v>-2.7441889686244698</c:v>
                </c:pt>
                <c:pt idx="87">
                  <c:v>-3.0861991168164837</c:v>
                </c:pt>
                <c:pt idx="88">
                  <c:v>-3.1115169903217934</c:v>
                </c:pt>
                <c:pt idx="89">
                  <c:v>-3.0764665026516318</c:v>
                </c:pt>
                <c:pt idx="90">
                  <c:v>-3.0513532217616821</c:v>
                </c:pt>
                <c:pt idx="91">
                  <c:v>-3.0827529574853401</c:v>
                </c:pt>
                <c:pt idx="92">
                  <c:v>-3.0525625478565743</c:v>
                </c:pt>
                <c:pt idx="93">
                  <c:v>-3.0196270924966329</c:v>
                </c:pt>
                <c:pt idx="94">
                  <c:v>-2.9731790144847179</c:v>
                </c:pt>
                <c:pt idx="95">
                  <c:v>-2.9004995822083215</c:v>
                </c:pt>
                <c:pt idx="96">
                  <c:v>-2.8603098281278534</c:v>
                </c:pt>
                <c:pt idx="97">
                  <c:v>-2.7661702918226769</c:v>
                </c:pt>
                <c:pt idx="98">
                  <c:v>-2.6796805678793256</c:v>
                </c:pt>
                <c:pt idx="101">
                  <c:v>-2.1419956282774004</c:v>
                </c:pt>
                <c:pt idx="102">
                  <c:v>-2.1180393425441943</c:v>
                </c:pt>
                <c:pt idx="103">
                  <c:v>-2.2584871248704044</c:v>
                </c:pt>
                <c:pt idx="104">
                  <c:v>-2.8976418945300937</c:v>
                </c:pt>
                <c:pt idx="105">
                  <c:v>-3.2184173242325254</c:v>
                </c:pt>
                <c:pt idx="106">
                  <c:v>-3.6233031550667816</c:v>
                </c:pt>
                <c:pt idx="107">
                  <c:v>-3.5871850045812024</c:v>
                </c:pt>
                <c:pt idx="108">
                  <c:v>-2.1534193417296548</c:v>
                </c:pt>
                <c:pt idx="109">
                  <c:v>-0.93362768929267159</c:v>
                </c:pt>
                <c:pt idx="110">
                  <c:v>-1.389974480684518</c:v>
                </c:pt>
                <c:pt idx="111">
                  <c:v>-1.5863427028743844</c:v>
                </c:pt>
                <c:pt idx="112">
                  <c:v>-2.3447140067747547</c:v>
                </c:pt>
                <c:pt idx="113">
                  <c:v>-3.1980596001172845</c:v>
                </c:pt>
                <c:pt idx="114">
                  <c:v>-3.3002847979971959</c:v>
                </c:pt>
                <c:pt idx="115">
                  <c:v>-3.6165961131133741</c:v>
                </c:pt>
                <c:pt idx="116">
                  <c:v>-3.3911236838707399</c:v>
                </c:pt>
                <c:pt idx="117">
                  <c:v>-3.7141720157291767</c:v>
                </c:pt>
                <c:pt idx="118">
                  <c:v>-3.9445276980518655</c:v>
                </c:pt>
                <c:pt idx="119">
                  <c:v>-3.6714228209855762</c:v>
                </c:pt>
                <c:pt idx="120">
                  <c:v>-3.4926091697343877</c:v>
                </c:pt>
                <c:pt idx="121">
                  <c:v>-3.5374994133259641</c:v>
                </c:pt>
                <c:pt idx="122">
                  <c:v>-3.0854573443864295</c:v>
                </c:pt>
                <c:pt idx="123">
                  <c:v>-3.3410838215298457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BA-48F8-8312-B4270A632C85}"/>
            </c:ext>
          </c:extLst>
        </c:ser>
        <c:ser>
          <c:idx val="2"/>
          <c:order val="2"/>
          <c:tx>
            <c:strRef>
              <c:f>'50. ábra'!$A$8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multiLvlStrRef>
              <c:f>'50. ábra'!$C$2:$DV$3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2018*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Hungary</c:v>
                  </c:pt>
                  <c:pt idx="26">
                    <c:v>Czechia</c:v>
                  </c:pt>
                  <c:pt idx="51">
                    <c:v>Poland</c:v>
                  </c:pt>
                  <c:pt idx="76">
                    <c:v>Slovakia</c:v>
                  </c:pt>
                  <c:pt idx="101">
                    <c:v>Romania</c:v>
                  </c:pt>
                </c:lvl>
              </c:multiLvlStrCache>
            </c:multiLvlStrRef>
          </c:cat>
          <c:val>
            <c:numRef>
              <c:f>'50. ábra'!$C$8:$DV$8</c:f>
              <c:numCache>
                <c:formatCode>0.0</c:formatCode>
                <c:ptCount val="124"/>
                <c:pt idx="0">
                  <c:v>3.5135319360058439</c:v>
                </c:pt>
                <c:pt idx="1">
                  <c:v>3.9638334715342158</c:v>
                </c:pt>
                <c:pt idx="2">
                  <c:v>4.0503501068835526</c:v>
                </c:pt>
                <c:pt idx="3">
                  <c:v>4.438461842006304</c:v>
                </c:pt>
                <c:pt idx="4">
                  <c:v>4.1916727046780009</c:v>
                </c:pt>
                <c:pt idx="5">
                  <c:v>3.9089048093220078</c:v>
                </c:pt>
                <c:pt idx="6">
                  <c:v>4.2658157872296982</c:v>
                </c:pt>
                <c:pt idx="7">
                  <c:v>4.32904767331312</c:v>
                </c:pt>
                <c:pt idx="8">
                  <c:v>4.5691340477638951</c:v>
                </c:pt>
                <c:pt idx="9">
                  <c:v>5.0865199418028935</c:v>
                </c:pt>
                <c:pt idx="10">
                  <c:v>4.694518724112335</c:v>
                </c:pt>
                <c:pt idx="11">
                  <c:v>4.9612743334428462</c:v>
                </c:pt>
                <c:pt idx="12">
                  <c:v>4.3039758297015691</c:v>
                </c:pt>
                <c:pt idx="13">
                  <c:v>3.0346909319675972</c:v>
                </c:pt>
                <c:pt idx="14">
                  <c:v>2.1906621502184427</c:v>
                </c:pt>
                <c:pt idx="15">
                  <c:v>-0.23846287352097001</c:v>
                </c:pt>
                <c:pt idx="16">
                  <c:v>0.14328348242421904</c:v>
                </c:pt>
                <c:pt idx="17">
                  <c:v>0.7529357235886599</c:v>
                </c:pt>
                <c:pt idx="18">
                  <c:v>0.97962948789074977</c:v>
                </c:pt>
                <c:pt idx="19">
                  <c:v>1.5488635748006174</c:v>
                </c:pt>
                <c:pt idx="20">
                  <c:v>1.8458025029334451</c:v>
                </c:pt>
                <c:pt idx="21">
                  <c:v>1.9773656036890119</c:v>
                </c:pt>
                <c:pt idx="22">
                  <c:v>2.3931063713218008</c:v>
                </c:pt>
                <c:pt idx="23">
                  <c:v>2.3449390775273034</c:v>
                </c:pt>
                <c:pt idx="26">
                  <c:v>1.4478577818145073</c:v>
                </c:pt>
                <c:pt idx="27">
                  <c:v>1.5054903350656927</c:v>
                </c:pt>
                <c:pt idx="28">
                  <c:v>2.7526348184986729</c:v>
                </c:pt>
                <c:pt idx="29">
                  <c:v>2.3926919210976072</c:v>
                </c:pt>
                <c:pt idx="30">
                  <c:v>2.8043823219211168</c:v>
                </c:pt>
                <c:pt idx="31">
                  <c:v>3.2850888771418694</c:v>
                </c:pt>
                <c:pt idx="32">
                  <c:v>1.7889339373623681</c:v>
                </c:pt>
                <c:pt idx="33">
                  <c:v>1.1689123325326094</c:v>
                </c:pt>
                <c:pt idx="34">
                  <c:v>2.0010058532096346</c:v>
                </c:pt>
                <c:pt idx="35">
                  <c:v>2.7327992762793643</c:v>
                </c:pt>
                <c:pt idx="36">
                  <c:v>3.0635555020061842</c:v>
                </c:pt>
                <c:pt idx="37">
                  <c:v>2.7369785238212785</c:v>
                </c:pt>
                <c:pt idx="38">
                  <c:v>2.1539545341169362</c:v>
                </c:pt>
                <c:pt idx="39">
                  <c:v>1.3601165649716731</c:v>
                </c:pt>
                <c:pt idx="40">
                  <c:v>1.3028809758466529</c:v>
                </c:pt>
                <c:pt idx="41">
                  <c:v>1.0658981208010312</c:v>
                </c:pt>
                <c:pt idx="42">
                  <c:v>0.29542321268956306</c:v>
                </c:pt>
                <c:pt idx="43">
                  <c:v>-5.8215568664021798E-2</c:v>
                </c:pt>
                <c:pt idx="44">
                  <c:v>-0.31417059447143658</c:v>
                </c:pt>
                <c:pt idx="45">
                  <c:v>0.43093750000000014</c:v>
                </c:pt>
                <c:pt idx="46">
                  <c:v>0.30286595965871999</c:v>
                </c:pt>
                <c:pt idx="47">
                  <c:v>0.17349312545882736</c:v>
                </c:pt>
                <c:pt idx="48">
                  <c:v>0.17973655895334711</c:v>
                </c:pt>
                <c:pt idx="51">
                  <c:v>3.1255096064402772</c:v>
                </c:pt>
                <c:pt idx="52">
                  <c:v>3.4402639540425191</c:v>
                </c:pt>
                <c:pt idx="53">
                  <c:v>3.3123580772466998</c:v>
                </c:pt>
                <c:pt idx="54">
                  <c:v>3.3120030475696449</c:v>
                </c:pt>
                <c:pt idx="55">
                  <c:v>3.539573994042434</c:v>
                </c:pt>
                <c:pt idx="56">
                  <c:v>3.5524082708537597</c:v>
                </c:pt>
                <c:pt idx="57">
                  <c:v>3.4978482607997936</c:v>
                </c:pt>
                <c:pt idx="58">
                  <c:v>3.4606554879755169</c:v>
                </c:pt>
                <c:pt idx="59">
                  <c:v>4.076965175701357</c:v>
                </c:pt>
                <c:pt idx="60">
                  <c:v>3.5314237870289769</c:v>
                </c:pt>
                <c:pt idx="61">
                  <c:v>3.9994826037306348</c:v>
                </c:pt>
                <c:pt idx="62">
                  <c:v>3.1764244784791602</c:v>
                </c:pt>
                <c:pt idx="63">
                  <c:v>2.6998461669246074</c:v>
                </c:pt>
                <c:pt idx="64">
                  <c:v>2.1607092949828823</c:v>
                </c:pt>
                <c:pt idx="65">
                  <c:v>1.1793814820205357</c:v>
                </c:pt>
                <c:pt idx="66">
                  <c:v>1.6342446208478856</c:v>
                </c:pt>
                <c:pt idx="67">
                  <c:v>1.6313947414163148</c:v>
                </c:pt>
                <c:pt idx="68">
                  <c:v>1.5863412732548863</c:v>
                </c:pt>
                <c:pt idx="69">
                  <c:v>1.6890362018920899</c:v>
                </c:pt>
                <c:pt idx="70">
                  <c:v>1.9521901867670433</c:v>
                </c:pt>
                <c:pt idx="71">
                  <c:v>1.9708845038460647</c:v>
                </c:pt>
                <c:pt idx="72">
                  <c:v>2.1272309929359774</c:v>
                </c:pt>
                <c:pt idx="73">
                  <c:v>2.3369144095712624</c:v>
                </c:pt>
                <c:pt idx="76">
                  <c:v>1.2134427279670834</c:v>
                </c:pt>
                <c:pt idx="77">
                  <c:v>0.64358808184338234</c:v>
                </c:pt>
                <c:pt idx="78">
                  <c:v>0.28312294502074969</c:v>
                </c:pt>
                <c:pt idx="79">
                  <c:v>-1.1999493055124681E-2</c:v>
                </c:pt>
                <c:pt idx="80">
                  <c:v>-0.22578723678279375</c:v>
                </c:pt>
                <c:pt idx="81">
                  <c:v>-0.37881010942810356</c:v>
                </c:pt>
                <c:pt idx="82">
                  <c:v>-0.3523402812364233</c:v>
                </c:pt>
                <c:pt idx="83">
                  <c:v>-0.15179831720722639</c:v>
                </c:pt>
                <c:pt idx="84">
                  <c:v>0.22668038587896105</c:v>
                </c:pt>
                <c:pt idx="85">
                  <c:v>0.52972450959704942</c:v>
                </c:pt>
                <c:pt idx="86">
                  <c:v>1.4646017188523721</c:v>
                </c:pt>
                <c:pt idx="87">
                  <c:v>3.3309504616180208</c:v>
                </c:pt>
                <c:pt idx="88">
                  <c:v>3.3729065563748613</c:v>
                </c:pt>
                <c:pt idx="89">
                  <c:v>3.4863378302382042</c:v>
                </c:pt>
                <c:pt idx="90">
                  <c:v>2.4774959134215888</c:v>
                </c:pt>
                <c:pt idx="91">
                  <c:v>0.33511395967552332</c:v>
                </c:pt>
                <c:pt idx="92">
                  <c:v>2.9919900153018909E-2</c:v>
                </c:pt>
                <c:pt idx="93">
                  <c:v>-0.19827788403645411</c:v>
                </c:pt>
                <c:pt idx="94">
                  <c:v>-8.2926864241314763E-2</c:v>
                </c:pt>
                <c:pt idx="95">
                  <c:v>-1.0135425788058846E-2</c:v>
                </c:pt>
                <c:pt idx="96">
                  <c:v>0.10933194691119791</c:v>
                </c:pt>
                <c:pt idx="97">
                  <c:v>0.12553234058364529</c:v>
                </c:pt>
                <c:pt idx="98">
                  <c:v>0.37379398649938783</c:v>
                </c:pt>
                <c:pt idx="101">
                  <c:v>3.5785778170333891</c:v>
                </c:pt>
                <c:pt idx="102">
                  <c:v>3.8054448394930178</c:v>
                </c:pt>
                <c:pt idx="103">
                  <c:v>4.4130115761328019</c:v>
                </c:pt>
                <c:pt idx="104">
                  <c:v>4.7127309577119529</c:v>
                </c:pt>
                <c:pt idx="105">
                  <c:v>5.8250790771443395</c:v>
                </c:pt>
                <c:pt idx="106">
                  <c:v>5.3313420773859574</c:v>
                </c:pt>
                <c:pt idx="107">
                  <c:v>4.735544006759878</c:v>
                </c:pt>
                <c:pt idx="108">
                  <c:v>4.5558464704308239</c:v>
                </c:pt>
                <c:pt idx="109">
                  <c:v>4.171869434343356</c:v>
                </c:pt>
                <c:pt idx="110">
                  <c:v>4.1675293886234579</c:v>
                </c:pt>
                <c:pt idx="111">
                  <c:v>4.4006352231221211</c:v>
                </c:pt>
                <c:pt idx="112">
                  <c:v>4.1626689789832874</c:v>
                </c:pt>
                <c:pt idx="113">
                  <c:v>4.0714498686728842</c:v>
                </c:pt>
                <c:pt idx="114">
                  <c:v>4.5323878880797244</c:v>
                </c:pt>
                <c:pt idx="115">
                  <c:v>5.1318647408991902</c:v>
                </c:pt>
                <c:pt idx="116">
                  <c:v>4.7329592806920759</c:v>
                </c:pt>
                <c:pt idx="117">
                  <c:v>4.1592722898051333</c:v>
                </c:pt>
                <c:pt idx="118">
                  <c:v>3.8296094982488524</c:v>
                </c:pt>
                <c:pt idx="119">
                  <c:v>2.9816908715399606</c:v>
                </c:pt>
                <c:pt idx="120">
                  <c:v>3.4380897152066026</c:v>
                </c:pt>
                <c:pt idx="121">
                  <c:v>3.6602658991300343</c:v>
                </c:pt>
                <c:pt idx="122">
                  <c:v>3.4956737378086662</c:v>
                </c:pt>
                <c:pt idx="123">
                  <c:v>3.3253638096008329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BA-48F8-8312-B4270A632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3243904"/>
        <c:axId val="123249792"/>
      </c:barChart>
      <c:lineChart>
        <c:grouping val="standard"/>
        <c:varyColors val="0"/>
        <c:ser>
          <c:idx val="3"/>
          <c:order val="3"/>
          <c:tx>
            <c:strRef>
              <c:f>'50. ábra'!$A$9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3-9EBA-48F8-8312-B4270A632C85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4-9EBA-48F8-8312-B4270A632C8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5-9EBA-48F8-8312-B4270A632C85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6-9EBA-48F8-8312-B4270A632C85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7-9EBA-48F8-8312-B4270A632C85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8-9EBA-48F8-8312-B4270A632C85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9-9EBA-48F8-8312-B4270A632C85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A-9EBA-48F8-8312-B4270A632C85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B-9EBA-48F8-8312-B4270A632C85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C-9EBA-48F8-8312-B4270A632C85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D-9EBA-48F8-8312-B4270A632C85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E-9EBA-48F8-8312-B4270A632C85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F-9EBA-48F8-8312-B4270A632C85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0-9EBA-48F8-8312-B4270A632C85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1-9EBA-48F8-8312-B4270A632C85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2-9EBA-48F8-8312-B4270A632C85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3-9EBA-48F8-8312-B4270A632C85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4-9EBA-48F8-8312-B4270A632C85}"/>
              </c:ext>
            </c:extLst>
          </c:dPt>
          <c:cat>
            <c:multiLvlStrRef>
              <c:f>'50. ábra'!$C$2:$DV$3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2018*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Hungary</c:v>
                  </c:pt>
                  <c:pt idx="26">
                    <c:v>Czechia</c:v>
                  </c:pt>
                  <c:pt idx="51">
                    <c:v>Poland</c:v>
                  </c:pt>
                  <c:pt idx="76">
                    <c:v>Slovakia</c:v>
                  </c:pt>
                  <c:pt idx="101">
                    <c:v>Romania</c:v>
                  </c:pt>
                </c:lvl>
              </c:multiLvlStrCache>
            </c:multiLvlStrRef>
          </c:cat>
          <c:val>
            <c:numRef>
              <c:f>'50. ábra'!$C$9:$DV$9</c:f>
              <c:numCache>
                <c:formatCode>0.0</c:formatCode>
                <c:ptCount val="124"/>
                <c:pt idx="0">
                  <c:v>5.3478685488969928</c:v>
                </c:pt>
                <c:pt idx="1">
                  <c:v>5.8406205962805444</c:v>
                </c:pt>
                <c:pt idx="2">
                  <c:v>6.4513330461229446</c:v>
                </c:pt>
                <c:pt idx="3">
                  <c:v>7.3812441074989037</c:v>
                </c:pt>
                <c:pt idx="4">
                  <c:v>6.8565325045629946</c:v>
                </c:pt>
                <c:pt idx="5">
                  <c:v>5.7393922523297132</c:v>
                </c:pt>
                <c:pt idx="6">
                  <c:v>5.3895400959681865</c:v>
                </c:pt>
                <c:pt idx="7">
                  <c:v>5.228941115894461</c:v>
                </c:pt>
                <c:pt idx="8">
                  <c:v>6.2888682067181589</c:v>
                </c:pt>
                <c:pt idx="9">
                  <c:v>7.3811586775702667</c:v>
                </c:pt>
                <c:pt idx="10">
                  <c:v>7.1026044228120293</c:v>
                </c:pt>
                <c:pt idx="11">
                  <c:v>7.4395463651134595</c:v>
                </c:pt>
                <c:pt idx="12">
                  <c:v>7.2036277869092613</c:v>
                </c:pt>
                <c:pt idx="13">
                  <c:v>7.4947028780403269</c:v>
                </c:pt>
                <c:pt idx="14">
                  <c:v>7.8144120186745809</c:v>
                </c:pt>
                <c:pt idx="15">
                  <c:v>6.15987654128402</c:v>
                </c:pt>
                <c:pt idx="16">
                  <c:v>5.2962205873793531</c:v>
                </c:pt>
                <c:pt idx="17">
                  <c:v>4.9894274589076417</c:v>
                </c:pt>
                <c:pt idx="18">
                  <c:v>4.0961956560331618</c:v>
                </c:pt>
                <c:pt idx="19">
                  <c:v>3.9142214542823508</c:v>
                </c:pt>
                <c:pt idx="20">
                  <c:v>4.0370786824016385</c:v>
                </c:pt>
                <c:pt idx="21">
                  <c:v>3.5287467699502852</c:v>
                </c:pt>
                <c:pt idx="22">
                  <c:v>2.7572684025641716</c:v>
                </c:pt>
                <c:pt idx="23">
                  <c:v>2.2439376023920139</c:v>
                </c:pt>
                <c:pt idx="26">
                  <c:v>-0.48501052363669939</c:v>
                </c:pt>
                <c:pt idx="27">
                  <c:v>-0.36991152107843284</c:v>
                </c:pt>
                <c:pt idx="28">
                  <c:v>1.3468947973269794</c:v>
                </c:pt>
                <c:pt idx="29">
                  <c:v>1.4803235492759459</c:v>
                </c:pt>
                <c:pt idx="30">
                  <c:v>3.4625855852464462</c:v>
                </c:pt>
                <c:pt idx="31">
                  <c:v>2.6175115678670569</c:v>
                </c:pt>
                <c:pt idx="32">
                  <c:v>1.1043165306577989</c:v>
                </c:pt>
                <c:pt idx="33">
                  <c:v>0.93922817697298222</c:v>
                </c:pt>
                <c:pt idx="34">
                  <c:v>1.3859750827877615</c:v>
                </c:pt>
                <c:pt idx="35">
                  <c:v>2.2844286363995887</c:v>
                </c:pt>
                <c:pt idx="36">
                  <c:v>2.1291526074339315</c:v>
                </c:pt>
                <c:pt idx="37">
                  <c:v>2.4258017963275926</c:v>
                </c:pt>
                <c:pt idx="38">
                  <c:v>2.7464468278617997</c:v>
                </c:pt>
                <c:pt idx="39">
                  <c:v>2.8649606777440226</c:v>
                </c:pt>
                <c:pt idx="40">
                  <c:v>3.5465855365585401</c:v>
                </c:pt>
                <c:pt idx="41">
                  <c:v>2.6782114865703868</c:v>
                </c:pt>
                <c:pt idx="42">
                  <c:v>1.8310628109588822</c:v>
                </c:pt>
                <c:pt idx="43">
                  <c:v>1.5548798993505237</c:v>
                </c:pt>
                <c:pt idx="44">
                  <c:v>1.1138775622169113</c:v>
                </c:pt>
                <c:pt idx="45">
                  <c:v>1.9507291666666666</c:v>
                </c:pt>
                <c:pt idx="46">
                  <c:v>1.1897907687913873</c:v>
                </c:pt>
                <c:pt idx="47">
                  <c:v>1.2989182455780326</c:v>
                </c:pt>
                <c:pt idx="48">
                  <c:v>1.0047664377142003</c:v>
                </c:pt>
                <c:pt idx="51">
                  <c:v>-0.93452410574038591</c:v>
                </c:pt>
                <c:pt idx="52">
                  <c:v>-4.2632171149896703E-3</c:v>
                </c:pt>
                <c:pt idx="53">
                  <c:v>0.67863318430754949</c:v>
                </c:pt>
                <c:pt idx="54">
                  <c:v>1.0078610681083191</c:v>
                </c:pt>
                <c:pt idx="55">
                  <c:v>1.0404531706963207</c:v>
                </c:pt>
                <c:pt idx="56">
                  <c:v>0.44395177130304675</c:v>
                </c:pt>
                <c:pt idx="57">
                  <c:v>1.2549365731082007E-2</c:v>
                </c:pt>
                <c:pt idx="58">
                  <c:v>0.36672323662579487</c:v>
                </c:pt>
                <c:pt idx="59">
                  <c:v>1.5640169255271497</c:v>
                </c:pt>
                <c:pt idx="60">
                  <c:v>1.7301279215249736</c:v>
                </c:pt>
                <c:pt idx="61">
                  <c:v>2.2775821543606449</c:v>
                </c:pt>
                <c:pt idx="62">
                  <c:v>1.8031008058466633</c:v>
                </c:pt>
                <c:pt idx="63">
                  <c:v>1.3488866607741952</c:v>
                </c:pt>
                <c:pt idx="64">
                  <c:v>1.3213043101783395</c:v>
                </c:pt>
                <c:pt idx="65">
                  <c:v>0.1280089017009951</c:v>
                </c:pt>
                <c:pt idx="66">
                  <c:v>0.52278570499045118</c:v>
                </c:pt>
                <c:pt idx="67">
                  <c:v>0.6683538420894175</c:v>
                </c:pt>
                <c:pt idx="68">
                  <c:v>0.43626016798143485</c:v>
                </c:pt>
                <c:pt idx="69">
                  <c:v>1.3314885501217399</c:v>
                </c:pt>
                <c:pt idx="70">
                  <c:v>1.4121280173668724</c:v>
                </c:pt>
                <c:pt idx="71">
                  <c:v>1.2315230231483478</c:v>
                </c:pt>
                <c:pt idx="72">
                  <c:v>1.5102121936646942</c:v>
                </c:pt>
                <c:pt idx="73">
                  <c:v>1.2344777299058705</c:v>
                </c:pt>
                <c:pt idx="76">
                  <c:v>3.746136557135153</c:v>
                </c:pt>
                <c:pt idx="77">
                  <c:v>4.0355300922017872</c:v>
                </c:pt>
                <c:pt idx="78">
                  <c:v>4.2052363514139888</c:v>
                </c:pt>
                <c:pt idx="79">
                  <c:v>3.2939282565141079</c:v>
                </c:pt>
                <c:pt idx="80">
                  <c:v>2.7248749651190245</c:v>
                </c:pt>
                <c:pt idx="81">
                  <c:v>1.9168591840110123</c:v>
                </c:pt>
                <c:pt idx="82">
                  <c:v>1.8737615106655787</c:v>
                </c:pt>
                <c:pt idx="83">
                  <c:v>2.1030966856710269</c:v>
                </c:pt>
                <c:pt idx="84">
                  <c:v>2.0386871340600337</c:v>
                </c:pt>
                <c:pt idx="85">
                  <c:v>1.278484666857395</c:v>
                </c:pt>
                <c:pt idx="86">
                  <c:v>0.77775313197570572</c:v>
                </c:pt>
                <c:pt idx="87">
                  <c:v>1.7733382004755605</c:v>
                </c:pt>
                <c:pt idx="88">
                  <c:v>1.6624275769765857</c:v>
                </c:pt>
                <c:pt idx="89">
                  <c:v>2.3607191888862147</c:v>
                </c:pt>
                <c:pt idx="90">
                  <c:v>1.8728807463245603</c:v>
                </c:pt>
                <c:pt idx="91">
                  <c:v>-0.15475321356066588</c:v>
                </c:pt>
                <c:pt idx="92">
                  <c:v>-0.76729278637313392</c:v>
                </c:pt>
                <c:pt idx="93">
                  <c:v>-1.3543346688880238</c:v>
                </c:pt>
                <c:pt idx="94">
                  <c:v>-1.5176572085431399</c:v>
                </c:pt>
                <c:pt idx="95">
                  <c:v>-1.0604483865227123</c:v>
                </c:pt>
                <c:pt idx="96">
                  <c:v>-0.97712519787337748</c:v>
                </c:pt>
                <c:pt idx="97">
                  <c:v>-0.76211164146683053</c:v>
                </c:pt>
                <c:pt idx="98">
                  <c:v>-0.65571192703828918</c:v>
                </c:pt>
                <c:pt idx="101">
                  <c:v>-2.689091846997131</c:v>
                </c:pt>
                <c:pt idx="102">
                  <c:v>-0.88944478679818895</c:v>
                </c:pt>
                <c:pt idx="103">
                  <c:v>0.56975551957367432</c:v>
                </c:pt>
                <c:pt idx="104">
                  <c:v>1.0391226547530636</c:v>
                </c:pt>
                <c:pt idx="105">
                  <c:v>2.0547968862359833</c:v>
                </c:pt>
                <c:pt idx="106">
                  <c:v>1.2149573536317666</c:v>
                </c:pt>
                <c:pt idx="107">
                  <c:v>0.93754978653550269</c:v>
                </c:pt>
                <c:pt idx="108">
                  <c:v>1.9585292471266162</c:v>
                </c:pt>
                <c:pt idx="109">
                  <c:v>2.7843777359381749</c:v>
                </c:pt>
                <c:pt idx="110">
                  <c:v>2.4150822777930192</c:v>
                </c:pt>
                <c:pt idx="111">
                  <c:v>2.3484834047959344</c:v>
                </c:pt>
                <c:pt idx="112">
                  <c:v>1.1976843563047017</c:v>
                </c:pt>
                <c:pt idx="113">
                  <c:v>8.4870844143231261E-2</c:v>
                </c:pt>
                <c:pt idx="114">
                  <c:v>0.24064702999839885</c:v>
                </c:pt>
                <c:pt idx="115">
                  <c:v>0.49875819754395734</c:v>
                </c:pt>
                <c:pt idx="116">
                  <c:v>0.44604603664620329</c:v>
                </c:pt>
                <c:pt idx="117">
                  <c:v>-0.54199871875528349</c:v>
                </c:pt>
                <c:pt idx="118">
                  <c:v>-1.4739557316581016</c:v>
                </c:pt>
                <c:pt idx="119">
                  <c:v>-2.2659095720119202</c:v>
                </c:pt>
                <c:pt idx="120">
                  <c:v>-2.177894684006096</c:v>
                </c:pt>
                <c:pt idx="121">
                  <c:v>-2.2666447993258387</c:v>
                </c:pt>
                <c:pt idx="122">
                  <c:v>-2.1322754859305153</c:v>
                </c:pt>
                <c:pt idx="123">
                  <c:v>-2.9096680600696532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9EBA-48F8-8312-B4270A632C85}"/>
            </c:ext>
          </c:extLst>
        </c:ser>
        <c:ser>
          <c:idx val="4"/>
          <c:order val="4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'50. ábra'!$C$2:$DV$3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</c:v>
                  </c:pt>
                  <c:pt idx="96">
                    <c:v>2018*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Hungary</c:v>
                  </c:pt>
                  <c:pt idx="26">
                    <c:v>Czechia</c:v>
                  </c:pt>
                  <c:pt idx="51">
                    <c:v>Poland</c:v>
                  </c:pt>
                  <c:pt idx="76">
                    <c:v>Slovakia</c:v>
                  </c:pt>
                  <c:pt idx="101">
                    <c:v>Romania</c:v>
                  </c:pt>
                </c:lvl>
              </c:multiLvlStrCache>
            </c:multiLvlStrRef>
          </c:cat>
          <c:val>
            <c:numRef>
              <c:f>'50. ábra'!$C$14:$DV$14</c:f>
              <c:numCache>
                <c:formatCode>General</c:formatCode>
                <c:ptCount val="12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-10000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-10000</c:v>
                </c:pt>
                <c:pt idx="98">
                  <c:v>-10000</c:v>
                </c:pt>
                <c:pt idx="99">
                  <c:v>-10000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9EBA-48F8-8312-B4270A632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62080"/>
        <c:axId val="123251712"/>
      </c:lineChart>
      <c:catAx>
        <c:axId val="123243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noFill/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49792"/>
        <c:crosses val="autoZero"/>
        <c:auto val="1"/>
        <c:lblAlgn val="ctr"/>
        <c:lblOffset val="100"/>
        <c:tickLblSkip val="1"/>
        <c:noMultiLvlLbl val="0"/>
      </c:catAx>
      <c:valAx>
        <c:axId val="123249792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5953599454111227E-2"/>
              <c:y val="1.244867902483976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43904"/>
        <c:crosses val="autoZero"/>
        <c:crossBetween val="between"/>
        <c:majorUnit val="2"/>
      </c:valAx>
      <c:valAx>
        <c:axId val="12325171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3086134826336988"/>
              <c:y val="1.24472500261570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262080"/>
        <c:crosses val="max"/>
        <c:crossBetween val="between"/>
        <c:majorUnit val="2"/>
      </c:valAx>
      <c:catAx>
        <c:axId val="12326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2517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1428347225612951"/>
          <c:w val="1"/>
          <c:h val="0.1724285369244929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4.8218102831189991E-2"/>
          <c:w val="0.92927617512758531"/>
          <c:h val="0.646475253487694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'51. ábra'!$B$5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multiLvlStrRef>
              <c:f>'51. ábra'!$C$3:$DU$4</c:f>
              <c:multiLvlStrCache>
                <c:ptCount val="121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5">
                    <c:v>2013</c:v>
                  </c:pt>
                  <c:pt idx="29">
                    <c:v>2014</c:v>
                  </c:pt>
                  <c:pt idx="33">
                    <c:v>2015</c:v>
                  </c:pt>
                  <c:pt idx="37">
                    <c:v>2016</c:v>
                  </c:pt>
                  <c:pt idx="41">
                    <c:v>2017</c:v>
                  </c:pt>
                  <c:pt idx="45">
                    <c:v>2018*</c:v>
                  </c:pt>
                  <c:pt idx="50">
                    <c:v>2013</c:v>
                  </c:pt>
                  <c:pt idx="54">
                    <c:v>2014</c:v>
                  </c:pt>
                  <c:pt idx="58">
                    <c:v>2015</c:v>
                  </c:pt>
                  <c:pt idx="62">
                    <c:v>2016</c:v>
                  </c:pt>
                  <c:pt idx="66">
                    <c:v>2017</c:v>
                  </c:pt>
                  <c:pt idx="70">
                    <c:v>2018*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2018*</c:v>
                  </c:pt>
                </c:lvl>
                <c:lvl>
                  <c:pt idx="0">
                    <c:v>Magyarország</c:v>
                  </c:pt>
                  <c:pt idx="25">
                    <c:v>Csehország</c:v>
                  </c:pt>
                  <c:pt idx="50">
                    <c:v>Lengyelország</c:v>
                  </c:pt>
                  <c:pt idx="75">
                    <c:v>Szlovákia</c:v>
                  </c:pt>
                  <c:pt idx="100">
                    <c:v>Románia</c:v>
                  </c:pt>
                </c:lvl>
              </c:multiLvlStrCache>
            </c:multiLvlStrRef>
          </c:cat>
          <c:val>
            <c:numRef>
              <c:f>'51. ábra'!$C$5:$DU$5</c:f>
              <c:numCache>
                <c:formatCode>0.0</c:formatCode>
                <c:ptCount val="123"/>
                <c:pt idx="0">
                  <c:v>3.1498368720530303</c:v>
                </c:pt>
                <c:pt idx="1">
                  <c:v>2.9115558147718268</c:v>
                </c:pt>
                <c:pt idx="2">
                  <c:v>2.9739492988920717</c:v>
                </c:pt>
                <c:pt idx="3">
                  <c:v>3.270938583479488</c:v>
                </c:pt>
                <c:pt idx="4">
                  <c:v>3.342405686498203</c:v>
                </c:pt>
                <c:pt idx="5">
                  <c:v>2.7607031054230684</c:v>
                </c:pt>
                <c:pt idx="6">
                  <c:v>2.298326030233389</c:v>
                </c:pt>
                <c:pt idx="7">
                  <c:v>2.0131705843805485</c:v>
                </c:pt>
                <c:pt idx="8">
                  <c:v>2.4272266822883459</c:v>
                </c:pt>
                <c:pt idx="9">
                  <c:v>2.8364475942689804</c:v>
                </c:pt>
                <c:pt idx="10">
                  <c:v>2.8782513944231947</c:v>
                </c:pt>
                <c:pt idx="11">
                  <c:v>3.6525813146052375</c:v>
                </c:pt>
                <c:pt idx="12">
                  <c:v>3.5151690615832218</c:v>
                </c:pt>
                <c:pt idx="13">
                  <c:v>4.3333217111599396</c:v>
                </c:pt>
                <c:pt idx="14">
                  <c:v>4.5669174003061803</c:v>
                </c:pt>
                <c:pt idx="15">
                  <c:v>4.0324800136777599</c:v>
                </c:pt>
                <c:pt idx="16">
                  <c:v>3.2371167068515083</c:v>
                </c:pt>
                <c:pt idx="17">
                  <c:v>2.7357626368767369</c:v>
                </c:pt>
                <c:pt idx="18">
                  <c:v>2.0034710495999621</c:v>
                </c:pt>
                <c:pt idx="19">
                  <c:v>1.5393766478526765</c:v>
                </c:pt>
                <c:pt idx="20">
                  <c:v>1.3327962057629654</c:v>
                </c:pt>
                <c:pt idx="21">
                  <c:v>0.6255467751772692</c:v>
                </c:pt>
                <c:pt idx="22">
                  <c:v>-0.50482964231281746</c:v>
                </c:pt>
                <c:pt idx="23">
                  <c:v>-1.0609634209801979</c:v>
                </c:pt>
                <c:pt idx="25">
                  <c:v>3.1742457228621799</c:v>
                </c:pt>
                <c:pt idx="26">
                  <c:v>3.7440917345444169</c:v>
                </c:pt>
                <c:pt idx="27">
                  <c:v>3.8830924770000137</c:v>
                </c:pt>
                <c:pt idx="28">
                  <c:v>4.0902792530844039</c:v>
                </c:pt>
                <c:pt idx="29">
                  <c:v>4.5738618781252054</c:v>
                </c:pt>
                <c:pt idx="30">
                  <c:v>4.6254849107968674</c:v>
                </c:pt>
                <c:pt idx="31">
                  <c:v>4.9525392052835269</c:v>
                </c:pt>
                <c:pt idx="32">
                  <c:v>5.1036738612664294</c:v>
                </c:pt>
                <c:pt idx="33">
                  <c:v>5.0837130460671958</c:v>
                </c:pt>
                <c:pt idx="34">
                  <c:v>4.5577963102111836</c:v>
                </c:pt>
                <c:pt idx="35">
                  <c:v>4.1568910472783767</c:v>
                </c:pt>
                <c:pt idx="36">
                  <c:v>4.0779935628429822</c:v>
                </c:pt>
                <c:pt idx="37">
                  <c:v>4.2366440974787967</c:v>
                </c:pt>
                <c:pt idx="38">
                  <c:v>4.9236150569612853</c:v>
                </c:pt>
                <c:pt idx="39">
                  <c:v>5.132736284298181</c:v>
                </c:pt>
                <c:pt idx="40">
                  <c:v>5.1525307638530187</c:v>
                </c:pt>
                <c:pt idx="41">
                  <c:v>5.2193117564972056</c:v>
                </c:pt>
                <c:pt idx="42">
                  <c:v>4.9808247297528458</c:v>
                </c:pt>
                <c:pt idx="43">
                  <c:v>4.8456282631976118</c:v>
                </c:pt>
                <c:pt idx="44">
                  <c:v>4.7380729166666669</c:v>
                </c:pt>
                <c:pt idx="45">
                  <c:v>4.6046158574965279</c:v>
                </c:pt>
                <c:pt idx="46">
                  <c:v>4.5304507698385681</c:v>
                </c:pt>
                <c:pt idx="47">
                  <c:v>4.2875960772496002</c:v>
                </c:pt>
                <c:pt idx="50">
                  <c:v>-1.6263000945523312</c:v>
                </c:pt>
                <c:pt idx="51">
                  <c:v>-0.91687081893863132</c:v>
                </c:pt>
                <c:pt idx="52">
                  <c:v>-0.54099261047259473</c:v>
                </c:pt>
                <c:pt idx="53">
                  <c:v>-8.4775728053040705E-2</c:v>
                </c:pt>
                <c:pt idx="54">
                  <c:v>-1.5211450456983577E-2</c:v>
                </c:pt>
                <c:pt idx="55">
                  <c:v>-0.35637738332493318</c:v>
                </c:pt>
                <c:pt idx="56">
                  <c:v>-0.51731274291462315</c:v>
                </c:pt>
                <c:pt idx="57">
                  <c:v>-0.79204432021873927</c:v>
                </c:pt>
                <c:pt idx="58">
                  <c:v>-0.2195166485082829</c:v>
                </c:pt>
                <c:pt idx="59">
                  <c:v>5.8656467196620481E-2</c:v>
                </c:pt>
                <c:pt idx="60">
                  <c:v>-1.8174960192116382E-2</c:v>
                </c:pt>
                <c:pt idx="61">
                  <c:v>0.51495567203703962</c:v>
                </c:pt>
                <c:pt idx="62">
                  <c:v>0.42663350114064724</c:v>
                </c:pt>
                <c:pt idx="63">
                  <c:v>0.7555841633088668</c:v>
                </c:pt>
                <c:pt idx="64">
                  <c:v>0.82312564262675292</c:v>
                </c:pt>
                <c:pt idx="65">
                  <c:v>0.68773894479166298</c:v>
                </c:pt>
                <c:pt idx="66">
                  <c:v>0.56410797861230821</c:v>
                </c:pt>
                <c:pt idx="67">
                  <c:v>0.33884831186918901</c:v>
                </c:pt>
                <c:pt idx="68">
                  <c:v>0.54121261522201147</c:v>
                </c:pt>
                <c:pt idx="69">
                  <c:v>0.30522090758938591</c:v>
                </c:pt>
                <c:pt idx="70">
                  <c:v>-8.0266240420923937E-2</c:v>
                </c:pt>
                <c:pt idx="71">
                  <c:v>-0.30219134221390931</c:v>
                </c:pt>
                <c:pt idx="72">
                  <c:v>-0.66752953071974208</c:v>
                </c:pt>
                <c:pt idx="75">
                  <c:v>3.8626215838130986</c:v>
                </c:pt>
                <c:pt idx="76">
                  <c:v>4.4140312277051947</c:v>
                </c:pt>
                <c:pt idx="77">
                  <c:v>4.5336264403490176</c:v>
                </c:pt>
                <c:pt idx="78">
                  <c:v>3.9200591076152294</c:v>
                </c:pt>
                <c:pt idx="79">
                  <c:v>3.7772071607959306</c:v>
                </c:pt>
                <c:pt idx="80">
                  <c:v>3.3259260840104785</c:v>
                </c:pt>
                <c:pt idx="81">
                  <c:v>3.559961428011317</c:v>
                </c:pt>
                <c:pt idx="82">
                  <c:v>3.6243655356049191</c:v>
                </c:pt>
                <c:pt idx="83">
                  <c:v>3.4658856465352899</c:v>
                </c:pt>
                <c:pt idx="84">
                  <c:v>2.8312817080637993</c:v>
                </c:pt>
                <c:pt idx="85">
                  <c:v>1.8020640075698231</c:v>
                </c:pt>
                <c:pt idx="86">
                  <c:v>1.3297184662418056</c:v>
                </c:pt>
                <c:pt idx="87">
                  <c:v>1.1357489855116216</c:v>
                </c:pt>
                <c:pt idx="88">
                  <c:v>1.5737712277061544</c:v>
                </c:pt>
                <c:pt idx="89">
                  <c:v>1.9680068659478263</c:v>
                </c:pt>
                <c:pt idx="90">
                  <c:v>2.0156082835443283</c:v>
                </c:pt>
                <c:pt idx="91">
                  <c:v>1.6742931881546501</c:v>
                </c:pt>
                <c:pt idx="92">
                  <c:v>1.167905097434236</c:v>
                </c:pt>
                <c:pt idx="93">
                  <c:v>0.63437856233017331</c:v>
                </c:pt>
                <c:pt idx="94">
                  <c:v>0.81319113880937055</c:v>
                </c:pt>
                <c:pt idx="95">
                  <c:v>0.72182347077754794</c:v>
                </c:pt>
                <c:pt idx="96">
                  <c:v>0.83390973790264966</c:v>
                </c:pt>
                <c:pt idx="97">
                  <c:v>0.68412835690137352</c:v>
                </c:pt>
                <c:pt idx="100">
                  <c:v>-6.340259557112585</c:v>
                </c:pt>
                <c:pt idx="101">
                  <c:v>-5.247160700197167</c:v>
                </c:pt>
                <c:pt idx="102">
                  <c:v>-4.633243585331317</c:v>
                </c:pt>
                <c:pt idx="103">
                  <c:v>-4.047845577882347</c:v>
                </c:pt>
                <c:pt idx="104">
                  <c:v>-4.0419663216676556</c:v>
                </c:pt>
                <c:pt idx="105">
                  <c:v>-4.1917393820918019</c:v>
                </c:pt>
                <c:pt idx="106">
                  <c:v>-3.9240360822559279</c:v>
                </c:pt>
                <c:pt idx="107">
                  <c:v>-4.3399069175691265</c:v>
                </c:pt>
                <c:pt idx="108">
                  <c:v>-4.3516666470951266</c:v>
                </c:pt>
                <c:pt idx="109">
                  <c:v>-4.3652652611200544</c:v>
                </c:pt>
                <c:pt idx="110">
                  <c:v>-4.6554867397173263</c:v>
                </c:pt>
                <c:pt idx="111">
                  <c:v>-4.8568006437888727</c:v>
                </c:pt>
                <c:pt idx="112">
                  <c:v>-5.1998238249532651</c:v>
                </c:pt>
                <c:pt idx="113">
                  <c:v>-5.4687158861002088</c:v>
                </c:pt>
                <c:pt idx="114">
                  <c:v>-5.539128012007585</c:v>
                </c:pt>
                <c:pt idx="115">
                  <c:v>-5.4273238411606588</c:v>
                </c:pt>
                <c:pt idx="116">
                  <c:v>-5.4647847474372231</c:v>
                </c:pt>
                <c:pt idx="117">
                  <c:v>-5.7817513736845223</c:v>
                </c:pt>
                <c:pt idx="118">
                  <c:v>-5.9524684364138105</c:v>
                </c:pt>
                <c:pt idx="119">
                  <c:v>-6.3586984962028605</c:v>
                </c:pt>
                <c:pt idx="120">
                  <c:v>-6.5755480590186153</c:v>
                </c:pt>
                <c:pt idx="121">
                  <c:v>-6.6515471588227086</c:v>
                </c:pt>
                <c:pt idx="122">
                  <c:v>-6.8740933192476632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9-4C92-9EE4-3A17828AAF26}"/>
            </c:ext>
          </c:extLst>
        </c:ser>
        <c:ser>
          <c:idx val="1"/>
          <c:order val="1"/>
          <c:tx>
            <c:strRef>
              <c:f>'51. ábra'!$B$6</c:f>
              <c:strCache>
                <c:ptCount val="1"/>
                <c:pt idx="0">
                  <c:v>Szolgáltatás 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'51. ábra'!$C$3:$DU$4</c:f>
              <c:multiLvlStrCache>
                <c:ptCount val="121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5">
                    <c:v>2013</c:v>
                  </c:pt>
                  <c:pt idx="29">
                    <c:v>2014</c:v>
                  </c:pt>
                  <c:pt idx="33">
                    <c:v>2015</c:v>
                  </c:pt>
                  <c:pt idx="37">
                    <c:v>2016</c:v>
                  </c:pt>
                  <c:pt idx="41">
                    <c:v>2017</c:v>
                  </c:pt>
                  <c:pt idx="45">
                    <c:v>2018*</c:v>
                  </c:pt>
                  <c:pt idx="50">
                    <c:v>2013</c:v>
                  </c:pt>
                  <c:pt idx="54">
                    <c:v>2014</c:v>
                  </c:pt>
                  <c:pt idx="58">
                    <c:v>2015</c:v>
                  </c:pt>
                  <c:pt idx="62">
                    <c:v>2016</c:v>
                  </c:pt>
                  <c:pt idx="66">
                    <c:v>2017</c:v>
                  </c:pt>
                  <c:pt idx="70">
                    <c:v>2018*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2018*</c:v>
                  </c:pt>
                </c:lvl>
                <c:lvl>
                  <c:pt idx="0">
                    <c:v>Magyarország</c:v>
                  </c:pt>
                  <c:pt idx="25">
                    <c:v>Csehország</c:v>
                  </c:pt>
                  <c:pt idx="50">
                    <c:v>Lengyelország</c:v>
                  </c:pt>
                  <c:pt idx="75">
                    <c:v>Szlovákia</c:v>
                  </c:pt>
                  <c:pt idx="100">
                    <c:v>Románia</c:v>
                  </c:pt>
                </c:lvl>
              </c:multiLvlStrCache>
            </c:multiLvlStrRef>
          </c:cat>
          <c:val>
            <c:numRef>
              <c:f>'51. ábra'!$C$6:$DU$6</c:f>
              <c:numCache>
                <c:formatCode>0.0</c:formatCode>
                <c:ptCount val="123"/>
                <c:pt idx="0">
                  <c:v>3.874345942966483</c:v>
                </c:pt>
                <c:pt idx="1">
                  <c:v>3.7873387221647978</c:v>
                </c:pt>
                <c:pt idx="2">
                  <c:v>3.9187908473104951</c:v>
                </c:pt>
                <c:pt idx="3">
                  <c:v>3.6924690316084154</c:v>
                </c:pt>
                <c:pt idx="4">
                  <c:v>3.6949774991945099</c:v>
                </c:pt>
                <c:pt idx="5">
                  <c:v>3.8788260559344581</c:v>
                </c:pt>
                <c:pt idx="6">
                  <c:v>4.0418687123593022</c:v>
                </c:pt>
                <c:pt idx="7">
                  <c:v>4.3641902629431337</c:v>
                </c:pt>
                <c:pt idx="8">
                  <c:v>4.483999282908786</c:v>
                </c:pt>
                <c:pt idx="9">
                  <c:v>4.5679345884571561</c:v>
                </c:pt>
                <c:pt idx="10">
                  <c:v>4.7186821133874943</c:v>
                </c:pt>
                <c:pt idx="11">
                  <c:v>4.4417812353524564</c:v>
                </c:pt>
                <c:pt idx="12">
                  <c:v>4.6869195874893483</c:v>
                </c:pt>
                <c:pt idx="13">
                  <c:v>4.9333461571001926</c:v>
                </c:pt>
                <c:pt idx="14">
                  <c:v>5.3253386674546519</c:v>
                </c:pt>
                <c:pt idx="15">
                  <c:v>5.9489495938990258</c:v>
                </c:pt>
                <c:pt idx="16">
                  <c:v>5.9625504417748383</c:v>
                </c:pt>
                <c:pt idx="17">
                  <c:v>6.0616290958569126</c:v>
                </c:pt>
                <c:pt idx="18">
                  <c:v>5.9400947661276557</c:v>
                </c:pt>
                <c:pt idx="19">
                  <c:v>5.9089499184033292</c:v>
                </c:pt>
                <c:pt idx="20">
                  <c:v>5.8657667932933419</c:v>
                </c:pt>
                <c:pt idx="21">
                  <c:v>5.8869975307816675</c:v>
                </c:pt>
                <c:pt idx="22">
                  <c:v>5.8134396930946028</c:v>
                </c:pt>
                <c:pt idx="23">
                  <c:v>5.7902844525421573</c:v>
                </c:pt>
                <c:pt idx="25">
                  <c:v>1.871048957679635</c:v>
                </c:pt>
                <c:pt idx="26">
                  <c:v>1.8025110324213618</c:v>
                </c:pt>
                <c:pt idx="27">
                  <c:v>1.7107282080716764</c:v>
                </c:pt>
                <c:pt idx="28">
                  <c:v>1.7204171515360978</c:v>
                </c:pt>
                <c:pt idx="29">
                  <c:v>1.6458271788946193</c:v>
                </c:pt>
                <c:pt idx="30">
                  <c:v>1.5534403817795628</c:v>
                </c:pt>
                <c:pt idx="31">
                  <c:v>1.4936351175982621</c:v>
                </c:pt>
                <c:pt idx="32">
                  <c:v>1.2912871313674634</c:v>
                </c:pt>
                <c:pt idx="33" formatCode="#\ ##0.0">
                  <c:v>1.2602119593302956</c:v>
                </c:pt>
                <c:pt idx="34" formatCode="#\ ##0.0">
                  <c:v>1.3312702681325637</c:v>
                </c:pt>
                <c:pt idx="35" formatCode="#\ ##0.0">
                  <c:v>1.4741079034633997</c:v>
                </c:pt>
                <c:pt idx="36" formatCode="#\ ##0.0">
                  <c:v>1.6975865408351214</c:v>
                </c:pt>
                <c:pt idx="37" formatCode="#\ ##0.0">
                  <c:v>1.8122331579553028</c:v>
                </c:pt>
                <c:pt idx="38" formatCode="#\ ##0.0">
                  <c:v>1.9413295015650034</c:v>
                </c:pt>
                <c:pt idx="39" formatCode="#\ ##0.0">
                  <c:v>2.1079544642984676</c:v>
                </c:pt>
                <c:pt idx="40" formatCode="#\ ##0.0">
                  <c:v>2.2569325335648198</c:v>
                </c:pt>
                <c:pt idx="41" formatCode="#\ ##0.0">
                  <c:v>2.3000366403338814</c:v>
                </c:pt>
                <c:pt idx="42" formatCode="#\ ##0.0">
                  <c:v>2.4161392317752166</c:v>
                </c:pt>
                <c:pt idx="43" formatCode="#\ ##0.0">
                  <c:v>2.4327378560774879</c:v>
                </c:pt>
                <c:pt idx="44" formatCode="#\ ##0.0">
                  <c:v>2.41453125</c:v>
                </c:pt>
                <c:pt idx="45" formatCode="#\ ##0.0">
                  <c:v>2.4838958457079983</c:v>
                </c:pt>
                <c:pt idx="46" formatCode="#\ ##0.0">
                  <c:v>2.5167904168345836</c:v>
                </c:pt>
                <c:pt idx="47" formatCode="#\ ##0.0">
                  <c:v>2.3299328283452363</c:v>
                </c:pt>
                <c:pt idx="50">
                  <c:v>1.6297963615854678</c:v>
                </c:pt>
                <c:pt idx="51">
                  <c:v>1.7744118663603239</c:v>
                </c:pt>
                <c:pt idx="52">
                  <c:v>1.837634007402253</c:v>
                </c:pt>
                <c:pt idx="53">
                  <c:v>1.9360375110433874</c:v>
                </c:pt>
                <c:pt idx="54">
                  <c:v>2.0053009143688216</c:v>
                </c:pt>
                <c:pt idx="55">
                  <c:v>2.028182127926105</c:v>
                </c:pt>
                <c:pt idx="56">
                  <c:v>2.0969916748535176</c:v>
                </c:pt>
                <c:pt idx="57">
                  <c:v>2.2057903822633467</c:v>
                </c:pt>
                <c:pt idx="58">
                  <c:v>2.2678643401101852</c:v>
                </c:pt>
                <c:pt idx="59">
                  <c:v>2.3665006398454858</c:v>
                </c:pt>
                <c:pt idx="60">
                  <c:v>2.4896390924982734</c:v>
                </c:pt>
                <c:pt idx="61">
                  <c:v>2.5385391019967645</c:v>
                </c:pt>
                <c:pt idx="62">
                  <c:v>2.693720792385903</c:v>
                </c:pt>
                <c:pt idx="63">
                  <c:v>2.8594586235597985</c:v>
                </c:pt>
                <c:pt idx="64">
                  <c:v>3.0425882540740776</c:v>
                </c:pt>
                <c:pt idx="65">
                  <c:v>3.2746090420636627</c:v>
                </c:pt>
                <c:pt idx="66">
                  <c:v>3.42120999893495</c:v>
                </c:pt>
                <c:pt idx="67">
                  <c:v>3.5498158785376788</c:v>
                </c:pt>
                <c:pt idx="68">
                  <c:v>3.7052840113219387</c:v>
                </c:pt>
                <c:pt idx="69">
                  <c:v>3.8412740042189286</c:v>
                </c:pt>
                <c:pt idx="70">
                  <c:v>4.0003422349995539</c:v>
                </c:pt>
                <c:pt idx="71">
                  <c:v>4.2048688542931876</c:v>
                </c:pt>
                <c:pt idx="72">
                  <c:v>4.3037792874271705</c:v>
                </c:pt>
                <c:pt idx="75">
                  <c:v>0.64703257474341824</c:v>
                </c:pt>
                <c:pt idx="76">
                  <c:v>0.66891225853533676</c:v>
                </c:pt>
                <c:pt idx="77">
                  <c:v>0.78214577104583372</c:v>
                </c:pt>
                <c:pt idx="78">
                  <c:v>0.65228704944600102</c:v>
                </c:pt>
                <c:pt idx="79">
                  <c:v>0.54011848799021178</c:v>
                </c:pt>
                <c:pt idx="80">
                  <c:v>0.44803632308767583</c:v>
                </c:pt>
                <c:pt idx="81">
                  <c:v>0.2630630821562166</c:v>
                </c:pt>
                <c:pt idx="82">
                  <c:v>0.2309174401152353</c:v>
                </c:pt>
                <c:pt idx="83">
                  <c:v>0.28922641401031024</c:v>
                </c:pt>
                <c:pt idx="84">
                  <c:v>0.25243470032117454</c:v>
                </c:pt>
                <c:pt idx="85">
                  <c:v>0.25514815902269283</c:v>
                </c:pt>
                <c:pt idx="86">
                  <c:v>0.19874164093672209</c:v>
                </c:pt>
                <c:pt idx="87">
                  <c:v>0.26528902541189614</c:v>
                </c:pt>
                <c:pt idx="88">
                  <c:v>0.37720132824745406</c:v>
                </c:pt>
                <c:pt idx="89">
                  <c:v>0.47873118871682685</c:v>
                </c:pt>
                <c:pt idx="90">
                  <c:v>0.57740061384210239</c:v>
                </c:pt>
                <c:pt idx="91">
                  <c:v>0.58117879521721216</c:v>
                </c:pt>
                <c:pt idx="92">
                  <c:v>0.69566521021082761</c:v>
                </c:pt>
                <c:pt idx="93">
                  <c:v>0.90418959901156915</c:v>
                </c:pt>
                <c:pt idx="94">
                  <c:v>1.0369954826642971</c:v>
                </c:pt>
                <c:pt idx="95">
                  <c:v>1.05202921256573</c:v>
                </c:pt>
                <c:pt idx="96">
                  <c:v>1.0447309000485896</c:v>
                </c:pt>
                <c:pt idx="97">
                  <c:v>0.96615861534487202</c:v>
                </c:pt>
                <c:pt idx="100">
                  <c:v>2.2147339669485895</c:v>
                </c:pt>
                <c:pt idx="101">
                  <c:v>2.6703836037114725</c:v>
                </c:pt>
                <c:pt idx="102">
                  <c:v>3.0486893047236827</c:v>
                </c:pt>
                <c:pt idx="103">
                  <c:v>3.2718791694535518</c:v>
                </c:pt>
                <c:pt idx="104">
                  <c:v>3.4901705330825337</c:v>
                </c:pt>
                <c:pt idx="105">
                  <c:v>3.6985895573732894</c:v>
                </c:pt>
                <c:pt idx="106">
                  <c:v>3.713495755918423</c:v>
                </c:pt>
                <c:pt idx="107">
                  <c:v>3.8961418401476258</c:v>
                </c:pt>
                <c:pt idx="108">
                  <c:v>3.8978026379826183</c:v>
                </c:pt>
                <c:pt idx="109">
                  <c:v>4.0027279268273741</c:v>
                </c:pt>
                <c:pt idx="110">
                  <c:v>4.189232968080038</c:v>
                </c:pt>
                <c:pt idx="111">
                  <c:v>4.2360933493864668</c:v>
                </c:pt>
                <c:pt idx="112">
                  <c:v>4.4113662597567442</c:v>
                </c:pt>
                <c:pt idx="113">
                  <c:v>4.4773204729490423</c:v>
                </c:pt>
                <c:pt idx="114">
                  <c:v>4.5227973360416316</c:v>
                </c:pt>
                <c:pt idx="115">
                  <c:v>4.5319451128613855</c:v>
                </c:pt>
                <c:pt idx="116">
                  <c:v>4.4777432611013417</c:v>
                </c:pt>
                <c:pt idx="117">
                  <c:v>4.4227702849531099</c:v>
                </c:pt>
                <c:pt idx="118">
                  <c:v>4.3761811323734738</c:v>
                </c:pt>
                <c:pt idx="119">
                  <c:v>4.2350562762518384</c:v>
                </c:pt>
                <c:pt idx="120">
                  <c:v>4.1858731001649012</c:v>
                </c:pt>
                <c:pt idx="121">
                  <c:v>4.1090552794699562</c:v>
                </c:pt>
                <c:pt idx="122">
                  <c:v>3.9802969110934763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19-4C92-9EE4-3A17828AA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2876672"/>
        <c:axId val="122878208"/>
      </c:barChart>
      <c:lineChart>
        <c:grouping val="standard"/>
        <c:varyColors val="0"/>
        <c:ser>
          <c:idx val="2"/>
          <c:order val="2"/>
          <c:tx>
            <c:strRef>
              <c:f>'51. ábra'!$B$7</c:f>
              <c:strCache>
                <c:ptCount val="1"/>
                <c:pt idx="0">
                  <c:v>Áru és szolgáltatás egyenleg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2-9319-4C92-9EE4-3A17828AAF26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3-9319-4C92-9EE4-3A17828AAF26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4-9319-4C92-9EE4-3A17828AAF26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5-9319-4C92-9EE4-3A17828AAF26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6-9319-4C92-9EE4-3A17828AAF26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7-9319-4C92-9EE4-3A17828AAF26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8-9319-4C92-9EE4-3A17828AAF26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9-9319-4C92-9EE4-3A17828AAF2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A-9319-4C92-9EE4-3A17828AAF2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B-9319-4C92-9EE4-3A17828AAF2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C-9319-4C92-9EE4-3A17828AAF2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D-9319-4C92-9EE4-3A17828AAF2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0E-9319-4C92-9EE4-3A17828AAF2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0F-9319-4C92-9EE4-3A17828AAF2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0-9319-4C92-9EE4-3A17828AAF2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1-9319-4C92-9EE4-3A17828AAF26}"/>
              </c:ext>
            </c:extLst>
          </c:dPt>
          <c:dPt>
            <c:idx val="98"/>
            <c:bubble3D val="0"/>
            <c:extLst>
              <c:ext xmlns:c16="http://schemas.microsoft.com/office/drawing/2014/chart" uri="{C3380CC4-5D6E-409C-BE32-E72D297353CC}">
                <c16:uniqueId val="{00000012-9319-4C92-9EE4-3A17828AAF26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3-9319-4C92-9EE4-3A17828AAF26}"/>
              </c:ext>
            </c:extLst>
          </c:dPt>
          <c:dPt>
            <c:idx val="119"/>
            <c:bubble3D val="0"/>
            <c:extLst>
              <c:ext xmlns:c16="http://schemas.microsoft.com/office/drawing/2014/chart" uri="{C3380CC4-5D6E-409C-BE32-E72D297353CC}">
                <c16:uniqueId val="{00000014-9319-4C92-9EE4-3A17828AAF26}"/>
              </c:ext>
            </c:extLst>
          </c:dPt>
          <c:cat>
            <c:multiLvlStrRef>
              <c:f>'51. ábra'!$C$3:$CN$4</c:f>
              <c:multiLvlStrCache>
                <c:ptCount val="8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5">
                    <c:v>2013</c:v>
                  </c:pt>
                  <c:pt idx="29">
                    <c:v>2014</c:v>
                  </c:pt>
                  <c:pt idx="33">
                    <c:v>2015</c:v>
                  </c:pt>
                  <c:pt idx="37">
                    <c:v>2016</c:v>
                  </c:pt>
                  <c:pt idx="41">
                    <c:v>2017</c:v>
                  </c:pt>
                  <c:pt idx="45">
                    <c:v>2018*</c:v>
                  </c:pt>
                  <c:pt idx="50">
                    <c:v>2013</c:v>
                  </c:pt>
                  <c:pt idx="54">
                    <c:v>2014</c:v>
                  </c:pt>
                  <c:pt idx="58">
                    <c:v>2015</c:v>
                  </c:pt>
                  <c:pt idx="62">
                    <c:v>2016</c:v>
                  </c:pt>
                  <c:pt idx="66">
                    <c:v>2017</c:v>
                  </c:pt>
                  <c:pt idx="70">
                    <c:v>2018*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</c:lvl>
                <c:lvl>
                  <c:pt idx="0">
                    <c:v>Magyarország</c:v>
                  </c:pt>
                  <c:pt idx="25">
                    <c:v>Csehország</c:v>
                  </c:pt>
                  <c:pt idx="50">
                    <c:v>Lengyelország</c:v>
                  </c:pt>
                  <c:pt idx="75">
                    <c:v>Szlovákia</c:v>
                  </c:pt>
                </c:lvl>
              </c:multiLvlStrCache>
            </c:multiLvlStrRef>
          </c:cat>
          <c:val>
            <c:numRef>
              <c:f>'51. ábra'!$C$7:$DU$7</c:f>
              <c:numCache>
                <c:formatCode>0.0</c:formatCode>
                <c:ptCount val="123"/>
                <c:pt idx="0">
                  <c:v>7.0241828150195129</c:v>
                </c:pt>
                <c:pt idx="1">
                  <c:v>6.6988945369366242</c:v>
                </c:pt>
                <c:pt idx="2">
                  <c:v>6.8927401462025664</c:v>
                </c:pt>
                <c:pt idx="3">
                  <c:v>6.9634076150879034</c:v>
                </c:pt>
                <c:pt idx="4">
                  <c:v>7.0373831856927129</c:v>
                </c:pt>
                <c:pt idx="5">
                  <c:v>6.639529161357526</c:v>
                </c:pt>
                <c:pt idx="6">
                  <c:v>6.3401947425926917</c:v>
                </c:pt>
                <c:pt idx="7">
                  <c:v>6.3773608473236827</c:v>
                </c:pt>
                <c:pt idx="8">
                  <c:v>6.9112259651971319</c:v>
                </c:pt>
                <c:pt idx="9">
                  <c:v>7.4043821827261365</c:v>
                </c:pt>
                <c:pt idx="10">
                  <c:v>7.5969335078106894</c:v>
                </c:pt>
                <c:pt idx="11">
                  <c:v>8.0943625499576939</c:v>
                </c:pt>
                <c:pt idx="12">
                  <c:v>8.2020886490725697</c:v>
                </c:pt>
                <c:pt idx="13">
                  <c:v>9.2666678682601322</c:v>
                </c:pt>
                <c:pt idx="14">
                  <c:v>9.8922560677608331</c:v>
                </c:pt>
                <c:pt idx="15">
                  <c:v>9.9814296075767857</c:v>
                </c:pt>
                <c:pt idx="16">
                  <c:v>9.1996671486263466</c:v>
                </c:pt>
                <c:pt idx="17">
                  <c:v>8.7973917327336491</c:v>
                </c:pt>
                <c:pt idx="18">
                  <c:v>7.9435658157276183</c:v>
                </c:pt>
                <c:pt idx="19">
                  <c:v>7.4483265662560054</c:v>
                </c:pt>
                <c:pt idx="20">
                  <c:v>7.1985629990563069</c:v>
                </c:pt>
                <c:pt idx="21">
                  <c:v>6.5125443059589365</c:v>
                </c:pt>
                <c:pt idx="22">
                  <c:v>5.3086100507817857</c:v>
                </c:pt>
                <c:pt idx="23">
                  <c:v>4.7293210315619589</c:v>
                </c:pt>
                <c:pt idx="25">
                  <c:v>5.0452946805418151</c:v>
                </c:pt>
                <c:pt idx="26">
                  <c:v>5.5466027669657789</c:v>
                </c:pt>
                <c:pt idx="27">
                  <c:v>5.5938206850716901</c:v>
                </c:pt>
                <c:pt idx="28">
                  <c:v>5.8106964046205016</c:v>
                </c:pt>
                <c:pt idx="29">
                  <c:v>6.2196890570198242</c:v>
                </c:pt>
                <c:pt idx="30">
                  <c:v>6.1789252925764302</c:v>
                </c:pt>
                <c:pt idx="31">
                  <c:v>6.4461743228817889</c:v>
                </c:pt>
                <c:pt idx="32">
                  <c:v>6.3949609926338926</c:v>
                </c:pt>
                <c:pt idx="33">
                  <c:v>6.3439250053974909</c:v>
                </c:pt>
                <c:pt idx="34">
                  <c:v>5.8890665783437477</c:v>
                </c:pt>
                <c:pt idx="35">
                  <c:v>5.6309989507417768</c:v>
                </c:pt>
                <c:pt idx="36">
                  <c:v>5.775580103678104</c:v>
                </c:pt>
                <c:pt idx="37">
                  <c:v>6.0488772554340997</c:v>
                </c:pt>
                <c:pt idx="38">
                  <c:v>6.8649445585262887</c:v>
                </c:pt>
                <c:pt idx="39">
                  <c:v>7.2406907485966485</c:v>
                </c:pt>
                <c:pt idx="40">
                  <c:v>7.4094632974178385</c:v>
                </c:pt>
                <c:pt idx="41">
                  <c:v>7.519348396831087</c:v>
                </c:pt>
                <c:pt idx="42">
                  <c:v>7.396963961528062</c:v>
                </c:pt>
                <c:pt idx="43">
                  <c:v>7.2783661192751001</c:v>
                </c:pt>
                <c:pt idx="44">
                  <c:v>7.1526041666666664</c:v>
                </c:pt>
                <c:pt idx="45">
                  <c:v>7.0885117032045262</c:v>
                </c:pt>
                <c:pt idx="46">
                  <c:v>7.0472411866731512</c:v>
                </c:pt>
                <c:pt idx="47">
                  <c:v>6.6175289055948365</c:v>
                </c:pt>
                <c:pt idx="50">
                  <c:v>3.4962670331366574E-3</c:v>
                </c:pt>
                <c:pt idx="51">
                  <c:v>0.85754104742169257</c:v>
                </c:pt>
                <c:pt idx="52">
                  <c:v>1.2966413969296582</c:v>
                </c:pt>
                <c:pt idx="53">
                  <c:v>1.8512617829903466</c:v>
                </c:pt>
                <c:pt idx="54">
                  <c:v>1.9900894639118381</c:v>
                </c:pt>
                <c:pt idx="55">
                  <c:v>1.6718047446011717</c:v>
                </c:pt>
                <c:pt idx="56">
                  <c:v>1.5796789319388944</c:v>
                </c:pt>
                <c:pt idx="57">
                  <c:v>1.4137460620446074</c:v>
                </c:pt>
                <c:pt idx="58">
                  <c:v>2.0483476916019026</c:v>
                </c:pt>
                <c:pt idx="59">
                  <c:v>2.4251571070421063</c:v>
                </c:pt>
                <c:pt idx="60">
                  <c:v>2.4714641323061572</c:v>
                </c:pt>
                <c:pt idx="61">
                  <c:v>3.0534947740338039</c:v>
                </c:pt>
                <c:pt idx="62">
                  <c:v>3.1203542935265505</c:v>
                </c:pt>
                <c:pt idx="63">
                  <c:v>3.6150427868686652</c:v>
                </c:pt>
                <c:pt idx="64">
                  <c:v>3.8657138967008304</c:v>
                </c:pt>
                <c:pt idx="65">
                  <c:v>3.9623479868553257</c:v>
                </c:pt>
                <c:pt idx="66">
                  <c:v>3.9853179775472585</c:v>
                </c:pt>
                <c:pt idx="67">
                  <c:v>3.8886641904068679</c:v>
                </c:pt>
                <c:pt idx="68">
                  <c:v>4.2464966265439505</c:v>
                </c:pt>
                <c:pt idx="69">
                  <c:v>4.1464949118083148</c:v>
                </c:pt>
                <c:pt idx="70">
                  <c:v>3.9200759945786299</c:v>
                </c:pt>
                <c:pt idx="71">
                  <c:v>3.9026775120792783</c:v>
                </c:pt>
                <c:pt idx="72">
                  <c:v>3.6362497567074286</c:v>
                </c:pt>
                <c:pt idx="75">
                  <c:v>4.5096541585565166</c:v>
                </c:pt>
                <c:pt idx="76">
                  <c:v>5.0829434862405316</c:v>
                </c:pt>
                <c:pt idx="77">
                  <c:v>5.3157722113948509</c:v>
                </c:pt>
                <c:pt idx="78">
                  <c:v>4.5723461570612303</c:v>
                </c:pt>
                <c:pt idx="79">
                  <c:v>4.3173256487861424</c:v>
                </c:pt>
                <c:pt idx="80">
                  <c:v>3.7739624070981543</c:v>
                </c:pt>
                <c:pt idx="81">
                  <c:v>3.8230245101675338</c:v>
                </c:pt>
                <c:pt idx="82">
                  <c:v>3.8552829757201543</c:v>
                </c:pt>
                <c:pt idx="83">
                  <c:v>3.7551120605456001</c:v>
                </c:pt>
                <c:pt idx="84">
                  <c:v>3.0837164083849737</c:v>
                </c:pt>
                <c:pt idx="85">
                  <c:v>2.057212166592516</c:v>
                </c:pt>
                <c:pt idx="86">
                  <c:v>1.5284601071785278</c:v>
                </c:pt>
                <c:pt idx="87">
                  <c:v>1.4010380109235179</c:v>
                </c:pt>
                <c:pt idx="88">
                  <c:v>1.9509725559536084</c:v>
                </c:pt>
                <c:pt idx="89">
                  <c:v>2.4467380546646531</c:v>
                </c:pt>
                <c:pt idx="90">
                  <c:v>2.5930088973864307</c:v>
                </c:pt>
                <c:pt idx="91">
                  <c:v>2.2554719833718622</c:v>
                </c:pt>
                <c:pt idx="92">
                  <c:v>1.8635703076450636</c:v>
                </c:pt>
                <c:pt idx="93">
                  <c:v>1.5385681613417423</c:v>
                </c:pt>
                <c:pt idx="94">
                  <c:v>1.8501866214736675</c:v>
                </c:pt>
                <c:pt idx="95">
                  <c:v>1.7738526833432779</c:v>
                </c:pt>
                <c:pt idx="96">
                  <c:v>1.8786406379512393</c:v>
                </c:pt>
                <c:pt idx="97">
                  <c:v>1.6502869722462457</c:v>
                </c:pt>
                <c:pt idx="100">
                  <c:v>-4.1255255901639956</c:v>
                </c:pt>
                <c:pt idx="101">
                  <c:v>-2.5767770964856944</c:v>
                </c:pt>
                <c:pt idx="102">
                  <c:v>-1.5845542806076343</c:v>
                </c:pt>
                <c:pt idx="103">
                  <c:v>-0.77596640842879516</c:v>
                </c:pt>
                <c:pt idx="104">
                  <c:v>-0.5517957885851219</c:v>
                </c:pt>
                <c:pt idx="105">
                  <c:v>-0.49314982471851243</c:v>
                </c:pt>
                <c:pt idx="106">
                  <c:v>-0.21054032633750497</c:v>
                </c:pt>
                <c:pt idx="107">
                  <c:v>-0.44376507742150073</c:v>
                </c:pt>
                <c:pt idx="108">
                  <c:v>-0.45386400911250835</c:v>
                </c:pt>
                <c:pt idx="109">
                  <c:v>-0.36253733429268031</c:v>
                </c:pt>
                <c:pt idx="110">
                  <c:v>-0.46625377163728832</c:v>
                </c:pt>
                <c:pt idx="111">
                  <c:v>-0.62070729440240591</c:v>
                </c:pt>
                <c:pt idx="112">
                  <c:v>-0.78845756519652088</c:v>
                </c:pt>
                <c:pt idx="113">
                  <c:v>-0.99139541315116642</c:v>
                </c:pt>
                <c:pt idx="114">
                  <c:v>-1.0163306759659534</c:v>
                </c:pt>
                <c:pt idx="115">
                  <c:v>-0.89537872829927334</c:v>
                </c:pt>
                <c:pt idx="116">
                  <c:v>-0.9870414863358814</c:v>
                </c:pt>
                <c:pt idx="117">
                  <c:v>-1.3589810887314124</c:v>
                </c:pt>
                <c:pt idx="118">
                  <c:v>-1.5762873040403367</c:v>
                </c:pt>
                <c:pt idx="119">
                  <c:v>-2.1236422199510221</c:v>
                </c:pt>
                <c:pt idx="120">
                  <c:v>-2.3896749588537141</c:v>
                </c:pt>
                <c:pt idx="121">
                  <c:v>-2.5424918793527524</c:v>
                </c:pt>
                <c:pt idx="122">
                  <c:v>-2.8937964081541869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9319-4C92-9EE4-3A17828AAF26}"/>
            </c:ext>
          </c:extLst>
        </c:ser>
        <c:ser>
          <c:idx val="3"/>
          <c:order val="3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'51. ábra'!$C$3:$DQ$4</c:f>
              <c:multiLvlStrCache>
                <c:ptCount val="117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5">
                    <c:v>2013</c:v>
                  </c:pt>
                  <c:pt idx="29">
                    <c:v>2014</c:v>
                  </c:pt>
                  <c:pt idx="33">
                    <c:v>2015</c:v>
                  </c:pt>
                  <c:pt idx="37">
                    <c:v>2016</c:v>
                  </c:pt>
                  <c:pt idx="41">
                    <c:v>2017</c:v>
                  </c:pt>
                  <c:pt idx="45">
                    <c:v>2018*</c:v>
                  </c:pt>
                  <c:pt idx="50">
                    <c:v>2013</c:v>
                  </c:pt>
                  <c:pt idx="54">
                    <c:v>2014</c:v>
                  </c:pt>
                  <c:pt idx="58">
                    <c:v>2015</c:v>
                  </c:pt>
                  <c:pt idx="62">
                    <c:v>2016</c:v>
                  </c:pt>
                  <c:pt idx="66">
                    <c:v>2017</c:v>
                  </c:pt>
                  <c:pt idx="70">
                    <c:v>2018*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</c:lvl>
                <c:lvl>
                  <c:pt idx="0">
                    <c:v>Magyarország</c:v>
                  </c:pt>
                  <c:pt idx="25">
                    <c:v>Csehország</c:v>
                  </c:pt>
                  <c:pt idx="50">
                    <c:v>Lengyelország</c:v>
                  </c:pt>
                  <c:pt idx="75">
                    <c:v>Szlovákia</c:v>
                  </c:pt>
                  <c:pt idx="100">
                    <c:v>Románia</c:v>
                  </c:pt>
                </c:lvl>
              </c:multiLvlStrCache>
            </c:multiLvlStrRef>
          </c:cat>
          <c:val>
            <c:numRef>
              <c:f>'51. ábra'!$C$10:$DQ$10</c:f>
              <c:numCache>
                <c:formatCode>General</c:formatCode>
                <c:ptCount val="119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 formatCode="0.00">
                  <c:v>-1000</c:v>
                </c:pt>
                <c:pt idx="25" formatCode="0.00">
                  <c:v>-1000</c:v>
                </c:pt>
                <c:pt idx="26" formatCode="0.00">
                  <c:v>-1000</c:v>
                </c:pt>
                <c:pt idx="27" formatCode="0.00">
                  <c:v>-1000</c:v>
                </c:pt>
                <c:pt idx="28" formatCode="0.00">
                  <c:v>-1000</c:v>
                </c:pt>
                <c:pt idx="29" formatCode="0.00">
                  <c:v>-1000</c:v>
                </c:pt>
                <c:pt idx="30" formatCode="0.00">
                  <c:v>-1000</c:v>
                </c:pt>
                <c:pt idx="31" formatCode="0.00">
                  <c:v>-1000</c:v>
                </c:pt>
                <c:pt idx="32" formatCode="0.00">
                  <c:v>-1000</c:v>
                </c:pt>
                <c:pt idx="33" formatCode="0.00">
                  <c:v>-1000</c:v>
                </c:pt>
                <c:pt idx="34" formatCode="0.00">
                  <c:v>-1000</c:v>
                </c:pt>
                <c:pt idx="35" formatCode="0.00">
                  <c:v>-1000</c:v>
                </c:pt>
                <c:pt idx="36" formatCode="0.00">
                  <c:v>-1000</c:v>
                </c:pt>
                <c:pt idx="37" formatCode="0.00">
                  <c:v>-1000</c:v>
                </c:pt>
                <c:pt idx="38" formatCode="0.00">
                  <c:v>-1000</c:v>
                </c:pt>
                <c:pt idx="39" formatCode="0.00">
                  <c:v>-1000</c:v>
                </c:pt>
                <c:pt idx="40" formatCode="0.00">
                  <c:v>-1000</c:v>
                </c:pt>
                <c:pt idx="41" formatCode="0.00">
                  <c:v>-1000</c:v>
                </c:pt>
                <c:pt idx="42" formatCode="0.00">
                  <c:v>-1000</c:v>
                </c:pt>
                <c:pt idx="43" formatCode="0.00">
                  <c:v>-1000</c:v>
                </c:pt>
                <c:pt idx="44" formatCode="0.00">
                  <c:v>-1000</c:v>
                </c:pt>
                <c:pt idx="45" formatCode="0.00">
                  <c:v>-1000</c:v>
                </c:pt>
                <c:pt idx="46" formatCode="0.00">
                  <c:v>-1000</c:v>
                </c:pt>
                <c:pt idx="47" formatCode="0.00">
                  <c:v>-1000</c:v>
                </c:pt>
                <c:pt idx="48" formatCode="0.00">
                  <c:v>-1000</c:v>
                </c:pt>
                <c:pt idx="49" formatCode="0.00">
                  <c:v>1000</c:v>
                </c:pt>
                <c:pt idx="50" formatCode="0.00">
                  <c:v>1000</c:v>
                </c:pt>
                <c:pt idx="51" formatCode="0.00">
                  <c:v>1000</c:v>
                </c:pt>
                <c:pt idx="52" formatCode="0.00">
                  <c:v>1000</c:v>
                </c:pt>
                <c:pt idx="53" formatCode="0.00">
                  <c:v>1000</c:v>
                </c:pt>
                <c:pt idx="54" formatCode="0.00">
                  <c:v>1000</c:v>
                </c:pt>
                <c:pt idx="55" formatCode="0.00">
                  <c:v>1000</c:v>
                </c:pt>
                <c:pt idx="56" formatCode="0.00">
                  <c:v>1000</c:v>
                </c:pt>
                <c:pt idx="57" formatCode="0.00">
                  <c:v>1000</c:v>
                </c:pt>
                <c:pt idx="58" formatCode="0.00">
                  <c:v>1000</c:v>
                </c:pt>
                <c:pt idx="59" formatCode="0.00">
                  <c:v>1000</c:v>
                </c:pt>
                <c:pt idx="60" formatCode="0.00">
                  <c:v>1000</c:v>
                </c:pt>
                <c:pt idx="61" formatCode="0.00">
                  <c:v>1000</c:v>
                </c:pt>
                <c:pt idx="62" formatCode="0.00">
                  <c:v>1000</c:v>
                </c:pt>
                <c:pt idx="63" formatCode="0.00">
                  <c:v>1000</c:v>
                </c:pt>
                <c:pt idx="64" formatCode="0.00">
                  <c:v>1000</c:v>
                </c:pt>
                <c:pt idx="65" formatCode="0.00">
                  <c:v>1000</c:v>
                </c:pt>
                <c:pt idx="66" formatCode="0.00">
                  <c:v>1000</c:v>
                </c:pt>
                <c:pt idx="67" formatCode="0.00">
                  <c:v>1000</c:v>
                </c:pt>
                <c:pt idx="68" formatCode="0.00">
                  <c:v>1000</c:v>
                </c:pt>
                <c:pt idx="69" formatCode="0.00">
                  <c:v>1000</c:v>
                </c:pt>
                <c:pt idx="70" formatCode="0.00">
                  <c:v>1000</c:v>
                </c:pt>
                <c:pt idx="71" formatCode="0.00">
                  <c:v>1000</c:v>
                </c:pt>
                <c:pt idx="72" formatCode="0.00">
                  <c:v>1000</c:v>
                </c:pt>
                <c:pt idx="73" formatCode="0.00">
                  <c:v>1000</c:v>
                </c:pt>
                <c:pt idx="74" formatCode="0.00">
                  <c:v>-1000</c:v>
                </c:pt>
                <c:pt idx="75" formatCode="0.00">
                  <c:v>-1000</c:v>
                </c:pt>
                <c:pt idx="76" formatCode="0.00">
                  <c:v>-1000</c:v>
                </c:pt>
                <c:pt idx="77" formatCode="0.00">
                  <c:v>-1000</c:v>
                </c:pt>
                <c:pt idx="78" formatCode="0.00">
                  <c:v>-1000</c:v>
                </c:pt>
                <c:pt idx="79" formatCode="0.00">
                  <c:v>-1000</c:v>
                </c:pt>
                <c:pt idx="80" formatCode="0.00">
                  <c:v>-1000</c:v>
                </c:pt>
                <c:pt idx="81" formatCode="0.00">
                  <c:v>-1000</c:v>
                </c:pt>
                <c:pt idx="82" formatCode="0.00">
                  <c:v>-1000</c:v>
                </c:pt>
                <c:pt idx="83" formatCode="0.00">
                  <c:v>-1000</c:v>
                </c:pt>
                <c:pt idx="84" formatCode="0.00">
                  <c:v>-1000</c:v>
                </c:pt>
                <c:pt idx="85" formatCode="0.00">
                  <c:v>-1000</c:v>
                </c:pt>
                <c:pt idx="86" formatCode="0.00">
                  <c:v>-1000</c:v>
                </c:pt>
                <c:pt idx="87" formatCode="0.00">
                  <c:v>-1000</c:v>
                </c:pt>
                <c:pt idx="88" formatCode="0.00">
                  <c:v>-1000</c:v>
                </c:pt>
                <c:pt idx="89" formatCode="0.00">
                  <c:v>-1000</c:v>
                </c:pt>
                <c:pt idx="90" formatCode="0.00">
                  <c:v>-1000</c:v>
                </c:pt>
                <c:pt idx="91" formatCode="0.00">
                  <c:v>-1000</c:v>
                </c:pt>
                <c:pt idx="92" formatCode="0.00">
                  <c:v>-1000</c:v>
                </c:pt>
                <c:pt idx="93" formatCode="0.00">
                  <c:v>-1000</c:v>
                </c:pt>
                <c:pt idx="94" formatCode="0.00">
                  <c:v>-1000</c:v>
                </c:pt>
                <c:pt idx="95" formatCode="0.00">
                  <c:v>-1000</c:v>
                </c:pt>
                <c:pt idx="96" formatCode="0.00">
                  <c:v>-1000</c:v>
                </c:pt>
                <c:pt idx="97" formatCode="0.00">
                  <c:v>-1000</c:v>
                </c:pt>
                <c:pt idx="98" formatCode="0.00">
                  <c:v>-1000</c:v>
                </c:pt>
                <c:pt idx="99" formatCode="0.00">
                  <c:v>1000</c:v>
                </c:pt>
                <c:pt idx="100" formatCode="0.00">
                  <c:v>1000</c:v>
                </c:pt>
                <c:pt idx="101" formatCode="0.00">
                  <c:v>1000</c:v>
                </c:pt>
                <c:pt idx="102" formatCode="0.00">
                  <c:v>1000</c:v>
                </c:pt>
                <c:pt idx="103" formatCode="0.00">
                  <c:v>1000</c:v>
                </c:pt>
                <c:pt idx="104" formatCode="0.00">
                  <c:v>1000</c:v>
                </c:pt>
                <c:pt idx="105" formatCode="0.00">
                  <c:v>1000</c:v>
                </c:pt>
                <c:pt idx="106" formatCode="0.00">
                  <c:v>1000</c:v>
                </c:pt>
                <c:pt idx="107" formatCode="0.00">
                  <c:v>1000</c:v>
                </c:pt>
                <c:pt idx="108" formatCode="0.00">
                  <c:v>1000</c:v>
                </c:pt>
                <c:pt idx="109" formatCode="0.00">
                  <c:v>1000</c:v>
                </c:pt>
                <c:pt idx="110" formatCode="0.00">
                  <c:v>1000</c:v>
                </c:pt>
                <c:pt idx="111" formatCode="0.00">
                  <c:v>1000</c:v>
                </c:pt>
                <c:pt idx="112" formatCode="0.00">
                  <c:v>1000</c:v>
                </c:pt>
                <c:pt idx="113" formatCode="0.00">
                  <c:v>1000</c:v>
                </c:pt>
                <c:pt idx="114" formatCode="0.00">
                  <c:v>1000</c:v>
                </c:pt>
                <c:pt idx="115" formatCode="0.00">
                  <c:v>1000</c:v>
                </c:pt>
                <c:pt idx="116" formatCode="0.00">
                  <c:v>1000</c:v>
                </c:pt>
                <c:pt idx="117" formatCode="0.00">
                  <c:v>1000</c:v>
                </c:pt>
                <c:pt idx="118" formatCode="0.00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9319-4C92-9EE4-3A17828AA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19872"/>
        <c:axId val="123117952"/>
      </c:lineChart>
      <c:catAx>
        <c:axId val="122876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noFill/>
            <a:prstDash val="solid"/>
          </a:ln>
        </c:spPr>
        <c:txPr>
          <a:bodyPr rot="-5400000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2878208"/>
        <c:crosses val="autoZero"/>
        <c:auto val="1"/>
        <c:lblAlgn val="ctr"/>
        <c:lblOffset val="100"/>
        <c:tickLblSkip val="100"/>
        <c:tickMarkSkip val="4"/>
        <c:noMultiLvlLbl val="0"/>
      </c:catAx>
      <c:valAx>
        <c:axId val="122878208"/>
        <c:scaling>
          <c:orientation val="minMax"/>
          <c:max val="12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7753415438454808E-2"/>
              <c:y val="2.16454832909665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2876672"/>
        <c:crosses val="autoZero"/>
        <c:crossBetween val="between"/>
        <c:majorUnit val="2"/>
      </c:valAx>
      <c:valAx>
        <c:axId val="123117952"/>
        <c:scaling>
          <c:orientation val="minMax"/>
          <c:max val="12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600081068071846"/>
              <c:y val="2.172078261779374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119872"/>
        <c:crosses val="max"/>
        <c:crossBetween val="between"/>
        <c:majorUnit val="2"/>
      </c:valAx>
      <c:catAx>
        <c:axId val="12311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11795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91219130542558791"/>
          <c:w val="1"/>
          <c:h val="5.968480984054714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4.8218102831189991E-2"/>
          <c:w val="0.92927617512758531"/>
          <c:h val="0.580036271056394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'51. ábra'!$A$5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multiLvlStrRef>
              <c:f>'51. ábra'!$C$1:$DU$2</c:f>
              <c:multiLvlStrCache>
                <c:ptCount val="121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5">
                    <c:v>2013</c:v>
                  </c:pt>
                  <c:pt idx="29">
                    <c:v>2014</c:v>
                  </c:pt>
                  <c:pt idx="33">
                    <c:v>2015</c:v>
                  </c:pt>
                  <c:pt idx="37">
                    <c:v>2016</c:v>
                  </c:pt>
                  <c:pt idx="41">
                    <c:v>2017</c:v>
                  </c:pt>
                  <c:pt idx="45">
                    <c:v>2018*</c:v>
                  </c:pt>
                  <c:pt idx="50">
                    <c:v>2013</c:v>
                  </c:pt>
                  <c:pt idx="54">
                    <c:v>2014</c:v>
                  </c:pt>
                  <c:pt idx="58">
                    <c:v>2015</c:v>
                  </c:pt>
                  <c:pt idx="62">
                    <c:v>2016</c:v>
                  </c:pt>
                  <c:pt idx="66">
                    <c:v>2017</c:v>
                  </c:pt>
                  <c:pt idx="70">
                    <c:v>2018*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2018*</c:v>
                  </c:pt>
                </c:lvl>
                <c:lvl>
                  <c:pt idx="0">
                    <c:v>Hungary</c:v>
                  </c:pt>
                  <c:pt idx="25">
                    <c:v>Czechia</c:v>
                  </c:pt>
                  <c:pt idx="50">
                    <c:v>Poland</c:v>
                  </c:pt>
                  <c:pt idx="75">
                    <c:v>Slovakia</c:v>
                  </c:pt>
                  <c:pt idx="100">
                    <c:v>Romania</c:v>
                  </c:pt>
                </c:lvl>
              </c:multiLvlStrCache>
            </c:multiLvlStrRef>
          </c:cat>
          <c:val>
            <c:numRef>
              <c:f>'51. ábra'!$C$5:$DU$5</c:f>
              <c:numCache>
                <c:formatCode>0.0</c:formatCode>
                <c:ptCount val="123"/>
                <c:pt idx="0">
                  <c:v>3.1498368720530303</c:v>
                </c:pt>
                <c:pt idx="1">
                  <c:v>2.9115558147718268</c:v>
                </c:pt>
                <c:pt idx="2">
                  <c:v>2.9739492988920717</c:v>
                </c:pt>
                <c:pt idx="3">
                  <c:v>3.270938583479488</c:v>
                </c:pt>
                <c:pt idx="4">
                  <c:v>3.342405686498203</c:v>
                </c:pt>
                <c:pt idx="5">
                  <c:v>2.7607031054230684</c:v>
                </c:pt>
                <c:pt idx="6">
                  <c:v>2.298326030233389</c:v>
                </c:pt>
                <c:pt idx="7">
                  <c:v>2.0131705843805485</c:v>
                </c:pt>
                <c:pt idx="8">
                  <c:v>2.4272266822883459</c:v>
                </c:pt>
                <c:pt idx="9">
                  <c:v>2.8364475942689804</c:v>
                </c:pt>
                <c:pt idx="10">
                  <c:v>2.8782513944231947</c:v>
                </c:pt>
                <c:pt idx="11">
                  <c:v>3.6525813146052375</c:v>
                </c:pt>
                <c:pt idx="12">
                  <c:v>3.5151690615832218</c:v>
                </c:pt>
                <c:pt idx="13">
                  <c:v>4.3333217111599396</c:v>
                </c:pt>
                <c:pt idx="14">
                  <c:v>4.5669174003061803</c:v>
                </c:pt>
                <c:pt idx="15">
                  <c:v>4.0324800136777599</c:v>
                </c:pt>
                <c:pt idx="16">
                  <c:v>3.2371167068515083</c:v>
                </c:pt>
                <c:pt idx="17">
                  <c:v>2.7357626368767369</c:v>
                </c:pt>
                <c:pt idx="18">
                  <c:v>2.0034710495999621</c:v>
                </c:pt>
                <c:pt idx="19">
                  <c:v>1.5393766478526765</c:v>
                </c:pt>
                <c:pt idx="20">
                  <c:v>1.3327962057629654</c:v>
                </c:pt>
                <c:pt idx="21">
                  <c:v>0.6255467751772692</c:v>
                </c:pt>
                <c:pt idx="22">
                  <c:v>-0.50482964231281746</c:v>
                </c:pt>
                <c:pt idx="23">
                  <c:v>-1.0609634209801979</c:v>
                </c:pt>
                <c:pt idx="25">
                  <c:v>3.1742457228621799</c:v>
                </c:pt>
                <c:pt idx="26">
                  <c:v>3.7440917345444169</c:v>
                </c:pt>
                <c:pt idx="27">
                  <c:v>3.8830924770000137</c:v>
                </c:pt>
                <c:pt idx="28">
                  <c:v>4.0902792530844039</c:v>
                </c:pt>
                <c:pt idx="29">
                  <c:v>4.5738618781252054</c:v>
                </c:pt>
                <c:pt idx="30">
                  <c:v>4.6254849107968674</c:v>
                </c:pt>
                <c:pt idx="31">
                  <c:v>4.9525392052835269</c:v>
                </c:pt>
                <c:pt idx="32">
                  <c:v>5.1036738612664294</c:v>
                </c:pt>
                <c:pt idx="33">
                  <c:v>5.0837130460671958</c:v>
                </c:pt>
                <c:pt idx="34">
                  <c:v>4.5577963102111836</c:v>
                </c:pt>
                <c:pt idx="35">
                  <c:v>4.1568910472783767</c:v>
                </c:pt>
                <c:pt idx="36">
                  <c:v>4.0779935628429822</c:v>
                </c:pt>
                <c:pt idx="37">
                  <c:v>4.2366440974787967</c:v>
                </c:pt>
                <c:pt idx="38">
                  <c:v>4.9236150569612853</c:v>
                </c:pt>
                <c:pt idx="39">
                  <c:v>5.132736284298181</c:v>
                </c:pt>
                <c:pt idx="40">
                  <c:v>5.1525307638530187</c:v>
                </c:pt>
                <c:pt idx="41">
                  <c:v>5.2193117564972056</c:v>
                </c:pt>
                <c:pt idx="42">
                  <c:v>4.9808247297528458</c:v>
                </c:pt>
                <c:pt idx="43">
                  <c:v>4.8456282631976118</c:v>
                </c:pt>
                <c:pt idx="44">
                  <c:v>4.7380729166666669</c:v>
                </c:pt>
                <c:pt idx="45">
                  <c:v>4.6046158574965279</c:v>
                </c:pt>
                <c:pt idx="46">
                  <c:v>4.5304507698385681</c:v>
                </c:pt>
                <c:pt idx="47">
                  <c:v>4.2875960772496002</c:v>
                </c:pt>
                <c:pt idx="50">
                  <c:v>-1.6263000945523312</c:v>
                </c:pt>
                <c:pt idx="51">
                  <c:v>-0.91687081893863132</c:v>
                </c:pt>
                <c:pt idx="52">
                  <c:v>-0.54099261047259473</c:v>
                </c:pt>
                <c:pt idx="53">
                  <c:v>-8.4775728053040705E-2</c:v>
                </c:pt>
                <c:pt idx="54">
                  <c:v>-1.5211450456983577E-2</c:v>
                </c:pt>
                <c:pt idx="55">
                  <c:v>-0.35637738332493318</c:v>
                </c:pt>
                <c:pt idx="56">
                  <c:v>-0.51731274291462315</c:v>
                </c:pt>
                <c:pt idx="57">
                  <c:v>-0.79204432021873927</c:v>
                </c:pt>
                <c:pt idx="58">
                  <c:v>-0.2195166485082829</c:v>
                </c:pt>
                <c:pt idx="59">
                  <c:v>5.8656467196620481E-2</c:v>
                </c:pt>
                <c:pt idx="60">
                  <c:v>-1.8174960192116382E-2</c:v>
                </c:pt>
                <c:pt idx="61">
                  <c:v>0.51495567203703962</c:v>
                </c:pt>
                <c:pt idx="62">
                  <c:v>0.42663350114064724</c:v>
                </c:pt>
                <c:pt idx="63">
                  <c:v>0.7555841633088668</c:v>
                </c:pt>
                <c:pt idx="64">
                  <c:v>0.82312564262675292</c:v>
                </c:pt>
                <c:pt idx="65">
                  <c:v>0.68773894479166298</c:v>
                </c:pt>
                <c:pt idx="66">
                  <c:v>0.56410797861230821</c:v>
                </c:pt>
                <c:pt idx="67">
                  <c:v>0.33884831186918901</c:v>
                </c:pt>
                <c:pt idx="68">
                  <c:v>0.54121261522201147</c:v>
                </c:pt>
                <c:pt idx="69">
                  <c:v>0.30522090758938591</c:v>
                </c:pt>
                <c:pt idx="70">
                  <c:v>-8.0266240420923937E-2</c:v>
                </c:pt>
                <c:pt idx="71">
                  <c:v>-0.30219134221390931</c:v>
                </c:pt>
                <c:pt idx="72">
                  <c:v>-0.66752953071974208</c:v>
                </c:pt>
                <c:pt idx="75">
                  <c:v>3.8626215838130986</c:v>
                </c:pt>
                <c:pt idx="76">
                  <c:v>4.4140312277051947</c:v>
                </c:pt>
                <c:pt idx="77">
                  <c:v>4.5336264403490176</c:v>
                </c:pt>
                <c:pt idx="78">
                  <c:v>3.9200591076152294</c:v>
                </c:pt>
                <c:pt idx="79">
                  <c:v>3.7772071607959306</c:v>
                </c:pt>
                <c:pt idx="80">
                  <c:v>3.3259260840104785</c:v>
                </c:pt>
                <c:pt idx="81">
                  <c:v>3.559961428011317</c:v>
                </c:pt>
                <c:pt idx="82">
                  <c:v>3.6243655356049191</c:v>
                </c:pt>
                <c:pt idx="83">
                  <c:v>3.4658856465352899</c:v>
                </c:pt>
                <c:pt idx="84">
                  <c:v>2.8312817080637993</c:v>
                </c:pt>
                <c:pt idx="85">
                  <c:v>1.8020640075698231</c:v>
                </c:pt>
                <c:pt idx="86">
                  <c:v>1.3297184662418056</c:v>
                </c:pt>
                <c:pt idx="87">
                  <c:v>1.1357489855116216</c:v>
                </c:pt>
                <c:pt idx="88">
                  <c:v>1.5737712277061544</c:v>
                </c:pt>
                <c:pt idx="89">
                  <c:v>1.9680068659478263</c:v>
                </c:pt>
                <c:pt idx="90">
                  <c:v>2.0156082835443283</c:v>
                </c:pt>
                <c:pt idx="91">
                  <c:v>1.6742931881546501</c:v>
                </c:pt>
                <c:pt idx="92">
                  <c:v>1.167905097434236</c:v>
                </c:pt>
                <c:pt idx="93">
                  <c:v>0.63437856233017331</c:v>
                </c:pt>
                <c:pt idx="94">
                  <c:v>0.81319113880937055</c:v>
                </c:pt>
                <c:pt idx="95">
                  <c:v>0.72182347077754794</c:v>
                </c:pt>
                <c:pt idx="96">
                  <c:v>0.83390973790264966</c:v>
                </c:pt>
                <c:pt idx="97">
                  <c:v>0.68412835690137352</c:v>
                </c:pt>
                <c:pt idx="100">
                  <c:v>-6.340259557112585</c:v>
                </c:pt>
                <c:pt idx="101">
                  <c:v>-5.247160700197167</c:v>
                </c:pt>
                <c:pt idx="102">
                  <c:v>-4.633243585331317</c:v>
                </c:pt>
                <c:pt idx="103">
                  <c:v>-4.047845577882347</c:v>
                </c:pt>
                <c:pt idx="104">
                  <c:v>-4.0419663216676556</c:v>
                </c:pt>
                <c:pt idx="105">
                  <c:v>-4.1917393820918019</c:v>
                </c:pt>
                <c:pt idx="106">
                  <c:v>-3.9240360822559279</c:v>
                </c:pt>
                <c:pt idx="107">
                  <c:v>-4.3399069175691265</c:v>
                </c:pt>
                <c:pt idx="108">
                  <c:v>-4.3516666470951266</c:v>
                </c:pt>
                <c:pt idx="109">
                  <c:v>-4.3652652611200544</c:v>
                </c:pt>
                <c:pt idx="110">
                  <c:v>-4.6554867397173263</c:v>
                </c:pt>
                <c:pt idx="111">
                  <c:v>-4.8568006437888727</c:v>
                </c:pt>
                <c:pt idx="112">
                  <c:v>-5.1998238249532651</c:v>
                </c:pt>
                <c:pt idx="113">
                  <c:v>-5.4687158861002088</c:v>
                </c:pt>
                <c:pt idx="114">
                  <c:v>-5.539128012007585</c:v>
                </c:pt>
                <c:pt idx="115">
                  <c:v>-5.4273238411606588</c:v>
                </c:pt>
                <c:pt idx="116">
                  <c:v>-5.4647847474372231</c:v>
                </c:pt>
                <c:pt idx="117">
                  <c:v>-5.7817513736845223</c:v>
                </c:pt>
                <c:pt idx="118">
                  <c:v>-5.9524684364138105</c:v>
                </c:pt>
                <c:pt idx="119">
                  <c:v>-6.3586984962028605</c:v>
                </c:pt>
                <c:pt idx="120">
                  <c:v>-6.5755480590186153</c:v>
                </c:pt>
                <c:pt idx="121">
                  <c:v>-6.6515471588227086</c:v>
                </c:pt>
                <c:pt idx="122">
                  <c:v>-6.8740933192476632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1-442C-8B18-1327F88425DD}"/>
            </c:ext>
          </c:extLst>
        </c:ser>
        <c:ser>
          <c:idx val="1"/>
          <c:order val="1"/>
          <c:tx>
            <c:strRef>
              <c:f>'51. ábra'!$A$6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multiLvlStrRef>
              <c:f>'51. ábra'!$C$1:$DU$2</c:f>
              <c:multiLvlStrCache>
                <c:ptCount val="121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5">
                    <c:v>2013</c:v>
                  </c:pt>
                  <c:pt idx="29">
                    <c:v>2014</c:v>
                  </c:pt>
                  <c:pt idx="33">
                    <c:v>2015</c:v>
                  </c:pt>
                  <c:pt idx="37">
                    <c:v>2016</c:v>
                  </c:pt>
                  <c:pt idx="41">
                    <c:v>2017</c:v>
                  </c:pt>
                  <c:pt idx="45">
                    <c:v>2018*</c:v>
                  </c:pt>
                  <c:pt idx="50">
                    <c:v>2013</c:v>
                  </c:pt>
                  <c:pt idx="54">
                    <c:v>2014</c:v>
                  </c:pt>
                  <c:pt idx="58">
                    <c:v>2015</c:v>
                  </c:pt>
                  <c:pt idx="62">
                    <c:v>2016</c:v>
                  </c:pt>
                  <c:pt idx="66">
                    <c:v>2017</c:v>
                  </c:pt>
                  <c:pt idx="70">
                    <c:v>2018*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  <c:pt idx="91">
                    <c:v>2017</c:v>
                  </c:pt>
                  <c:pt idx="95">
                    <c:v>2018*</c:v>
                  </c:pt>
                  <c:pt idx="100">
                    <c:v>2013</c:v>
                  </c:pt>
                  <c:pt idx="104">
                    <c:v>2014</c:v>
                  </c:pt>
                  <c:pt idx="108">
                    <c:v>2015</c:v>
                  </c:pt>
                  <c:pt idx="112">
                    <c:v>2016</c:v>
                  </c:pt>
                  <c:pt idx="116">
                    <c:v>2017</c:v>
                  </c:pt>
                  <c:pt idx="120">
                    <c:v>2018*</c:v>
                  </c:pt>
                </c:lvl>
                <c:lvl>
                  <c:pt idx="0">
                    <c:v>Hungary</c:v>
                  </c:pt>
                  <c:pt idx="25">
                    <c:v>Czechia</c:v>
                  </c:pt>
                  <c:pt idx="50">
                    <c:v>Poland</c:v>
                  </c:pt>
                  <c:pt idx="75">
                    <c:v>Slovakia</c:v>
                  </c:pt>
                  <c:pt idx="100">
                    <c:v>Romania</c:v>
                  </c:pt>
                </c:lvl>
              </c:multiLvlStrCache>
            </c:multiLvlStrRef>
          </c:cat>
          <c:val>
            <c:numRef>
              <c:f>'51. ábra'!$C$6:$DU$6</c:f>
              <c:numCache>
                <c:formatCode>0.0</c:formatCode>
                <c:ptCount val="123"/>
                <c:pt idx="0">
                  <c:v>3.874345942966483</c:v>
                </c:pt>
                <c:pt idx="1">
                  <c:v>3.7873387221647978</c:v>
                </c:pt>
                <c:pt idx="2">
                  <c:v>3.9187908473104951</c:v>
                </c:pt>
                <c:pt idx="3">
                  <c:v>3.6924690316084154</c:v>
                </c:pt>
                <c:pt idx="4">
                  <c:v>3.6949774991945099</c:v>
                </c:pt>
                <c:pt idx="5">
                  <c:v>3.8788260559344581</c:v>
                </c:pt>
                <c:pt idx="6">
                  <c:v>4.0418687123593022</c:v>
                </c:pt>
                <c:pt idx="7">
                  <c:v>4.3641902629431337</c:v>
                </c:pt>
                <c:pt idx="8">
                  <c:v>4.483999282908786</c:v>
                </c:pt>
                <c:pt idx="9">
                  <c:v>4.5679345884571561</c:v>
                </c:pt>
                <c:pt idx="10">
                  <c:v>4.7186821133874943</c:v>
                </c:pt>
                <c:pt idx="11">
                  <c:v>4.4417812353524564</c:v>
                </c:pt>
                <c:pt idx="12">
                  <c:v>4.6869195874893483</c:v>
                </c:pt>
                <c:pt idx="13">
                  <c:v>4.9333461571001926</c:v>
                </c:pt>
                <c:pt idx="14">
                  <c:v>5.3253386674546519</c:v>
                </c:pt>
                <c:pt idx="15">
                  <c:v>5.9489495938990258</c:v>
                </c:pt>
                <c:pt idx="16">
                  <c:v>5.9625504417748383</c:v>
                </c:pt>
                <c:pt idx="17">
                  <c:v>6.0616290958569126</c:v>
                </c:pt>
                <c:pt idx="18">
                  <c:v>5.9400947661276557</c:v>
                </c:pt>
                <c:pt idx="19">
                  <c:v>5.9089499184033292</c:v>
                </c:pt>
                <c:pt idx="20">
                  <c:v>5.8657667932933419</c:v>
                </c:pt>
                <c:pt idx="21">
                  <c:v>5.8869975307816675</c:v>
                </c:pt>
                <c:pt idx="22">
                  <c:v>5.8134396930946028</c:v>
                </c:pt>
                <c:pt idx="23">
                  <c:v>5.7902844525421573</c:v>
                </c:pt>
                <c:pt idx="25">
                  <c:v>1.871048957679635</c:v>
                </c:pt>
                <c:pt idx="26">
                  <c:v>1.8025110324213618</c:v>
                </c:pt>
                <c:pt idx="27">
                  <c:v>1.7107282080716764</c:v>
                </c:pt>
                <c:pt idx="28">
                  <c:v>1.7204171515360978</c:v>
                </c:pt>
                <c:pt idx="29">
                  <c:v>1.6458271788946193</c:v>
                </c:pt>
                <c:pt idx="30">
                  <c:v>1.5534403817795628</c:v>
                </c:pt>
                <c:pt idx="31">
                  <c:v>1.4936351175982621</c:v>
                </c:pt>
                <c:pt idx="32">
                  <c:v>1.2912871313674634</c:v>
                </c:pt>
                <c:pt idx="33" formatCode="#\ ##0.0">
                  <c:v>1.2602119593302956</c:v>
                </c:pt>
                <c:pt idx="34" formatCode="#\ ##0.0">
                  <c:v>1.3312702681325637</c:v>
                </c:pt>
                <c:pt idx="35" formatCode="#\ ##0.0">
                  <c:v>1.4741079034633997</c:v>
                </c:pt>
                <c:pt idx="36" formatCode="#\ ##0.0">
                  <c:v>1.6975865408351214</c:v>
                </c:pt>
                <c:pt idx="37" formatCode="#\ ##0.0">
                  <c:v>1.8122331579553028</c:v>
                </c:pt>
                <c:pt idx="38" formatCode="#\ ##0.0">
                  <c:v>1.9413295015650034</c:v>
                </c:pt>
                <c:pt idx="39" formatCode="#\ ##0.0">
                  <c:v>2.1079544642984676</c:v>
                </c:pt>
                <c:pt idx="40" formatCode="#\ ##0.0">
                  <c:v>2.2569325335648198</c:v>
                </c:pt>
                <c:pt idx="41" formatCode="#\ ##0.0">
                  <c:v>2.3000366403338814</c:v>
                </c:pt>
                <c:pt idx="42" formatCode="#\ ##0.0">
                  <c:v>2.4161392317752166</c:v>
                </c:pt>
                <c:pt idx="43" formatCode="#\ ##0.0">
                  <c:v>2.4327378560774879</c:v>
                </c:pt>
                <c:pt idx="44" formatCode="#\ ##0.0">
                  <c:v>2.41453125</c:v>
                </c:pt>
                <c:pt idx="45" formatCode="#\ ##0.0">
                  <c:v>2.4838958457079983</c:v>
                </c:pt>
                <c:pt idx="46" formatCode="#\ ##0.0">
                  <c:v>2.5167904168345836</c:v>
                </c:pt>
                <c:pt idx="47" formatCode="#\ ##0.0">
                  <c:v>2.3299328283452363</c:v>
                </c:pt>
                <c:pt idx="50">
                  <c:v>1.6297963615854678</c:v>
                </c:pt>
                <c:pt idx="51">
                  <c:v>1.7744118663603239</c:v>
                </c:pt>
                <c:pt idx="52">
                  <c:v>1.837634007402253</c:v>
                </c:pt>
                <c:pt idx="53">
                  <c:v>1.9360375110433874</c:v>
                </c:pt>
                <c:pt idx="54">
                  <c:v>2.0053009143688216</c:v>
                </c:pt>
                <c:pt idx="55">
                  <c:v>2.028182127926105</c:v>
                </c:pt>
                <c:pt idx="56">
                  <c:v>2.0969916748535176</c:v>
                </c:pt>
                <c:pt idx="57">
                  <c:v>2.2057903822633467</c:v>
                </c:pt>
                <c:pt idx="58">
                  <c:v>2.2678643401101852</c:v>
                </c:pt>
                <c:pt idx="59">
                  <c:v>2.3665006398454858</c:v>
                </c:pt>
                <c:pt idx="60">
                  <c:v>2.4896390924982734</c:v>
                </c:pt>
                <c:pt idx="61">
                  <c:v>2.5385391019967645</c:v>
                </c:pt>
                <c:pt idx="62">
                  <c:v>2.693720792385903</c:v>
                </c:pt>
                <c:pt idx="63">
                  <c:v>2.8594586235597985</c:v>
                </c:pt>
                <c:pt idx="64">
                  <c:v>3.0425882540740776</c:v>
                </c:pt>
                <c:pt idx="65">
                  <c:v>3.2746090420636627</c:v>
                </c:pt>
                <c:pt idx="66">
                  <c:v>3.42120999893495</c:v>
                </c:pt>
                <c:pt idx="67">
                  <c:v>3.5498158785376788</c:v>
                </c:pt>
                <c:pt idx="68">
                  <c:v>3.7052840113219387</c:v>
                </c:pt>
                <c:pt idx="69">
                  <c:v>3.8412740042189286</c:v>
                </c:pt>
                <c:pt idx="70">
                  <c:v>4.0003422349995539</c:v>
                </c:pt>
                <c:pt idx="71">
                  <c:v>4.2048688542931876</c:v>
                </c:pt>
                <c:pt idx="72">
                  <c:v>4.3037792874271705</c:v>
                </c:pt>
                <c:pt idx="75">
                  <c:v>0.64703257474341824</c:v>
                </c:pt>
                <c:pt idx="76">
                  <c:v>0.66891225853533676</c:v>
                </c:pt>
                <c:pt idx="77">
                  <c:v>0.78214577104583372</c:v>
                </c:pt>
                <c:pt idx="78">
                  <c:v>0.65228704944600102</c:v>
                </c:pt>
                <c:pt idx="79">
                  <c:v>0.54011848799021178</c:v>
                </c:pt>
                <c:pt idx="80">
                  <c:v>0.44803632308767583</c:v>
                </c:pt>
                <c:pt idx="81">
                  <c:v>0.2630630821562166</c:v>
                </c:pt>
                <c:pt idx="82">
                  <c:v>0.2309174401152353</c:v>
                </c:pt>
                <c:pt idx="83">
                  <c:v>0.28922641401031024</c:v>
                </c:pt>
                <c:pt idx="84">
                  <c:v>0.25243470032117454</c:v>
                </c:pt>
                <c:pt idx="85">
                  <c:v>0.25514815902269283</c:v>
                </c:pt>
                <c:pt idx="86">
                  <c:v>0.19874164093672209</c:v>
                </c:pt>
                <c:pt idx="87">
                  <c:v>0.26528902541189614</c:v>
                </c:pt>
                <c:pt idx="88">
                  <c:v>0.37720132824745406</c:v>
                </c:pt>
                <c:pt idx="89">
                  <c:v>0.47873118871682685</c:v>
                </c:pt>
                <c:pt idx="90">
                  <c:v>0.57740061384210239</c:v>
                </c:pt>
                <c:pt idx="91">
                  <c:v>0.58117879521721216</c:v>
                </c:pt>
                <c:pt idx="92">
                  <c:v>0.69566521021082761</c:v>
                </c:pt>
                <c:pt idx="93">
                  <c:v>0.90418959901156915</c:v>
                </c:pt>
                <c:pt idx="94">
                  <c:v>1.0369954826642971</c:v>
                </c:pt>
                <c:pt idx="95">
                  <c:v>1.05202921256573</c:v>
                </c:pt>
                <c:pt idx="96">
                  <c:v>1.0447309000485896</c:v>
                </c:pt>
                <c:pt idx="97">
                  <c:v>0.96615861534487202</c:v>
                </c:pt>
                <c:pt idx="100">
                  <c:v>2.2147339669485895</c:v>
                </c:pt>
                <c:pt idx="101">
                  <c:v>2.6703836037114725</c:v>
                </c:pt>
                <c:pt idx="102">
                  <c:v>3.0486893047236827</c:v>
                </c:pt>
                <c:pt idx="103">
                  <c:v>3.2718791694535518</c:v>
                </c:pt>
                <c:pt idx="104">
                  <c:v>3.4901705330825337</c:v>
                </c:pt>
                <c:pt idx="105">
                  <c:v>3.6985895573732894</c:v>
                </c:pt>
                <c:pt idx="106">
                  <c:v>3.713495755918423</c:v>
                </c:pt>
                <c:pt idx="107">
                  <c:v>3.8961418401476258</c:v>
                </c:pt>
                <c:pt idx="108">
                  <c:v>3.8978026379826183</c:v>
                </c:pt>
                <c:pt idx="109">
                  <c:v>4.0027279268273741</c:v>
                </c:pt>
                <c:pt idx="110">
                  <c:v>4.189232968080038</c:v>
                </c:pt>
                <c:pt idx="111">
                  <c:v>4.2360933493864668</c:v>
                </c:pt>
                <c:pt idx="112">
                  <c:v>4.4113662597567442</c:v>
                </c:pt>
                <c:pt idx="113">
                  <c:v>4.4773204729490423</c:v>
                </c:pt>
                <c:pt idx="114">
                  <c:v>4.5227973360416316</c:v>
                </c:pt>
                <c:pt idx="115">
                  <c:v>4.5319451128613855</c:v>
                </c:pt>
                <c:pt idx="116">
                  <c:v>4.4777432611013417</c:v>
                </c:pt>
                <c:pt idx="117">
                  <c:v>4.4227702849531099</c:v>
                </c:pt>
                <c:pt idx="118">
                  <c:v>4.3761811323734738</c:v>
                </c:pt>
                <c:pt idx="119">
                  <c:v>4.2350562762518384</c:v>
                </c:pt>
                <c:pt idx="120">
                  <c:v>4.1858731001649012</c:v>
                </c:pt>
                <c:pt idx="121">
                  <c:v>4.1090552794699562</c:v>
                </c:pt>
                <c:pt idx="122">
                  <c:v>3.9802969110934763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21-442C-8B18-1327F8842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2876672"/>
        <c:axId val="122878208"/>
      </c:barChart>
      <c:lineChart>
        <c:grouping val="standard"/>
        <c:varyColors val="0"/>
        <c:ser>
          <c:idx val="2"/>
          <c:order val="2"/>
          <c:tx>
            <c:strRef>
              <c:f>'51. ábra'!$A$7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02-3421-442C-8B18-1327F88425DD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03-3421-442C-8B18-1327F88425DD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04-3421-442C-8B18-1327F88425DD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5-3421-442C-8B18-1327F88425DD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06-3421-442C-8B18-1327F88425DD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07-3421-442C-8B18-1327F88425DD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08-3421-442C-8B18-1327F88425DD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9-3421-442C-8B18-1327F88425DD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A-3421-442C-8B18-1327F88425DD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B-3421-442C-8B18-1327F88425DD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C-3421-442C-8B18-1327F88425DD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D-3421-442C-8B18-1327F88425DD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0E-3421-442C-8B18-1327F88425DD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0F-3421-442C-8B18-1327F88425DD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10-3421-442C-8B18-1327F88425DD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11-3421-442C-8B18-1327F88425DD}"/>
              </c:ext>
            </c:extLst>
          </c:dPt>
          <c:dPt>
            <c:idx val="98"/>
            <c:bubble3D val="0"/>
            <c:extLst>
              <c:ext xmlns:c16="http://schemas.microsoft.com/office/drawing/2014/chart" uri="{C3380CC4-5D6E-409C-BE32-E72D297353CC}">
                <c16:uniqueId val="{00000012-3421-442C-8B18-1327F88425DD}"/>
              </c:ext>
            </c:extLst>
          </c:dPt>
          <c:dPt>
            <c:idx val="106"/>
            <c:bubble3D val="0"/>
            <c:extLst>
              <c:ext xmlns:c16="http://schemas.microsoft.com/office/drawing/2014/chart" uri="{C3380CC4-5D6E-409C-BE32-E72D297353CC}">
                <c16:uniqueId val="{00000013-3421-442C-8B18-1327F88425DD}"/>
              </c:ext>
            </c:extLst>
          </c:dPt>
          <c:dPt>
            <c:idx val="119"/>
            <c:bubble3D val="0"/>
            <c:extLst>
              <c:ext xmlns:c16="http://schemas.microsoft.com/office/drawing/2014/chart" uri="{C3380CC4-5D6E-409C-BE32-E72D297353CC}">
                <c16:uniqueId val="{00000014-3421-442C-8B18-1327F88425DD}"/>
              </c:ext>
            </c:extLst>
          </c:dPt>
          <c:cat>
            <c:multiLvlStrRef>
              <c:f>'51. ábra'!$C$1:$CN$2</c:f>
              <c:multiLvlStrCache>
                <c:ptCount val="8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5">
                    <c:v>2013</c:v>
                  </c:pt>
                  <c:pt idx="29">
                    <c:v>2014</c:v>
                  </c:pt>
                  <c:pt idx="33">
                    <c:v>2015</c:v>
                  </c:pt>
                  <c:pt idx="37">
                    <c:v>2016</c:v>
                  </c:pt>
                  <c:pt idx="41">
                    <c:v>2017</c:v>
                  </c:pt>
                  <c:pt idx="45">
                    <c:v>2018*</c:v>
                  </c:pt>
                  <c:pt idx="50">
                    <c:v>2013</c:v>
                  </c:pt>
                  <c:pt idx="54">
                    <c:v>2014</c:v>
                  </c:pt>
                  <c:pt idx="58">
                    <c:v>2015</c:v>
                  </c:pt>
                  <c:pt idx="62">
                    <c:v>2016</c:v>
                  </c:pt>
                  <c:pt idx="66">
                    <c:v>2017</c:v>
                  </c:pt>
                  <c:pt idx="70">
                    <c:v>2018*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</c:lvl>
                <c:lvl>
                  <c:pt idx="0">
                    <c:v>Hungary</c:v>
                  </c:pt>
                  <c:pt idx="25">
                    <c:v>Czechia</c:v>
                  </c:pt>
                  <c:pt idx="50">
                    <c:v>Poland</c:v>
                  </c:pt>
                  <c:pt idx="75">
                    <c:v>Slovakia</c:v>
                  </c:pt>
                </c:lvl>
              </c:multiLvlStrCache>
            </c:multiLvlStrRef>
          </c:cat>
          <c:val>
            <c:numRef>
              <c:f>'51. ábra'!$C$7:$DU$7</c:f>
              <c:numCache>
                <c:formatCode>0.0</c:formatCode>
                <c:ptCount val="123"/>
                <c:pt idx="0">
                  <c:v>7.0241828150195129</c:v>
                </c:pt>
                <c:pt idx="1">
                  <c:v>6.6988945369366242</c:v>
                </c:pt>
                <c:pt idx="2">
                  <c:v>6.8927401462025664</c:v>
                </c:pt>
                <c:pt idx="3">
                  <c:v>6.9634076150879034</c:v>
                </c:pt>
                <c:pt idx="4">
                  <c:v>7.0373831856927129</c:v>
                </c:pt>
                <c:pt idx="5">
                  <c:v>6.639529161357526</c:v>
                </c:pt>
                <c:pt idx="6">
                  <c:v>6.3401947425926917</c:v>
                </c:pt>
                <c:pt idx="7">
                  <c:v>6.3773608473236827</c:v>
                </c:pt>
                <c:pt idx="8">
                  <c:v>6.9112259651971319</c:v>
                </c:pt>
                <c:pt idx="9">
                  <c:v>7.4043821827261365</c:v>
                </c:pt>
                <c:pt idx="10">
                  <c:v>7.5969335078106894</c:v>
                </c:pt>
                <c:pt idx="11">
                  <c:v>8.0943625499576939</c:v>
                </c:pt>
                <c:pt idx="12">
                  <c:v>8.2020886490725697</c:v>
                </c:pt>
                <c:pt idx="13">
                  <c:v>9.2666678682601322</c:v>
                </c:pt>
                <c:pt idx="14">
                  <c:v>9.8922560677608331</c:v>
                </c:pt>
                <c:pt idx="15">
                  <c:v>9.9814296075767857</c:v>
                </c:pt>
                <c:pt idx="16">
                  <c:v>9.1996671486263466</c:v>
                </c:pt>
                <c:pt idx="17">
                  <c:v>8.7973917327336491</c:v>
                </c:pt>
                <c:pt idx="18">
                  <c:v>7.9435658157276183</c:v>
                </c:pt>
                <c:pt idx="19">
                  <c:v>7.4483265662560054</c:v>
                </c:pt>
                <c:pt idx="20">
                  <c:v>7.1985629990563069</c:v>
                </c:pt>
                <c:pt idx="21">
                  <c:v>6.5125443059589365</c:v>
                </c:pt>
                <c:pt idx="22">
                  <c:v>5.3086100507817857</c:v>
                </c:pt>
                <c:pt idx="23">
                  <c:v>4.7293210315619589</c:v>
                </c:pt>
                <c:pt idx="25">
                  <c:v>5.0452946805418151</c:v>
                </c:pt>
                <c:pt idx="26">
                  <c:v>5.5466027669657789</c:v>
                </c:pt>
                <c:pt idx="27">
                  <c:v>5.5938206850716901</c:v>
                </c:pt>
                <c:pt idx="28">
                  <c:v>5.8106964046205016</c:v>
                </c:pt>
                <c:pt idx="29">
                  <c:v>6.2196890570198242</c:v>
                </c:pt>
                <c:pt idx="30">
                  <c:v>6.1789252925764302</c:v>
                </c:pt>
                <c:pt idx="31">
                  <c:v>6.4461743228817889</c:v>
                </c:pt>
                <c:pt idx="32">
                  <c:v>6.3949609926338926</c:v>
                </c:pt>
                <c:pt idx="33">
                  <c:v>6.3439250053974909</c:v>
                </c:pt>
                <c:pt idx="34">
                  <c:v>5.8890665783437477</c:v>
                </c:pt>
                <c:pt idx="35">
                  <c:v>5.6309989507417768</c:v>
                </c:pt>
                <c:pt idx="36">
                  <c:v>5.775580103678104</c:v>
                </c:pt>
                <c:pt idx="37">
                  <c:v>6.0488772554340997</c:v>
                </c:pt>
                <c:pt idx="38">
                  <c:v>6.8649445585262887</c:v>
                </c:pt>
                <c:pt idx="39">
                  <c:v>7.2406907485966485</c:v>
                </c:pt>
                <c:pt idx="40">
                  <c:v>7.4094632974178385</c:v>
                </c:pt>
                <c:pt idx="41">
                  <c:v>7.519348396831087</c:v>
                </c:pt>
                <c:pt idx="42">
                  <c:v>7.396963961528062</c:v>
                </c:pt>
                <c:pt idx="43">
                  <c:v>7.2783661192751001</c:v>
                </c:pt>
                <c:pt idx="44">
                  <c:v>7.1526041666666664</c:v>
                </c:pt>
                <c:pt idx="45">
                  <c:v>7.0885117032045262</c:v>
                </c:pt>
                <c:pt idx="46">
                  <c:v>7.0472411866731512</c:v>
                </c:pt>
                <c:pt idx="47">
                  <c:v>6.6175289055948365</c:v>
                </c:pt>
                <c:pt idx="50">
                  <c:v>3.4962670331366574E-3</c:v>
                </c:pt>
                <c:pt idx="51">
                  <c:v>0.85754104742169257</c:v>
                </c:pt>
                <c:pt idx="52">
                  <c:v>1.2966413969296582</c:v>
                </c:pt>
                <c:pt idx="53">
                  <c:v>1.8512617829903466</c:v>
                </c:pt>
                <c:pt idx="54">
                  <c:v>1.9900894639118381</c:v>
                </c:pt>
                <c:pt idx="55">
                  <c:v>1.6718047446011717</c:v>
                </c:pt>
                <c:pt idx="56">
                  <c:v>1.5796789319388944</c:v>
                </c:pt>
                <c:pt idx="57">
                  <c:v>1.4137460620446074</c:v>
                </c:pt>
                <c:pt idx="58">
                  <c:v>2.0483476916019026</c:v>
                </c:pt>
                <c:pt idx="59">
                  <c:v>2.4251571070421063</c:v>
                </c:pt>
                <c:pt idx="60">
                  <c:v>2.4714641323061572</c:v>
                </c:pt>
                <c:pt idx="61">
                  <c:v>3.0534947740338039</c:v>
                </c:pt>
                <c:pt idx="62">
                  <c:v>3.1203542935265505</c:v>
                </c:pt>
                <c:pt idx="63">
                  <c:v>3.6150427868686652</c:v>
                </c:pt>
                <c:pt idx="64">
                  <c:v>3.8657138967008304</c:v>
                </c:pt>
                <c:pt idx="65">
                  <c:v>3.9623479868553257</c:v>
                </c:pt>
                <c:pt idx="66">
                  <c:v>3.9853179775472585</c:v>
                </c:pt>
                <c:pt idx="67">
                  <c:v>3.8886641904068679</c:v>
                </c:pt>
                <c:pt idx="68">
                  <c:v>4.2464966265439505</c:v>
                </c:pt>
                <c:pt idx="69">
                  <c:v>4.1464949118083148</c:v>
                </c:pt>
                <c:pt idx="70">
                  <c:v>3.9200759945786299</c:v>
                </c:pt>
                <c:pt idx="71">
                  <c:v>3.9026775120792783</c:v>
                </c:pt>
                <c:pt idx="72">
                  <c:v>3.6362497567074286</c:v>
                </c:pt>
                <c:pt idx="75">
                  <c:v>4.5096541585565166</c:v>
                </c:pt>
                <c:pt idx="76">
                  <c:v>5.0829434862405316</c:v>
                </c:pt>
                <c:pt idx="77">
                  <c:v>5.3157722113948509</c:v>
                </c:pt>
                <c:pt idx="78">
                  <c:v>4.5723461570612303</c:v>
                </c:pt>
                <c:pt idx="79">
                  <c:v>4.3173256487861424</c:v>
                </c:pt>
                <c:pt idx="80">
                  <c:v>3.7739624070981543</c:v>
                </c:pt>
                <c:pt idx="81">
                  <c:v>3.8230245101675338</c:v>
                </c:pt>
                <c:pt idx="82">
                  <c:v>3.8552829757201543</c:v>
                </c:pt>
                <c:pt idx="83">
                  <c:v>3.7551120605456001</c:v>
                </c:pt>
                <c:pt idx="84">
                  <c:v>3.0837164083849737</c:v>
                </c:pt>
                <c:pt idx="85">
                  <c:v>2.057212166592516</c:v>
                </c:pt>
                <c:pt idx="86">
                  <c:v>1.5284601071785278</c:v>
                </c:pt>
                <c:pt idx="87">
                  <c:v>1.4010380109235179</c:v>
                </c:pt>
                <c:pt idx="88">
                  <c:v>1.9509725559536084</c:v>
                </c:pt>
                <c:pt idx="89">
                  <c:v>2.4467380546646531</c:v>
                </c:pt>
                <c:pt idx="90">
                  <c:v>2.5930088973864307</c:v>
                </c:pt>
                <c:pt idx="91">
                  <c:v>2.2554719833718622</c:v>
                </c:pt>
                <c:pt idx="92">
                  <c:v>1.8635703076450636</c:v>
                </c:pt>
                <c:pt idx="93">
                  <c:v>1.5385681613417423</c:v>
                </c:pt>
                <c:pt idx="94">
                  <c:v>1.8501866214736675</c:v>
                </c:pt>
                <c:pt idx="95">
                  <c:v>1.7738526833432779</c:v>
                </c:pt>
                <c:pt idx="96">
                  <c:v>1.8786406379512393</c:v>
                </c:pt>
                <c:pt idx="97">
                  <c:v>1.6502869722462457</c:v>
                </c:pt>
                <c:pt idx="100">
                  <c:v>-4.1255255901639956</c:v>
                </c:pt>
                <c:pt idx="101">
                  <c:v>-2.5767770964856944</c:v>
                </c:pt>
                <c:pt idx="102">
                  <c:v>-1.5845542806076343</c:v>
                </c:pt>
                <c:pt idx="103">
                  <c:v>-0.77596640842879516</c:v>
                </c:pt>
                <c:pt idx="104">
                  <c:v>-0.5517957885851219</c:v>
                </c:pt>
                <c:pt idx="105">
                  <c:v>-0.49314982471851243</c:v>
                </c:pt>
                <c:pt idx="106">
                  <c:v>-0.21054032633750497</c:v>
                </c:pt>
                <c:pt idx="107">
                  <c:v>-0.44376507742150073</c:v>
                </c:pt>
                <c:pt idx="108">
                  <c:v>-0.45386400911250835</c:v>
                </c:pt>
                <c:pt idx="109">
                  <c:v>-0.36253733429268031</c:v>
                </c:pt>
                <c:pt idx="110">
                  <c:v>-0.46625377163728832</c:v>
                </c:pt>
                <c:pt idx="111">
                  <c:v>-0.62070729440240591</c:v>
                </c:pt>
                <c:pt idx="112">
                  <c:v>-0.78845756519652088</c:v>
                </c:pt>
                <c:pt idx="113">
                  <c:v>-0.99139541315116642</c:v>
                </c:pt>
                <c:pt idx="114">
                  <c:v>-1.0163306759659534</c:v>
                </c:pt>
                <c:pt idx="115">
                  <c:v>-0.89537872829927334</c:v>
                </c:pt>
                <c:pt idx="116">
                  <c:v>-0.9870414863358814</c:v>
                </c:pt>
                <c:pt idx="117">
                  <c:v>-1.3589810887314124</c:v>
                </c:pt>
                <c:pt idx="118">
                  <c:v>-1.5762873040403367</c:v>
                </c:pt>
                <c:pt idx="119">
                  <c:v>-2.1236422199510221</c:v>
                </c:pt>
                <c:pt idx="120">
                  <c:v>-2.3896749588537141</c:v>
                </c:pt>
                <c:pt idx="121">
                  <c:v>-2.5424918793527524</c:v>
                </c:pt>
                <c:pt idx="122">
                  <c:v>-2.8937964081541869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3421-442C-8B18-1327F88425DD}"/>
            </c:ext>
          </c:extLst>
        </c:ser>
        <c:ser>
          <c:idx val="3"/>
          <c:order val="3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'51. ábra'!$C$1:$CN$2</c:f>
              <c:multiLvlStrCache>
                <c:ptCount val="88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5">
                    <c:v>2013</c:v>
                  </c:pt>
                  <c:pt idx="29">
                    <c:v>2014</c:v>
                  </c:pt>
                  <c:pt idx="33">
                    <c:v>2015</c:v>
                  </c:pt>
                  <c:pt idx="37">
                    <c:v>2016</c:v>
                  </c:pt>
                  <c:pt idx="41">
                    <c:v>2017</c:v>
                  </c:pt>
                  <c:pt idx="45">
                    <c:v>2018*</c:v>
                  </c:pt>
                  <c:pt idx="50">
                    <c:v>2013</c:v>
                  </c:pt>
                  <c:pt idx="54">
                    <c:v>2014</c:v>
                  </c:pt>
                  <c:pt idx="58">
                    <c:v>2015</c:v>
                  </c:pt>
                  <c:pt idx="62">
                    <c:v>2016</c:v>
                  </c:pt>
                  <c:pt idx="66">
                    <c:v>2017</c:v>
                  </c:pt>
                  <c:pt idx="70">
                    <c:v>2018*</c:v>
                  </c:pt>
                  <c:pt idx="75">
                    <c:v>2013</c:v>
                  </c:pt>
                  <c:pt idx="79">
                    <c:v>2014</c:v>
                  </c:pt>
                  <c:pt idx="83">
                    <c:v>2015</c:v>
                  </c:pt>
                  <c:pt idx="87">
                    <c:v>2016</c:v>
                  </c:pt>
                </c:lvl>
                <c:lvl>
                  <c:pt idx="0">
                    <c:v>Hungary</c:v>
                  </c:pt>
                  <c:pt idx="25">
                    <c:v>Czechia</c:v>
                  </c:pt>
                  <c:pt idx="50">
                    <c:v>Poland</c:v>
                  </c:pt>
                  <c:pt idx="75">
                    <c:v>Slovakia</c:v>
                  </c:pt>
                </c:lvl>
              </c:multiLvlStrCache>
            </c:multiLvlStrRef>
          </c:cat>
          <c:val>
            <c:numRef>
              <c:f>'51. ábra'!$C$10:$DQ$10</c:f>
              <c:numCache>
                <c:formatCode>General</c:formatCode>
                <c:ptCount val="119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 formatCode="0.00">
                  <c:v>-1000</c:v>
                </c:pt>
                <c:pt idx="25" formatCode="0.00">
                  <c:v>-1000</c:v>
                </c:pt>
                <c:pt idx="26" formatCode="0.00">
                  <c:v>-1000</c:v>
                </c:pt>
                <c:pt idx="27" formatCode="0.00">
                  <c:v>-1000</c:v>
                </c:pt>
                <c:pt idx="28" formatCode="0.00">
                  <c:v>-1000</c:v>
                </c:pt>
                <c:pt idx="29" formatCode="0.00">
                  <c:v>-1000</c:v>
                </c:pt>
                <c:pt idx="30" formatCode="0.00">
                  <c:v>-1000</c:v>
                </c:pt>
                <c:pt idx="31" formatCode="0.00">
                  <c:v>-1000</c:v>
                </c:pt>
                <c:pt idx="32" formatCode="0.00">
                  <c:v>-1000</c:v>
                </c:pt>
                <c:pt idx="33" formatCode="0.00">
                  <c:v>-1000</c:v>
                </c:pt>
                <c:pt idx="34" formatCode="0.00">
                  <c:v>-1000</c:v>
                </c:pt>
                <c:pt idx="35" formatCode="0.00">
                  <c:v>-1000</c:v>
                </c:pt>
                <c:pt idx="36" formatCode="0.00">
                  <c:v>-1000</c:v>
                </c:pt>
                <c:pt idx="37" formatCode="0.00">
                  <c:v>-1000</c:v>
                </c:pt>
                <c:pt idx="38" formatCode="0.00">
                  <c:v>-1000</c:v>
                </c:pt>
                <c:pt idx="39" formatCode="0.00">
                  <c:v>-1000</c:v>
                </c:pt>
                <c:pt idx="40" formatCode="0.00">
                  <c:v>-1000</c:v>
                </c:pt>
                <c:pt idx="41" formatCode="0.00">
                  <c:v>-1000</c:v>
                </c:pt>
                <c:pt idx="42" formatCode="0.00">
                  <c:v>-1000</c:v>
                </c:pt>
                <c:pt idx="43" formatCode="0.00">
                  <c:v>-1000</c:v>
                </c:pt>
                <c:pt idx="44" formatCode="0.00">
                  <c:v>-1000</c:v>
                </c:pt>
                <c:pt idx="45" formatCode="0.00">
                  <c:v>-1000</c:v>
                </c:pt>
                <c:pt idx="46" formatCode="0.00">
                  <c:v>-1000</c:v>
                </c:pt>
                <c:pt idx="47" formatCode="0.00">
                  <c:v>-1000</c:v>
                </c:pt>
                <c:pt idx="48" formatCode="0.00">
                  <c:v>-1000</c:v>
                </c:pt>
                <c:pt idx="49" formatCode="0.00">
                  <c:v>1000</c:v>
                </c:pt>
                <c:pt idx="50" formatCode="0.00">
                  <c:v>1000</c:v>
                </c:pt>
                <c:pt idx="51" formatCode="0.00">
                  <c:v>1000</c:v>
                </c:pt>
                <c:pt idx="52" formatCode="0.00">
                  <c:v>1000</c:v>
                </c:pt>
                <c:pt idx="53" formatCode="0.00">
                  <c:v>1000</c:v>
                </c:pt>
                <c:pt idx="54" formatCode="0.00">
                  <c:v>1000</c:v>
                </c:pt>
                <c:pt idx="55" formatCode="0.00">
                  <c:v>1000</c:v>
                </c:pt>
                <c:pt idx="56" formatCode="0.00">
                  <c:v>1000</c:v>
                </c:pt>
                <c:pt idx="57" formatCode="0.00">
                  <c:v>1000</c:v>
                </c:pt>
                <c:pt idx="58" formatCode="0.00">
                  <c:v>1000</c:v>
                </c:pt>
                <c:pt idx="59" formatCode="0.00">
                  <c:v>1000</c:v>
                </c:pt>
                <c:pt idx="60" formatCode="0.00">
                  <c:v>1000</c:v>
                </c:pt>
                <c:pt idx="61" formatCode="0.00">
                  <c:v>1000</c:v>
                </c:pt>
                <c:pt idx="62" formatCode="0.00">
                  <c:v>1000</c:v>
                </c:pt>
                <c:pt idx="63" formatCode="0.00">
                  <c:v>1000</c:v>
                </c:pt>
                <c:pt idx="64" formatCode="0.00">
                  <c:v>1000</c:v>
                </c:pt>
                <c:pt idx="65" formatCode="0.00">
                  <c:v>1000</c:v>
                </c:pt>
                <c:pt idx="66" formatCode="0.00">
                  <c:v>1000</c:v>
                </c:pt>
                <c:pt idx="67" formatCode="0.00">
                  <c:v>1000</c:v>
                </c:pt>
                <c:pt idx="68" formatCode="0.00">
                  <c:v>1000</c:v>
                </c:pt>
                <c:pt idx="69" formatCode="0.00">
                  <c:v>1000</c:v>
                </c:pt>
                <c:pt idx="70" formatCode="0.00">
                  <c:v>1000</c:v>
                </c:pt>
                <c:pt idx="71" formatCode="0.00">
                  <c:v>1000</c:v>
                </c:pt>
                <c:pt idx="72" formatCode="0.00">
                  <c:v>1000</c:v>
                </c:pt>
                <c:pt idx="73" formatCode="0.00">
                  <c:v>1000</c:v>
                </c:pt>
                <c:pt idx="74" formatCode="0.00">
                  <c:v>-1000</c:v>
                </c:pt>
                <c:pt idx="75" formatCode="0.00">
                  <c:v>-1000</c:v>
                </c:pt>
                <c:pt idx="76" formatCode="0.00">
                  <c:v>-1000</c:v>
                </c:pt>
                <c:pt idx="77" formatCode="0.00">
                  <c:v>-1000</c:v>
                </c:pt>
                <c:pt idx="78" formatCode="0.00">
                  <c:v>-1000</c:v>
                </c:pt>
                <c:pt idx="79" formatCode="0.00">
                  <c:v>-1000</c:v>
                </c:pt>
                <c:pt idx="80" formatCode="0.00">
                  <c:v>-1000</c:v>
                </c:pt>
                <c:pt idx="81" formatCode="0.00">
                  <c:v>-1000</c:v>
                </c:pt>
                <c:pt idx="82" formatCode="0.00">
                  <c:v>-1000</c:v>
                </c:pt>
                <c:pt idx="83" formatCode="0.00">
                  <c:v>-1000</c:v>
                </c:pt>
                <c:pt idx="84" formatCode="0.00">
                  <c:v>-1000</c:v>
                </c:pt>
                <c:pt idx="85" formatCode="0.00">
                  <c:v>-1000</c:v>
                </c:pt>
                <c:pt idx="86" formatCode="0.00">
                  <c:v>-1000</c:v>
                </c:pt>
                <c:pt idx="87" formatCode="0.00">
                  <c:v>-1000</c:v>
                </c:pt>
                <c:pt idx="88" formatCode="0.00">
                  <c:v>-1000</c:v>
                </c:pt>
                <c:pt idx="89" formatCode="0.00">
                  <c:v>-1000</c:v>
                </c:pt>
                <c:pt idx="90" formatCode="0.00">
                  <c:v>-1000</c:v>
                </c:pt>
                <c:pt idx="91" formatCode="0.00">
                  <c:v>-1000</c:v>
                </c:pt>
                <c:pt idx="92" formatCode="0.00">
                  <c:v>-1000</c:v>
                </c:pt>
                <c:pt idx="93" formatCode="0.00">
                  <c:v>-1000</c:v>
                </c:pt>
                <c:pt idx="94" formatCode="0.00">
                  <c:v>-1000</c:v>
                </c:pt>
                <c:pt idx="95" formatCode="0.00">
                  <c:v>-1000</c:v>
                </c:pt>
                <c:pt idx="96" formatCode="0.00">
                  <c:v>-1000</c:v>
                </c:pt>
                <c:pt idx="97" formatCode="0.00">
                  <c:v>-1000</c:v>
                </c:pt>
                <c:pt idx="98" formatCode="0.00">
                  <c:v>-1000</c:v>
                </c:pt>
                <c:pt idx="99" formatCode="0.00">
                  <c:v>1000</c:v>
                </c:pt>
                <c:pt idx="100" formatCode="0.00">
                  <c:v>1000</c:v>
                </c:pt>
                <c:pt idx="101" formatCode="0.00">
                  <c:v>1000</c:v>
                </c:pt>
                <c:pt idx="102" formatCode="0.00">
                  <c:v>1000</c:v>
                </c:pt>
                <c:pt idx="103" formatCode="0.00">
                  <c:v>1000</c:v>
                </c:pt>
                <c:pt idx="104" formatCode="0.00">
                  <c:v>1000</c:v>
                </c:pt>
                <c:pt idx="105" formatCode="0.00">
                  <c:v>1000</c:v>
                </c:pt>
                <c:pt idx="106" formatCode="0.00">
                  <c:v>1000</c:v>
                </c:pt>
                <c:pt idx="107" formatCode="0.00">
                  <c:v>1000</c:v>
                </c:pt>
                <c:pt idx="108" formatCode="0.00">
                  <c:v>1000</c:v>
                </c:pt>
                <c:pt idx="109" formatCode="0.00">
                  <c:v>1000</c:v>
                </c:pt>
                <c:pt idx="110" formatCode="0.00">
                  <c:v>1000</c:v>
                </c:pt>
                <c:pt idx="111" formatCode="0.00">
                  <c:v>1000</c:v>
                </c:pt>
                <c:pt idx="112" formatCode="0.00">
                  <c:v>1000</c:v>
                </c:pt>
                <c:pt idx="113" formatCode="0.00">
                  <c:v>1000</c:v>
                </c:pt>
                <c:pt idx="114" formatCode="0.00">
                  <c:v>1000</c:v>
                </c:pt>
                <c:pt idx="115" formatCode="0.00">
                  <c:v>1000</c:v>
                </c:pt>
                <c:pt idx="116" formatCode="0.00">
                  <c:v>1000</c:v>
                </c:pt>
                <c:pt idx="117" formatCode="0.00">
                  <c:v>1000</c:v>
                </c:pt>
                <c:pt idx="118" formatCode="0.00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3421-442C-8B18-1327F8842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119872"/>
        <c:axId val="123117952"/>
      </c:lineChart>
      <c:catAx>
        <c:axId val="122876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noFill/>
            <a:prstDash val="solid"/>
          </a:ln>
        </c:spPr>
        <c:txPr>
          <a:bodyPr rot="-5400000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2878208"/>
        <c:crosses val="autoZero"/>
        <c:auto val="1"/>
        <c:lblAlgn val="ctr"/>
        <c:lblOffset val="100"/>
        <c:tickLblSkip val="100"/>
        <c:tickMarkSkip val="4"/>
        <c:noMultiLvlLbl val="0"/>
      </c:catAx>
      <c:valAx>
        <c:axId val="122878208"/>
        <c:scaling>
          <c:orientation val="minMax"/>
          <c:max val="12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4.7753415438454808E-2"/>
              <c:y val="2.16454832909665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2876672"/>
        <c:crosses val="autoZero"/>
        <c:crossBetween val="between"/>
        <c:majorUnit val="2"/>
      </c:valAx>
      <c:valAx>
        <c:axId val="123117952"/>
        <c:scaling>
          <c:orientation val="minMax"/>
          <c:max val="12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3339624553492264"/>
              <c:y val="2.172078261779374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3119872"/>
        <c:crosses val="max"/>
        <c:crossBetween val="between"/>
        <c:majorUnit val="2"/>
      </c:valAx>
      <c:catAx>
        <c:axId val="12311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11795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5116970842499917"/>
          <c:w val="1"/>
          <c:h val="9.511875283367628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562063603497118E-2"/>
          <c:y val="6.093605127677585E-2"/>
          <c:w val="0.89748009954416619"/>
          <c:h val="0.6051102222222222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'52. ábra'!$B$7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  <a:prstDash val="solid"/>
            </a:ln>
            <a:effectLst/>
          </c:spPr>
          <c:invertIfNegative val="0"/>
          <c:cat>
            <c:multiLvlStrRef>
              <c:f>'52. ábra'!$C$3:$DV$4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2017*</c:v>
                  </c:pt>
                  <c:pt idx="96">
                    <c:v>2018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Magyarország</c:v>
                  </c:pt>
                  <c:pt idx="26">
                    <c:v>Csehország</c:v>
                  </c:pt>
                  <c:pt idx="51">
                    <c:v>Lengyelország</c:v>
                  </c:pt>
                  <c:pt idx="76">
                    <c:v>Szlovákia</c:v>
                  </c:pt>
                  <c:pt idx="101">
                    <c:v>Románia</c:v>
                  </c:pt>
                </c:lvl>
              </c:multiLvlStrCache>
            </c:multiLvlStrRef>
          </c:cat>
          <c:val>
            <c:numRef>
              <c:f>'52. ábra'!$C$7:$DV$7</c:f>
              <c:numCache>
                <c:formatCode>0.00</c:formatCode>
                <c:ptCount val="124"/>
                <c:pt idx="0">
                  <c:v>3.1474102959693919</c:v>
                </c:pt>
                <c:pt idx="1">
                  <c:v>2.9063159448514817</c:v>
                </c:pt>
                <c:pt idx="2">
                  <c:v>2.9671312104452072</c:v>
                </c:pt>
                <c:pt idx="3">
                  <c:v>3.2712971970923834</c:v>
                </c:pt>
                <c:pt idx="4">
                  <c:v>3.3460770705682159</c:v>
                </c:pt>
                <c:pt idx="5">
                  <c:v>2.7626121952772462</c:v>
                </c:pt>
                <c:pt idx="6">
                  <c:v>2.2986120559948002</c:v>
                </c:pt>
                <c:pt idx="7">
                  <c:v>2.013401564104055</c:v>
                </c:pt>
                <c:pt idx="8">
                  <c:v>2.432265297394701</c:v>
                </c:pt>
                <c:pt idx="9">
                  <c:v>2.8418567480234258</c:v>
                </c:pt>
                <c:pt idx="10">
                  <c:v>2.8836587915887026</c:v>
                </c:pt>
                <c:pt idx="11">
                  <c:v>3.6535740847773419</c:v>
                </c:pt>
                <c:pt idx="12">
                  <c:v>3.5188316637258548</c:v>
                </c:pt>
                <c:pt idx="13">
                  <c:v>4.3347546519408287</c:v>
                </c:pt>
                <c:pt idx="14">
                  <c:v>4.5714065127123904</c:v>
                </c:pt>
                <c:pt idx="15">
                  <c:v>4.0317723791331179</c:v>
                </c:pt>
                <c:pt idx="16">
                  <c:v>3.2428542462113983</c:v>
                </c:pt>
                <c:pt idx="17">
                  <c:v>2.7414148581223956</c:v>
                </c:pt>
                <c:pt idx="18">
                  <c:v>2.0083751677850565</c:v>
                </c:pt>
                <c:pt idx="19">
                  <c:v>1.5395693150415806</c:v>
                </c:pt>
                <c:pt idx="20">
                  <c:v>1.3363665485056955</c:v>
                </c:pt>
                <c:pt idx="21">
                  <c:v>0.62774130071929324</c:v>
                </c:pt>
                <c:pt idx="22">
                  <c:v>-0.50634093722410367</c:v>
                </c:pt>
                <c:pt idx="23">
                  <c:v>-1.0619761595338177</c:v>
                </c:pt>
                <c:pt idx="26" formatCode="0.0">
                  <c:v>3.1742457228621799</c:v>
                </c:pt>
                <c:pt idx="27" formatCode="0.0">
                  <c:v>3.7440917345444169</c:v>
                </c:pt>
                <c:pt idx="28" formatCode="0.0">
                  <c:v>3.8830924770000137</c:v>
                </c:pt>
                <c:pt idx="29" formatCode="0.0">
                  <c:v>4.0902792530844039</c:v>
                </c:pt>
                <c:pt idx="30" formatCode="0.0">
                  <c:v>4.5738618781252054</c:v>
                </c:pt>
                <c:pt idx="31" formatCode="0.0">
                  <c:v>4.6254849107968674</c:v>
                </c:pt>
                <c:pt idx="32" formatCode="0.0">
                  <c:v>4.9525392052835269</c:v>
                </c:pt>
                <c:pt idx="33" formatCode="0.0">
                  <c:v>5.1036738612664294</c:v>
                </c:pt>
                <c:pt idx="34" formatCode="0.0">
                  <c:v>5.0837130460671958</c:v>
                </c:pt>
                <c:pt idx="35" formatCode="0.0">
                  <c:v>4.5577963102111836</c:v>
                </c:pt>
                <c:pt idx="36" formatCode="0.0">
                  <c:v>4.1568910472783767</c:v>
                </c:pt>
                <c:pt idx="37" formatCode="0.0">
                  <c:v>4.0779935628429822</c:v>
                </c:pt>
                <c:pt idx="38" formatCode="0.0">
                  <c:v>4.2366440974787967</c:v>
                </c:pt>
                <c:pt idx="39" formatCode="0.0">
                  <c:v>4.9236150569612853</c:v>
                </c:pt>
                <c:pt idx="40" formatCode="0.0">
                  <c:v>5.132736284298181</c:v>
                </c:pt>
                <c:pt idx="41" formatCode="0.0">
                  <c:v>5.1525307638530187</c:v>
                </c:pt>
                <c:pt idx="42" formatCode="0.0">
                  <c:v>5.2193117564972056</c:v>
                </c:pt>
                <c:pt idx="43" formatCode="0.0">
                  <c:v>4.9808247297528458</c:v>
                </c:pt>
                <c:pt idx="44" formatCode="0.0">
                  <c:v>4.8456282631976118</c:v>
                </c:pt>
                <c:pt idx="45" formatCode="0.0">
                  <c:v>4.7380729166666669</c:v>
                </c:pt>
                <c:pt idx="46" formatCode="0.0">
                  <c:v>4.6046158574965279</c:v>
                </c:pt>
                <c:pt idx="47" formatCode="0.0">
                  <c:v>4.5304507698385681</c:v>
                </c:pt>
                <c:pt idx="48" formatCode="0.0">
                  <c:v>4.2875960772496002</c:v>
                </c:pt>
                <c:pt idx="51">
                  <c:v>-1.6263000945523312</c:v>
                </c:pt>
                <c:pt idx="52">
                  <c:v>-0.91687081893863132</c:v>
                </c:pt>
                <c:pt idx="53">
                  <c:v>-0.54099261047259473</c:v>
                </c:pt>
                <c:pt idx="54">
                  <c:v>-8.4775728053040705E-2</c:v>
                </c:pt>
                <c:pt idx="55">
                  <c:v>-1.5211450456983577E-2</c:v>
                </c:pt>
                <c:pt idx="56">
                  <c:v>-0.35637738332493318</c:v>
                </c:pt>
                <c:pt idx="57">
                  <c:v>-0.51731274291462315</c:v>
                </c:pt>
                <c:pt idx="58">
                  <c:v>-0.79204432021873927</c:v>
                </c:pt>
                <c:pt idx="59">
                  <c:v>-0.2195166485082829</c:v>
                </c:pt>
                <c:pt idx="60">
                  <c:v>5.8656467196620481E-2</c:v>
                </c:pt>
                <c:pt idx="61">
                  <c:v>-1.8174960192116382E-2</c:v>
                </c:pt>
                <c:pt idx="62">
                  <c:v>0.51495567203703962</c:v>
                </c:pt>
                <c:pt idx="63">
                  <c:v>0.42663350114064724</c:v>
                </c:pt>
                <c:pt idx="64">
                  <c:v>0.7555841633088668</c:v>
                </c:pt>
                <c:pt idx="65">
                  <c:v>0.82312564262675292</c:v>
                </c:pt>
                <c:pt idx="66">
                  <c:v>0.68773894479166298</c:v>
                </c:pt>
                <c:pt idx="67">
                  <c:v>0.56410797861230821</c:v>
                </c:pt>
                <c:pt idx="68">
                  <c:v>0.33884831186918901</c:v>
                </c:pt>
                <c:pt idx="69">
                  <c:v>0.54121261522201147</c:v>
                </c:pt>
                <c:pt idx="70">
                  <c:v>0.30522090758938591</c:v>
                </c:pt>
                <c:pt idx="71">
                  <c:v>-8.0266240420923937E-2</c:v>
                </c:pt>
                <c:pt idx="72">
                  <c:v>-0.30219134221390931</c:v>
                </c:pt>
                <c:pt idx="73">
                  <c:v>-0.66752953071974208</c:v>
                </c:pt>
                <c:pt idx="76">
                  <c:v>3.8626215838130986</c:v>
                </c:pt>
                <c:pt idx="77">
                  <c:v>4.4140312277051947</c:v>
                </c:pt>
                <c:pt idx="78">
                  <c:v>4.5336264403490176</c:v>
                </c:pt>
                <c:pt idx="79">
                  <c:v>3.9200591076152294</c:v>
                </c:pt>
                <c:pt idx="80">
                  <c:v>3.7772071607959306</c:v>
                </c:pt>
                <c:pt idx="81">
                  <c:v>3.3259260840104785</c:v>
                </c:pt>
                <c:pt idx="82">
                  <c:v>3.559961428011317</c:v>
                </c:pt>
                <c:pt idx="83">
                  <c:v>3.6243655356049191</c:v>
                </c:pt>
                <c:pt idx="84">
                  <c:v>3.4658856465352899</c:v>
                </c:pt>
                <c:pt idx="85">
                  <c:v>2.8312817080637993</c:v>
                </c:pt>
                <c:pt idx="86">
                  <c:v>1.8020640075698231</c:v>
                </c:pt>
                <c:pt idx="87">
                  <c:v>1.3297184662418056</c:v>
                </c:pt>
                <c:pt idx="88">
                  <c:v>1.1357489855116216</c:v>
                </c:pt>
                <c:pt idx="89">
                  <c:v>1.5737712277061544</c:v>
                </c:pt>
                <c:pt idx="90">
                  <c:v>1.9680068659478263</c:v>
                </c:pt>
                <c:pt idx="91">
                  <c:v>2.0156082835443283</c:v>
                </c:pt>
                <c:pt idx="92">
                  <c:v>1.6742931881546501</c:v>
                </c:pt>
                <c:pt idx="93">
                  <c:v>1.167905097434236</c:v>
                </c:pt>
                <c:pt idx="94">
                  <c:v>0.63437856233017331</c:v>
                </c:pt>
                <c:pt idx="95">
                  <c:v>0.81319113880937055</c:v>
                </c:pt>
                <c:pt idx="96">
                  <c:v>0.72182347077754794</c:v>
                </c:pt>
                <c:pt idx="97">
                  <c:v>0.83390973790264966</c:v>
                </c:pt>
                <c:pt idx="98">
                  <c:v>0.68412835690137352</c:v>
                </c:pt>
                <c:pt idx="101">
                  <c:v>-6.340259557112585</c:v>
                </c:pt>
                <c:pt idx="102">
                  <c:v>-5.247160700197167</c:v>
                </c:pt>
                <c:pt idx="103">
                  <c:v>-4.633243585331317</c:v>
                </c:pt>
                <c:pt idx="104">
                  <c:v>-4.047845577882347</c:v>
                </c:pt>
                <c:pt idx="105">
                  <c:v>-4.0419663216676556</c:v>
                </c:pt>
                <c:pt idx="106">
                  <c:v>-4.1917393820918019</c:v>
                </c:pt>
                <c:pt idx="107">
                  <c:v>-3.9240360822559279</c:v>
                </c:pt>
                <c:pt idx="108">
                  <c:v>-4.3399069175691265</c:v>
                </c:pt>
                <c:pt idx="109">
                  <c:v>-4.3516666470951266</c:v>
                </c:pt>
                <c:pt idx="110">
                  <c:v>-4.3652652611200544</c:v>
                </c:pt>
                <c:pt idx="111">
                  <c:v>-4.6554867397173263</c:v>
                </c:pt>
                <c:pt idx="112">
                  <c:v>-4.8568006437888727</c:v>
                </c:pt>
                <c:pt idx="113">
                  <c:v>-5.1998238249532651</c:v>
                </c:pt>
                <c:pt idx="114">
                  <c:v>-5.4687158861002088</c:v>
                </c:pt>
                <c:pt idx="115">
                  <c:v>-5.539128012007585</c:v>
                </c:pt>
                <c:pt idx="116">
                  <c:v>-5.4273238411606588</c:v>
                </c:pt>
                <c:pt idx="117">
                  <c:v>-5.4647847474372231</c:v>
                </c:pt>
                <c:pt idx="118">
                  <c:v>-5.7817513736845223</c:v>
                </c:pt>
                <c:pt idx="119">
                  <c:v>-5.9524684364138105</c:v>
                </c:pt>
                <c:pt idx="120">
                  <c:v>-6.3586984962028605</c:v>
                </c:pt>
                <c:pt idx="121">
                  <c:v>-6.5755480590186153</c:v>
                </c:pt>
                <c:pt idx="122">
                  <c:v>-6.6515471588227086</c:v>
                </c:pt>
                <c:pt idx="123">
                  <c:v>-6.8740933192476632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C3-45C8-B9FF-AF636DE74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78302136"/>
        <c:axId val="678303776"/>
      </c:barChart>
      <c:lineChart>
        <c:grouping val="standard"/>
        <c:varyColors val="0"/>
        <c:ser>
          <c:idx val="1"/>
          <c:order val="1"/>
          <c:tx>
            <c:strRef>
              <c:f>'52. ábra'!$B$6</c:f>
              <c:strCache>
                <c:ptCount val="1"/>
                <c:pt idx="0">
                  <c:v>Beruházás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'52. ábra'!$C$3:$DV$4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2017*</c:v>
                  </c:pt>
                  <c:pt idx="96">
                    <c:v>2018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Magyarország</c:v>
                  </c:pt>
                  <c:pt idx="26">
                    <c:v>Csehország</c:v>
                  </c:pt>
                  <c:pt idx="51">
                    <c:v>Lengyelország</c:v>
                  </c:pt>
                  <c:pt idx="76">
                    <c:v>Szlovákia</c:v>
                  </c:pt>
                  <c:pt idx="101">
                    <c:v>Románia</c:v>
                  </c:pt>
                </c:lvl>
              </c:multiLvlStrCache>
            </c:multiLvlStrRef>
          </c:cat>
          <c:val>
            <c:numRef>
              <c:f>'52. ábra'!$C$6:$DV$6</c:f>
              <c:numCache>
                <c:formatCode>0.00</c:formatCode>
                <c:ptCount val="124"/>
                <c:pt idx="0">
                  <c:v>19.232587276329678</c:v>
                </c:pt>
                <c:pt idx="1">
                  <c:v>19.808726250503742</c:v>
                </c:pt>
                <c:pt idx="2">
                  <c:v>20.281117590342024</c:v>
                </c:pt>
                <c:pt idx="3">
                  <c:v>21.020231693276813</c:v>
                </c:pt>
                <c:pt idx="4">
                  <c:v>21.527326497655508</c:v>
                </c:pt>
                <c:pt idx="5">
                  <c:v>22.338661422406116</c:v>
                </c:pt>
                <c:pt idx="6">
                  <c:v>23.318172697478428</c:v>
                </c:pt>
                <c:pt idx="7">
                  <c:v>23.277784620048696</c:v>
                </c:pt>
                <c:pt idx="8">
                  <c:v>22.703840834410816</c:v>
                </c:pt>
                <c:pt idx="9">
                  <c:v>22.403591539426092</c:v>
                </c:pt>
                <c:pt idx="10">
                  <c:v>22.340244817305244</c:v>
                </c:pt>
                <c:pt idx="11">
                  <c:v>22.547459007448598</c:v>
                </c:pt>
                <c:pt idx="12">
                  <c:v>22.288573113705098</c:v>
                </c:pt>
                <c:pt idx="13">
                  <c:v>21.323400900981234</c:v>
                </c:pt>
                <c:pt idx="14">
                  <c:v>20.639709573197031</c:v>
                </c:pt>
                <c:pt idx="15">
                  <c:v>20.01736106539715</c:v>
                </c:pt>
                <c:pt idx="16">
                  <c:v>21.147125806624011</c:v>
                </c:pt>
                <c:pt idx="17">
                  <c:v>21.656826137886853</c:v>
                </c:pt>
                <c:pt idx="18">
                  <c:v>22.506018567807821</c:v>
                </c:pt>
                <c:pt idx="19">
                  <c:v>22.705000447498005</c:v>
                </c:pt>
                <c:pt idx="20">
                  <c:v>23.000572583014637</c:v>
                </c:pt>
                <c:pt idx="21">
                  <c:v>23.904476179794884</c:v>
                </c:pt>
                <c:pt idx="22">
                  <c:v>25.501059953039956</c:v>
                </c:pt>
                <c:pt idx="23">
                  <c:v>26.994333811049238</c:v>
                </c:pt>
                <c:pt idx="26" formatCode="0.0">
                  <c:v>25.747165729499493</c:v>
                </c:pt>
                <c:pt idx="27" formatCode="0.0">
                  <c:v>24.906957560854746</c:v>
                </c:pt>
                <c:pt idx="28" formatCode="0.0">
                  <c:v>24.749294171994205</c:v>
                </c:pt>
                <c:pt idx="29" formatCode="0.0">
                  <c:v>24.647390266252774</c:v>
                </c:pt>
                <c:pt idx="30" formatCode="0.0">
                  <c:v>24.745852253912311</c:v>
                </c:pt>
                <c:pt idx="31" formatCode="0.0">
                  <c:v>25.308684193873553</c:v>
                </c:pt>
                <c:pt idx="32" formatCode="0.0">
                  <c:v>25.711656084645934</c:v>
                </c:pt>
                <c:pt idx="33" formatCode="0.0">
                  <c:v>25.874641477587922</c:v>
                </c:pt>
                <c:pt idx="34" formatCode="0.0">
                  <c:v>26.34435302803989</c:v>
                </c:pt>
                <c:pt idx="35" formatCode="0.0">
                  <c:v>27.263789745313609</c:v>
                </c:pt>
                <c:pt idx="36" formatCode="0.0">
                  <c:v>27.85547482113266</c:v>
                </c:pt>
                <c:pt idx="37" formatCode="0.0">
                  <c:v>27.968343523916218</c:v>
                </c:pt>
                <c:pt idx="38" formatCode="0.0">
                  <c:v>27.746899535667822</c:v>
                </c:pt>
                <c:pt idx="39" formatCode="0.0">
                  <c:v>27.021105237191406</c:v>
                </c:pt>
                <c:pt idx="40" formatCode="0.0">
                  <c:v>26.447729642484752</c:v>
                </c:pt>
                <c:pt idx="41" formatCode="0.0">
                  <c:v>25.979983863258411</c:v>
                </c:pt>
                <c:pt idx="42" formatCode="0.0">
                  <c:v>25.590664065371289</c:v>
                </c:pt>
                <c:pt idx="43" formatCode="0.0">
                  <c:v>25.527002643152358</c:v>
                </c:pt>
                <c:pt idx="44" formatCode="0.0">
                  <c:v>25.76747503336146</c:v>
                </c:pt>
                <c:pt idx="45" formatCode="0.0">
                  <c:v>25.90213541666667</c:v>
                </c:pt>
                <c:pt idx="46" formatCode="0.0">
                  <c:v>25.949804562586309</c:v>
                </c:pt>
                <c:pt idx="47" formatCode="0.0">
                  <c:v>25.881555747554614</c:v>
                </c:pt>
                <c:pt idx="48" formatCode="0.0">
                  <c:v>26.079823545586901</c:v>
                </c:pt>
                <c:pt idx="51">
                  <c:v>20.351336556534257</c:v>
                </c:pt>
                <c:pt idx="52">
                  <c:v>19.669240330236914</c:v>
                </c:pt>
                <c:pt idx="53">
                  <c:v>19.122241016585587</c:v>
                </c:pt>
                <c:pt idx="54">
                  <c:v>18.978137132528751</c:v>
                </c:pt>
                <c:pt idx="55">
                  <c:v>19.256717323808857</c:v>
                </c:pt>
                <c:pt idx="56">
                  <c:v>19.599614563504087</c:v>
                </c:pt>
                <c:pt idx="57">
                  <c:v>20.130748245535067</c:v>
                </c:pt>
                <c:pt idx="58">
                  <c:v>20.349805785125977</c:v>
                </c:pt>
                <c:pt idx="59">
                  <c:v>20.190128769754025</c:v>
                </c:pt>
                <c:pt idx="60">
                  <c:v>20.285456716474716</c:v>
                </c:pt>
                <c:pt idx="61">
                  <c:v>20.388339889694514</c:v>
                </c:pt>
                <c:pt idx="62">
                  <c:v>20.423799283821079</c:v>
                </c:pt>
                <c:pt idx="63">
                  <c:v>20.435087915427907</c:v>
                </c:pt>
                <c:pt idx="64">
                  <c:v>20.103950021013873</c:v>
                </c:pt>
                <c:pt idx="65">
                  <c:v>19.834454653439316</c:v>
                </c:pt>
                <c:pt idx="66">
                  <c:v>19.58028955331319</c:v>
                </c:pt>
                <c:pt idx="67">
                  <c:v>19.479153363139382</c:v>
                </c:pt>
                <c:pt idx="68">
                  <c:v>19.746270023954583</c:v>
                </c:pt>
                <c:pt idx="69">
                  <c:v>19.569782134444068</c:v>
                </c:pt>
                <c:pt idx="70">
                  <c:v>19.730944390025602</c:v>
                </c:pt>
                <c:pt idx="71">
                  <c:v>20.069446928576852</c:v>
                </c:pt>
                <c:pt idx="72">
                  <c:v>19.926098375152808</c:v>
                </c:pt>
                <c:pt idx="73">
                  <c:v>20.311716439804421</c:v>
                </c:pt>
                <c:pt idx="76">
                  <c:v>20.56583525649976</c:v>
                </c:pt>
                <c:pt idx="77">
                  <c:v>20.085067449446953</c:v>
                </c:pt>
                <c:pt idx="78">
                  <c:v>20.078282342290084</c:v>
                </c:pt>
                <c:pt idx="79">
                  <c:v>20.982933754708796</c:v>
                </c:pt>
                <c:pt idx="80">
                  <c:v>21.308787859274052</c:v>
                </c:pt>
                <c:pt idx="81">
                  <c:v>21.920033719435096</c:v>
                </c:pt>
                <c:pt idx="82">
                  <c:v>22.091603174771375</c:v>
                </c:pt>
                <c:pt idx="83">
                  <c:v>21.986047697528381</c:v>
                </c:pt>
                <c:pt idx="84">
                  <c:v>22.354394413425329</c:v>
                </c:pt>
                <c:pt idx="85">
                  <c:v>22.99887245833856</c:v>
                </c:pt>
                <c:pt idx="86">
                  <c:v>23.866353650734226</c:v>
                </c:pt>
                <c:pt idx="87">
                  <c:v>24.614050831216634</c:v>
                </c:pt>
                <c:pt idx="88">
                  <c:v>24.694144018355136</c:v>
                </c:pt>
                <c:pt idx="89">
                  <c:v>24.355359812658754</c:v>
                </c:pt>
                <c:pt idx="90">
                  <c:v>23.675737754527486</c:v>
                </c:pt>
                <c:pt idx="91">
                  <c:v>22.98066754405296</c:v>
                </c:pt>
                <c:pt idx="92">
                  <c:v>22.77246343360774</c:v>
                </c:pt>
                <c:pt idx="93">
                  <c:v>22.660623221241845</c:v>
                </c:pt>
                <c:pt idx="94">
                  <c:v>22.819226605423466</c:v>
                </c:pt>
                <c:pt idx="95">
                  <c:v>22.548493887513274</c:v>
                </c:pt>
                <c:pt idx="96">
                  <c:v>22.651020567200185</c:v>
                </c:pt>
                <c:pt idx="97">
                  <c:v>22.865407151227597</c:v>
                </c:pt>
                <c:pt idx="98">
                  <c:v>23.077398268057912</c:v>
                </c:pt>
                <c:pt idx="101">
                  <c:v>26.463469396086232</c:v>
                </c:pt>
                <c:pt idx="102">
                  <c:v>25.435354423950386</c:v>
                </c:pt>
                <c:pt idx="103">
                  <c:v>25.372902590623898</c:v>
                </c:pt>
                <c:pt idx="104">
                  <c:v>25.554343748455754</c:v>
                </c:pt>
                <c:pt idx="105">
                  <c:v>25.440079246385661</c:v>
                </c:pt>
                <c:pt idx="106">
                  <c:v>25.212003232605635</c:v>
                </c:pt>
                <c:pt idx="107">
                  <c:v>25.08878388761503</c:v>
                </c:pt>
                <c:pt idx="108">
                  <c:v>24.712130397741802</c:v>
                </c:pt>
                <c:pt idx="109">
                  <c:v>24.936816545518838</c:v>
                </c:pt>
                <c:pt idx="110">
                  <c:v>24.851762799774313</c:v>
                </c:pt>
                <c:pt idx="111">
                  <c:v>24.503668413530253</c:v>
                </c:pt>
                <c:pt idx="112">
                  <c:v>25.130099001253893</c:v>
                </c:pt>
                <c:pt idx="113">
                  <c:v>24.906561654461846</c:v>
                </c:pt>
                <c:pt idx="114">
                  <c:v>24.707439195385014</c:v>
                </c:pt>
                <c:pt idx="115">
                  <c:v>24.33477436344517</c:v>
                </c:pt>
                <c:pt idx="116">
                  <c:v>23.858474287793598</c:v>
                </c:pt>
                <c:pt idx="117">
                  <c:v>24.11517630916412</c:v>
                </c:pt>
                <c:pt idx="118">
                  <c:v>24.35644961463457</c:v>
                </c:pt>
                <c:pt idx="119">
                  <c:v>24.044263055660061</c:v>
                </c:pt>
                <c:pt idx="120">
                  <c:v>24.466366142190587</c:v>
                </c:pt>
                <c:pt idx="121">
                  <c:v>24.681284386349503</c:v>
                </c:pt>
                <c:pt idx="122">
                  <c:v>24.876616422023911</c:v>
                </c:pt>
                <c:pt idx="123">
                  <c:v>25.265698529597596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C3-45C8-B9FF-AF636DE74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302136"/>
        <c:axId val="678303776"/>
      </c:lineChart>
      <c:lineChart>
        <c:grouping val="standard"/>
        <c:varyColors val="0"/>
        <c:ser>
          <c:idx val="0"/>
          <c:order val="2"/>
          <c:tx>
            <c:strRef>
              <c:f>'52. ábra'!$B$5</c:f>
              <c:strCache>
                <c:ptCount val="1"/>
                <c:pt idx="0">
                  <c:v>Háztartások fogyasztása (jobb tengely)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multiLvlStrRef>
              <c:f>'52. ábra'!$C$3:$DV$4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2017*</c:v>
                  </c:pt>
                  <c:pt idx="96">
                    <c:v>2018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Magyarország</c:v>
                  </c:pt>
                  <c:pt idx="26">
                    <c:v>Csehország</c:v>
                  </c:pt>
                  <c:pt idx="51">
                    <c:v>Lengyelország</c:v>
                  </c:pt>
                  <c:pt idx="76">
                    <c:v>Szlovákia</c:v>
                  </c:pt>
                  <c:pt idx="101">
                    <c:v>Románia</c:v>
                  </c:pt>
                </c:lvl>
              </c:multiLvlStrCache>
            </c:multiLvlStrRef>
          </c:cat>
          <c:val>
            <c:numRef>
              <c:f>'52. ábra'!$C$5:$DV$5</c:f>
              <c:numCache>
                <c:formatCode>0.00</c:formatCode>
                <c:ptCount val="124"/>
                <c:pt idx="0">
                  <c:v>51.98157397428357</c:v>
                </c:pt>
                <c:pt idx="1">
                  <c:v>51.723232978503816</c:v>
                </c:pt>
                <c:pt idx="2">
                  <c:v>51.198843370462498</c:v>
                </c:pt>
                <c:pt idx="3">
                  <c:v>50.640675194607233</c:v>
                </c:pt>
                <c:pt idx="4">
                  <c:v>50.191353580948302</c:v>
                </c:pt>
                <c:pt idx="5">
                  <c:v>49.892516426053128</c:v>
                </c:pt>
                <c:pt idx="6">
                  <c:v>49.183427768806673</c:v>
                </c:pt>
                <c:pt idx="7">
                  <c:v>48.732295623999327</c:v>
                </c:pt>
                <c:pt idx="8">
                  <c:v>48.647723029055378</c:v>
                </c:pt>
                <c:pt idx="9">
                  <c:v>48.433806283708961</c:v>
                </c:pt>
                <c:pt idx="10">
                  <c:v>48.323365994617355</c:v>
                </c:pt>
                <c:pt idx="11">
                  <c:v>47.802442101769572</c:v>
                </c:pt>
                <c:pt idx="12">
                  <c:v>47.852897320598998</c:v>
                </c:pt>
                <c:pt idx="13">
                  <c:v>47.689318414472773</c:v>
                </c:pt>
                <c:pt idx="14">
                  <c:v>47.672891613113045</c:v>
                </c:pt>
                <c:pt idx="15">
                  <c:v>48.01027971678117</c:v>
                </c:pt>
                <c:pt idx="16">
                  <c:v>47.982728807101573</c:v>
                </c:pt>
                <c:pt idx="17">
                  <c:v>48.007694375094026</c:v>
                </c:pt>
                <c:pt idx="18">
                  <c:v>47.880564544548953</c:v>
                </c:pt>
                <c:pt idx="19">
                  <c:v>47.660714271316024</c:v>
                </c:pt>
                <c:pt idx="20">
                  <c:v>47.63209601021304</c:v>
                </c:pt>
                <c:pt idx="21">
                  <c:v>47.550765137637541</c:v>
                </c:pt>
                <c:pt idx="22">
                  <c:v>47.472719020358348</c:v>
                </c:pt>
                <c:pt idx="23">
                  <c:v>47.278961775288572</c:v>
                </c:pt>
                <c:pt idx="26" formatCode="0.0">
                  <c:v>48.726558864370475</c:v>
                </c:pt>
                <c:pt idx="27" formatCode="0.0">
                  <c:v>48.925424908964885</c:v>
                </c:pt>
                <c:pt idx="28" formatCode="0.0">
                  <c:v>48.939149633019781</c:v>
                </c:pt>
                <c:pt idx="29" formatCode="0.0">
                  <c:v>48.736464612194297</c:v>
                </c:pt>
                <c:pt idx="30" formatCode="0.0">
                  <c:v>48.379726369667011</c:v>
                </c:pt>
                <c:pt idx="31" formatCode="0.0">
                  <c:v>47.965915461087924</c:v>
                </c:pt>
                <c:pt idx="32" formatCode="0.0">
                  <c:v>47.549889638701856</c:v>
                </c:pt>
                <c:pt idx="33" formatCode="0.0">
                  <c:v>47.391220805120213</c:v>
                </c:pt>
                <c:pt idx="34" formatCode="0.0">
                  <c:v>47.090484616047959</c:v>
                </c:pt>
                <c:pt idx="35" formatCode="0.0">
                  <c:v>46.742206655856997</c:v>
                </c:pt>
                <c:pt idx="36" formatCode="0.0">
                  <c:v>46.405972719286197</c:v>
                </c:pt>
                <c:pt idx="37" formatCode="0.0">
                  <c:v>46.234429295710463</c:v>
                </c:pt>
                <c:pt idx="38" formatCode="0.0">
                  <c:v>46.158146316331191</c:v>
                </c:pt>
                <c:pt idx="39" formatCode="0.0">
                  <c:v>46.081331815824115</c:v>
                </c:pt>
                <c:pt idx="40" formatCode="0.0">
                  <c:v>46.229135421576615</c:v>
                </c:pt>
                <c:pt idx="41" formatCode="0.0">
                  <c:v>46.415358367773699</c:v>
                </c:pt>
                <c:pt idx="42" formatCode="0.0">
                  <c:v>46.638263394062022</c:v>
                </c:pt>
                <c:pt idx="43" formatCode="0.0">
                  <c:v>46.817015500240046</c:v>
                </c:pt>
                <c:pt idx="44" formatCode="0.0">
                  <c:v>46.826478971116849</c:v>
                </c:pt>
                <c:pt idx="45" formatCode="0.0">
                  <c:v>46.776822916666667</c:v>
                </c:pt>
                <c:pt idx="46" formatCode="0.0">
                  <c:v>46.841175389317705</c:v>
                </c:pt>
                <c:pt idx="47" formatCode="0.0">
                  <c:v>46.943224622540932</c:v>
                </c:pt>
                <c:pt idx="48" formatCode="0.0">
                  <c:v>47.053956621949048</c:v>
                </c:pt>
                <c:pt idx="51">
                  <c:v>60.616797649079423</c:v>
                </c:pt>
                <c:pt idx="52">
                  <c:v>60.420749077698652</c:v>
                </c:pt>
                <c:pt idx="53">
                  <c:v>60.463381448147835</c:v>
                </c:pt>
                <c:pt idx="54">
                  <c:v>60.07060675814779</c:v>
                </c:pt>
                <c:pt idx="55">
                  <c:v>60.004377684751972</c:v>
                </c:pt>
                <c:pt idx="56">
                  <c:v>59.934506567086473</c:v>
                </c:pt>
                <c:pt idx="57">
                  <c:v>59.505887682932077</c:v>
                </c:pt>
                <c:pt idx="58">
                  <c:v>59.29355039195827</c:v>
                </c:pt>
                <c:pt idx="59">
                  <c:v>58.891509667198669</c:v>
                </c:pt>
                <c:pt idx="60">
                  <c:v>58.564795653807913</c:v>
                </c:pt>
                <c:pt idx="61">
                  <c:v>58.525897429966221</c:v>
                </c:pt>
                <c:pt idx="62">
                  <c:v>57.754468558721904</c:v>
                </c:pt>
                <c:pt idx="63">
                  <c:v>57.640170345967199</c:v>
                </c:pt>
                <c:pt idx="64">
                  <c:v>57.439485097986122</c:v>
                </c:pt>
                <c:pt idx="65">
                  <c:v>57.424704098256754</c:v>
                </c:pt>
                <c:pt idx="66">
                  <c:v>57.706552055232955</c:v>
                </c:pt>
                <c:pt idx="67">
                  <c:v>57.878423780413314</c:v>
                </c:pt>
                <c:pt idx="68">
                  <c:v>57.990844455908196</c:v>
                </c:pt>
                <c:pt idx="69">
                  <c:v>57.887657274803232</c:v>
                </c:pt>
                <c:pt idx="70">
                  <c:v>57.823039900125082</c:v>
                </c:pt>
                <c:pt idx="71">
                  <c:v>57.821272582855499</c:v>
                </c:pt>
                <c:pt idx="72">
                  <c:v>57.886062778948435</c:v>
                </c:pt>
                <c:pt idx="73">
                  <c:v>57.856687312022068</c:v>
                </c:pt>
                <c:pt idx="76">
                  <c:v>55.97947344935298</c:v>
                </c:pt>
                <c:pt idx="77">
                  <c:v>55.913331409058983</c:v>
                </c:pt>
                <c:pt idx="78">
                  <c:v>55.670048601191048</c:v>
                </c:pt>
                <c:pt idx="79">
                  <c:v>55.392356457749656</c:v>
                </c:pt>
                <c:pt idx="80">
                  <c:v>55.259380299225114</c:v>
                </c:pt>
                <c:pt idx="81">
                  <c:v>55.059515870009434</c:v>
                </c:pt>
                <c:pt idx="82">
                  <c:v>54.791297989805976</c:v>
                </c:pt>
                <c:pt idx="83">
                  <c:v>54.68051382744671</c:v>
                </c:pt>
                <c:pt idx="84">
                  <c:v>54.474587248444827</c:v>
                </c:pt>
                <c:pt idx="85">
                  <c:v>54.319804990957657</c:v>
                </c:pt>
                <c:pt idx="86">
                  <c:v>54.164876996790781</c:v>
                </c:pt>
                <c:pt idx="87">
                  <c:v>53.862660400221053</c:v>
                </c:pt>
                <c:pt idx="88">
                  <c:v>53.748764122961276</c:v>
                </c:pt>
                <c:pt idx="89">
                  <c:v>53.661596166387561</c:v>
                </c:pt>
                <c:pt idx="90">
                  <c:v>53.581058119950697</c:v>
                </c:pt>
                <c:pt idx="91">
                  <c:v>53.651474095149219</c:v>
                </c:pt>
                <c:pt idx="92">
                  <c:v>53.780715219947894</c:v>
                </c:pt>
                <c:pt idx="93">
                  <c:v>53.850701589366508</c:v>
                </c:pt>
                <c:pt idx="94">
                  <c:v>53.984791165301672</c:v>
                </c:pt>
                <c:pt idx="95">
                  <c:v>53.894419505273369</c:v>
                </c:pt>
                <c:pt idx="96">
                  <c:v>53.963922783730943</c:v>
                </c:pt>
                <c:pt idx="97">
                  <c:v>53.692057049761345</c:v>
                </c:pt>
                <c:pt idx="98">
                  <c:v>53.472195702716974</c:v>
                </c:pt>
                <c:pt idx="101">
                  <c:v>61.296746443800345</c:v>
                </c:pt>
                <c:pt idx="102">
                  <c:v>61.044835980028665</c:v>
                </c:pt>
                <c:pt idx="103">
                  <c:v>60.795124844646274</c:v>
                </c:pt>
                <c:pt idx="104">
                  <c:v>60.640149667070112</c:v>
                </c:pt>
                <c:pt idx="105">
                  <c:v>60.725513371100625</c:v>
                </c:pt>
                <c:pt idx="106">
                  <c:v>60.687529350093371</c:v>
                </c:pt>
                <c:pt idx="107">
                  <c:v>60.503186002160533</c:v>
                </c:pt>
                <c:pt idx="108">
                  <c:v>60.666995578285729</c:v>
                </c:pt>
                <c:pt idx="109">
                  <c:v>60.382701890219316</c:v>
                </c:pt>
                <c:pt idx="110">
                  <c:v>60.647714390719862</c:v>
                </c:pt>
                <c:pt idx="111">
                  <c:v>60.88950293790694</c:v>
                </c:pt>
                <c:pt idx="112">
                  <c:v>60.711286891535302</c:v>
                </c:pt>
                <c:pt idx="113">
                  <c:v>60.982608900056547</c:v>
                </c:pt>
                <c:pt idx="114">
                  <c:v>61.104817307179147</c:v>
                </c:pt>
                <c:pt idx="115">
                  <c:v>61.585672385848547</c:v>
                </c:pt>
                <c:pt idx="116">
                  <c:v>61.631178617961567</c:v>
                </c:pt>
                <c:pt idx="117">
                  <c:v>61.324064053034789</c:v>
                </c:pt>
                <c:pt idx="118">
                  <c:v>61.372978983402895</c:v>
                </c:pt>
                <c:pt idx="119">
                  <c:v>61.670328199874739</c:v>
                </c:pt>
                <c:pt idx="120">
                  <c:v>61.913328484786355</c:v>
                </c:pt>
                <c:pt idx="121">
                  <c:v>61.890814820361726</c:v>
                </c:pt>
                <c:pt idx="122">
                  <c:v>61.85381332330202</c:v>
                </c:pt>
                <c:pt idx="123">
                  <c:v>61.645142213033957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C3-45C8-B9FF-AF636DE74169}"/>
            </c:ext>
          </c:extLst>
        </c:ser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'52. ábra'!$C$3:$DV$4</c:f>
              <c:multiLvlStrCache>
                <c:ptCount val="122"/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  <c:pt idx="16">
                    <c:v>2017</c:v>
                  </c:pt>
                  <c:pt idx="20">
                    <c:v>2018</c:v>
                  </c:pt>
                  <c:pt idx="26">
                    <c:v>2013</c:v>
                  </c:pt>
                  <c:pt idx="30">
                    <c:v>2014</c:v>
                  </c:pt>
                  <c:pt idx="34">
                    <c:v>2015</c:v>
                  </c:pt>
                  <c:pt idx="38">
                    <c:v>2016</c:v>
                  </c:pt>
                  <c:pt idx="42">
                    <c:v>2017</c:v>
                  </c:pt>
                  <c:pt idx="46">
                    <c:v>2018*</c:v>
                  </c:pt>
                  <c:pt idx="51">
                    <c:v>2013</c:v>
                  </c:pt>
                  <c:pt idx="55">
                    <c:v>2014</c:v>
                  </c:pt>
                  <c:pt idx="59">
                    <c:v>2015</c:v>
                  </c:pt>
                  <c:pt idx="63">
                    <c:v>2016</c:v>
                  </c:pt>
                  <c:pt idx="67">
                    <c:v>2017</c:v>
                  </c:pt>
                  <c:pt idx="71">
                    <c:v>2018*</c:v>
                  </c:pt>
                  <c:pt idx="76">
                    <c:v>2013</c:v>
                  </c:pt>
                  <c:pt idx="80">
                    <c:v>2014</c:v>
                  </c:pt>
                  <c:pt idx="84">
                    <c:v>2015</c:v>
                  </c:pt>
                  <c:pt idx="88">
                    <c:v>2016</c:v>
                  </c:pt>
                  <c:pt idx="92">
                    <c:v>2017*</c:v>
                  </c:pt>
                  <c:pt idx="96">
                    <c:v>2018</c:v>
                  </c:pt>
                  <c:pt idx="101">
                    <c:v>2013</c:v>
                  </c:pt>
                  <c:pt idx="105">
                    <c:v>2014</c:v>
                  </c:pt>
                  <c:pt idx="109">
                    <c:v>2015</c:v>
                  </c:pt>
                  <c:pt idx="113">
                    <c:v>2016</c:v>
                  </c:pt>
                  <c:pt idx="117">
                    <c:v>2017</c:v>
                  </c:pt>
                  <c:pt idx="121">
                    <c:v>2018*</c:v>
                  </c:pt>
                </c:lvl>
                <c:lvl>
                  <c:pt idx="0">
                    <c:v>Magyarország</c:v>
                  </c:pt>
                  <c:pt idx="26">
                    <c:v>Csehország</c:v>
                  </c:pt>
                  <c:pt idx="51">
                    <c:v>Lengyelország</c:v>
                  </c:pt>
                  <c:pt idx="76">
                    <c:v>Szlovákia</c:v>
                  </c:pt>
                  <c:pt idx="101">
                    <c:v>Románia</c:v>
                  </c:pt>
                </c:lvl>
              </c:multiLvlStrCache>
            </c:multiLvlStrRef>
          </c:cat>
          <c:val>
            <c:numRef>
              <c:f>'52. ábra'!$C$8:$DV$8</c:f>
              <c:numCache>
                <c:formatCode>General</c:formatCode>
                <c:ptCount val="12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-10000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-10000</c:v>
                </c:pt>
                <c:pt idx="98">
                  <c:v>-10000</c:v>
                </c:pt>
                <c:pt idx="99">
                  <c:v>-10000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10000</c:v>
                </c:pt>
                <c:pt idx="12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F8-4EFB-A7F0-AB40633A6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884048"/>
        <c:axId val="678883392"/>
      </c:lineChart>
      <c:catAx>
        <c:axId val="678302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8303776"/>
        <c:crosses val="autoZero"/>
        <c:auto val="1"/>
        <c:lblAlgn val="ctr"/>
        <c:lblOffset val="100"/>
        <c:tickLblSkip val="1"/>
        <c:noMultiLvlLbl val="0"/>
      </c:catAx>
      <c:valAx>
        <c:axId val="678303776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3.9192464396578128E-2"/>
              <c:y val="1.00586978214793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8302136"/>
        <c:crosses val="autoZero"/>
        <c:crossBetween val="between"/>
        <c:majorUnit val="5"/>
      </c:valAx>
      <c:valAx>
        <c:axId val="678883392"/>
        <c:scaling>
          <c:orientation val="minMax"/>
          <c:max val="65"/>
          <c:min val="2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119094064297112"/>
              <c:y val="4.721863774282426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8884048"/>
        <c:crosses val="max"/>
        <c:crossBetween val="between"/>
      </c:valAx>
      <c:catAx>
        <c:axId val="67888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88833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9868029156349183"/>
          <c:w val="1"/>
          <c:h val="7.4744184424371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503465</xdr:colOff>
      <xdr:row>0</xdr:row>
      <xdr:rowOff>122464</xdr:rowOff>
    </xdr:from>
    <xdr:to>
      <xdr:col>13</xdr:col>
      <xdr:colOff>308615</xdr:colOff>
      <xdr:row>21</xdr:row>
      <xdr:rowOff>149364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7C5F74CD-29BF-42D2-95B2-5B0950CD2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13</xdr:col>
      <xdr:colOff>414750</xdr:colOff>
      <xdr:row>43</xdr:row>
      <xdr:rowOff>26900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CB9CECF5-ECD9-4CE0-A80B-C0392A11B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0.17475</cdr:x>
      <cdr:y>0.05562</cdr:y>
    </cdr:from>
    <cdr:to>
      <cdr:x>0.38117</cdr:x>
      <cdr:y>0.12788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754920" y="179502"/>
          <a:ext cx="891734" cy="233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Appreciation</a:t>
          </a:r>
        </a:p>
      </cdr:txBody>
    </cdr:sp>
  </cdr:relSizeAnchor>
  <cdr:relSizeAnchor xmlns:cdr="http://schemas.openxmlformats.org/drawingml/2006/chartDrawing">
    <cdr:from>
      <cdr:x>0.20941</cdr:x>
      <cdr:y>0.63137</cdr:y>
    </cdr:from>
    <cdr:to>
      <cdr:x>0.41727</cdr:x>
      <cdr:y>0.70363</cdr:y>
    </cdr:to>
    <cdr:sp macro="" textlink="">
      <cdr:nvSpPr>
        <cdr:cNvPr id="3" name="Szövegdoboz 1"/>
        <cdr:cNvSpPr txBox="1"/>
      </cdr:nvSpPr>
      <cdr:spPr>
        <a:xfrm xmlns:a="http://schemas.openxmlformats.org/drawingml/2006/main">
          <a:off x="904651" y="2037620"/>
          <a:ext cx="897955" cy="233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Depreciation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166687</xdr:colOff>
      <xdr:row>11</xdr:row>
      <xdr:rowOff>128793</xdr:rowOff>
    </xdr:from>
    <xdr:to>
      <xdr:col>9</xdr:col>
      <xdr:colOff>219487</xdr:colOff>
      <xdr:row>33</xdr:row>
      <xdr:rowOff>3293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A2FA06-6450-459A-83D0-33F28DB58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476250</xdr:colOff>
      <xdr:row>11</xdr:row>
      <xdr:rowOff>123825</xdr:rowOff>
    </xdr:from>
    <xdr:to>
      <xdr:col>17</xdr:col>
      <xdr:colOff>529050</xdr:colOff>
      <xdr:row>32</xdr:row>
      <xdr:rowOff>150725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AEB77E-6F78-401B-9462-DC1D16AB9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26051</xdr:colOff>
      <xdr:row>8</xdr:row>
      <xdr:rowOff>30736</xdr:rowOff>
    </xdr:from>
    <xdr:to>
      <xdr:col>10</xdr:col>
      <xdr:colOff>78851</xdr:colOff>
      <xdr:row>29</xdr:row>
      <xdr:rowOff>57636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A7DE28-0825-4615-9CF0-7077E0BBD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314325</xdr:colOff>
      <xdr:row>9</xdr:row>
      <xdr:rowOff>19050</xdr:rowOff>
    </xdr:from>
    <xdr:to>
      <xdr:col>18</xdr:col>
      <xdr:colOff>367125</xdr:colOff>
      <xdr:row>30</xdr:row>
      <xdr:rowOff>45950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663F66A-C995-4ED7-AFF3-8B11D596D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4365811" y="1661273"/>
    <xdr:ext cx="4320000" cy="32273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24E5D84-36EC-4F69-85CC-2A8DDBAACB0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696450" y="1647825"/>
    <xdr:ext cx="4320000" cy="3227300"/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264AE380-BEAC-4726-8229-24967A79773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576261</xdr:colOff>
      <xdr:row>11</xdr:row>
      <xdr:rowOff>57149</xdr:rowOff>
    </xdr:from>
    <xdr:to>
      <xdr:col>10</xdr:col>
      <xdr:colOff>19461</xdr:colOff>
      <xdr:row>32</xdr:row>
      <xdr:rowOff>84049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967252-0733-494B-B769-112A83E8A3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204787</xdr:colOff>
      <xdr:row>12</xdr:row>
      <xdr:rowOff>76200</xdr:rowOff>
    </xdr:from>
    <xdr:to>
      <xdr:col>21</xdr:col>
      <xdr:colOff>257587</xdr:colOff>
      <xdr:row>33</xdr:row>
      <xdr:rowOff>103100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C340DAD-ACE9-4564-B907-D35616727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0.25054</cdr:x>
      <cdr:y>0.46496</cdr:y>
    </cdr:from>
    <cdr:to>
      <cdr:x>0.43073</cdr:x>
      <cdr:y>0.57674</cdr:y>
    </cdr:to>
    <cdr:sp macro="" textlink="">
      <cdr:nvSpPr>
        <cdr:cNvPr id="10" name="Szövegdoboz 1"/>
        <cdr:cNvSpPr txBox="1"/>
      </cdr:nvSpPr>
      <cdr:spPr>
        <a:xfrm xmlns:a="http://schemas.openxmlformats.org/drawingml/2006/main">
          <a:off x="988956" y="1333187"/>
          <a:ext cx="711257" cy="3205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Forrás-kiáramlás</a:t>
          </a:r>
        </a:p>
      </cdr:txBody>
    </cdr:sp>
  </cdr:relSizeAnchor>
  <cdr:relSizeAnchor xmlns:cdr="http://schemas.openxmlformats.org/drawingml/2006/chartDrawing">
    <cdr:from>
      <cdr:x>0.4066</cdr:x>
      <cdr:y>0.07902</cdr:y>
    </cdr:from>
    <cdr:to>
      <cdr:x>0.58034</cdr:x>
      <cdr:y>0.1908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2E8C0D6B-79C5-4574-BE59-5C407F286ED2}"/>
            </a:ext>
          </a:extLst>
        </cdr:cNvPr>
        <cdr:cNvSpPr txBox="1"/>
      </cdr:nvSpPr>
      <cdr:spPr>
        <a:xfrm xmlns:a="http://schemas.openxmlformats.org/drawingml/2006/main">
          <a:off x="1604964" y="226574"/>
          <a:ext cx="685799" cy="3205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Forrás-beáramlás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0.25092</cdr:x>
      <cdr:y>0.51623</cdr:y>
    </cdr:from>
    <cdr:to>
      <cdr:x>0.40643</cdr:x>
      <cdr:y>0.6461</cdr:y>
    </cdr:to>
    <cdr:sp macro="" textlink="">
      <cdr:nvSpPr>
        <cdr:cNvPr id="10" name="Szövegdoboz 1"/>
        <cdr:cNvSpPr txBox="1"/>
      </cdr:nvSpPr>
      <cdr:spPr>
        <a:xfrm xmlns:a="http://schemas.openxmlformats.org/drawingml/2006/main">
          <a:off x="990457" y="1480183"/>
          <a:ext cx="613844" cy="37237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Outflow of funds</a:t>
          </a:r>
        </a:p>
      </cdr:txBody>
    </cdr:sp>
  </cdr:relSizeAnchor>
  <cdr:relSizeAnchor xmlns:cdr="http://schemas.openxmlformats.org/drawingml/2006/chartDrawing">
    <cdr:from>
      <cdr:x>0.41625</cdr:x>
      <cdr:y>0.07408</cdr:y>
    </cdr:from>
    <cdr:to>
      <cdr:x>0.58958</cdr:x>
      <cdr:y>0.19195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0A0443E2-944F-40D9-B1FC-6A40EFC361FC}"/>
            </a:ext>
          </a:extLst>
        </cdr:cNvPr>
        <cdr:cNvSpPr txBox="1"/>
      </cdr:nvSpPr>
      <cdr:spPr>
        <a:xfrm xmlns:a="http://schemas.openxmlformats.org/drawingml/2006/main">
          <a:off x="1643063" y="212410"/>
          <a:ext cx="684186" cy="33796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Inflow of funds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11</xdr:row>
      <xdr:rowOff>152399</xdr:rowOff>
    </xdr:from>
    <xdr:to>
      <xdr:col>6</xdr:col>
      <xdr:colOff>24226</xdr:colOff>
      <xdr:row>33</xdr:row>
      <xdr:rowOff>26899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EBC0F9D-B51D-45E6-B9EC-362FEDAE7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190500</xdr:colOff>
      <xdr:row>12</xdr:row>
      <xdr:rowOff>133350</xdr:rowOff>
    </xdr:from>
    <xdr:to>
      <xdr:col>15</xdr:col>
      <xdr:colOff>214725</xdr:colOff>
      <xdr:row>34</xdr:row>
      <xdr:rowOff>7850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22F32E12-FF2E-4217-9E4C-CAC988ED9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324969</xdr:colOff>
      <xdr:row>11</xdr:row>
      <xdr:rowOff>103095</xdr:rowOff>
    </xdr:from>
    <xdr:to>
      <xdr:col>8</xdr:col>
      <xdr:colOff>377769</xdr:colOff>
      <xdr:row>32</xdr:row>
      <xdr:rowOff>129995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569C861-7DAC-45ED-B24D-C77642DD1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552450</xdr:colOff>
      <xdr:row>11</xdr:row>
      <xdr:rowOff>123825</xdr:rowOff>
    </xdr:from>
    <xdr:to>
      <xdr:col>16</xdr:col>
      <xdr:colOff>148050</xdr:colOff>
      <xdr:row>32</xdr:row>
      <xdr:rowOff>150725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69F83117-D05D-4B19-A3DB-5B91CC2AB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87456</xdr:colOff>
      <xdr:row>13</xdr:row>
      <xdr:rowOff>78795</xdr:rowOff>
    </xdr:from>
    <xdr:to>
      <xdr:col>9</xdr:col>
      <xdr:colOff>140256</xdr:colOff>
      <xdr:row>34</xdr:row>
      <xdr:rowOff>105695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215115-F7BC-4ECB-989F-FCC48D846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304800</xdr:colOff>
      <xdr:row>13</xdr:row>
      <xdr:rowOff>133349</xdr:rowOff>
    </xdr:from>
    <xdr:to>
      <xdr:col>18</xdr:col>
      <xdr:colOff>357600</xdr:colOff>
      <xdr:row>35</xdr:row>
      <xdr:rowOff>7849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0585DE-22CF-4BA0-8278-71822FAF4F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0.63256</cdr:x>
      <cdr:y>0.09017</cdr:y>
    </cdr:from>
    <cdr:to>
      <cdr:x>0.66876</cdr:x>
      <cdr:y>0.8376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36F88080-10C3-42FA-A1F9-553D9FAA9BF5}"/>
            </a:ext>
          </a:extLst>
        </cdr:cNvPr>
        <cdr:cNvSpPr/>
      </cdr:nvSpPr>
      <cdr:spPr>
        <a:xfrm xmlns:a="http://schemas.openxmlformats.org/drawingml/2006/main">
          <a:off x="2496910" y="258536"/>
          <a:ext cx="142875" cy="2143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12</xdr:row>
      <xdr:rowOff>133350</xdr:rowOff>
    </xdr:from>
    <xdr:to>
      <xdr:col>15</xdr:col>
      <xdr:colOff>319500</xdr:colOff>
      <xdr:row>34</xdr:row>
      <xdr:rowOff>7850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CE5D204-4A1A-4C53-AB74-4E3541A89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13</xdr:row>
      <xdr:rowOff>0</xdr:rowOff>
    </xdr:from>
    <xdr:to>
      <xdr:col>7</xdr:col>
      <xdr:colOff>262350</xdr:colOff>
      <xdr:row>34</xdr:row>
      <xdr:rowOff>26900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807DB799-9EB1-4CD1-9D55-5AF42F1545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1396813</xdr:colOff>
      <xdr:row>12</xdr:row>
      <xdr:rowOff>75688</xdr:rowOff>
    </xdr:from>
    <xdr:to>
      <xdr:col>6</xdr:col>
      <xdr:colOff>11338</xdr:colOff>
      <xdr:row>33</xdr:row>
      <xdr:rowOff>102588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B05BD3-1C1F-49FA-8522-0BEAD6C61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246529</xdr:colOff>
      <xdr:row>12</xdr:row>
      <xdr:rowOff>1</xdr:rowOff>
    </xdr:from>
    <xdr:to>
      <xdr:col>15</xdr:col>
      <xdr:colOff>299329</xdr:colOff>
      <xdr:row>33</xdr:row>
      <xdr:rowOff>26901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2D20B4-6F2C-49B2-8958-D845E5AFA8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361390</xdr:colOff>
      <xdr:row>12</xdr:row>
      <xdr:rowOff>68915</xdr:rowOff>
    </xdr:from>
    <xdr:to>
      <xdr:col>8</xdr:col>
      <xdr:colOff>99865</xdr:colOff>
      <xdr:row>33</xdr:row>
      <xdr:rowOff>95815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3423AB-691D-4566-BDA2-DFC512F9B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303601</xdr:colOff>
      <xdr:row>12</xdr:row>
      <xdr:rowOff>63472</xdr:rowOff>
    </xdr:from>
    <xdr:to>
      <xdr:col>14</xdr:col>
      <xdr:colOff>108751</xdr:colOff>
      <xdr:row>33</xdr:row>
      <xdr:rowOff>90372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B8AE1F-0C2B-4900-88B8-406F503CA3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1070722</xdr:colOff>
      <xdr:row>12</xdr:row>
      <xdr:rowOff>57711</xdr:rowOff>
    </xdr:from>
    <xdr:to>
      <xdr:col>8</xdr:col>
      <xdr:colOff>113872</xdr:colOff>
      <xdr:row>33</xdr:row>
      <xdr:rowOff>84611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99544B86-BBDE-49FF-9EBF-C960BC5AE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342900</xdr:colOff>
      <xdr:row>12</xdr:row>
      <xdr:rowOff>95250</xdr:rowOff>
    </xdr:from>
    <xdr:to>
      <xdr:col>16</xdr:col>
      <xdr:colOff>43275</xdr:colOff>
      <xdr:row>33</xdr:row>
      <xdr:rowOff>122150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6228AE2F-3AA1-4247-A6A5-B7FFC099A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219076</xdr:colOff>
      <xdr:row>15</xdr:row>
      <xdr:rowOff>152398</xdr:rowOff>
    </xdr:from>
    <xdr:to>
      <xdr:col>9</xdr:col>
      <xdr:colOff>271876</xdr:colOff>
      <xdr:row>37</xdr:row>
      <xdr:rowOff>26898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D3B978-94F6-4861-A1D9-68C9E456D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18</xdr:col>
      <xdr:colOff>52800</xdr:colOff>
      <xdr:row>37</xdr:row>
      <xdr:rowOff>26900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948B34-0033-4320-BC29-B5EC92631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0.63463</cdr:x>
      <cdr:y>0.05449</cdr:y>
    </cdr:from>
    <cdr:to>
      <cdr:x>0.67248</cdr:x>
      <cdr:y>0.80573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36F88080-10C3-42FA-A1F9-553D9FAA9BF5}"/>
            </a:ext>
          </a:extLst>
        </cdr:cNvPr>
        <cdr:cNvSpPr/>
      </cdr:nvSpPr>
      <cdr:spPr>
        <a:xfrm xmlns:a="http://schemas.openxmlformats.org/drawingml/2006/main">
          <a:off x="2741601" y="175856"/>
          <a:ext cx="163523" cy="24244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18611</xdr:colOff>
      <xdr:row>11</xdr:row>
      <xdr:rowOff>20973</xdr:rowOff>
    </xdr:from>
    <xdr:to>
      <xdr:col>10</xdr:col>
      <xdr:colOff>71411</xdr:colOff>
      <xdr:row>32</xdr:row>
      <xdr:rowOff>47873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5386F8-345A-4F2E-99F5-55EABF7D1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11</xdr:row>
      <xdr:rowOff>0</xdr:rowOff>
    </xdr:from>
    <xdr:to>
      <xdr:col>18</xdr:col>
      <xdr:colOff>538575</xdr:colOff>
      <xdr:row>32</xdr:row>
      <xdr:rowOff>26900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2AB948C-4CD4-4D4A-B5AD-13360D01AE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593912</xdr:colOff>
      <xdr:row>19</xdr:row>
      <xdr:rowOff>13447</xdr:rowOff>
    </xdr:from>
    <xdr:to>
      <xdr:col>10</xdr:col>
      <xdr:colOff>37112</xdr:colOff>
      <xdr:row>40</xdr:row>
      <xdr:rowOff>40347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8BB884C-E66B-4410-AFB9-4316D0E3E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19</xdr:row>
      <xdr:rowOff>0</xdr:rowOff>
    </xdr:from>
    <xdr:to>
      <xdr:col>20</xdr:col>
      <xdr:colOff>52800</xdr:colOff>
      <xdr:row>40</xdr:row>
      <xdr:rowOff>26900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93B89268-2AAE-4A71-ABFC-8BA62605A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355230</xdr:colOff>
      <xdr:row>13</xdr:row>
      <xdr:rowOff>86283</xdr:rowOff>
    </xdr:from>
    <xdr:to>
      <xdr:col>9</xdr:col>
      <xdr:colOff>408030</xdr:colOff>
      <xdr:row>34</xdr:row>
      <xdr:rowOff>113183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F9EC51C-D8F9-4F49-B05B-766D66784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14</xdr:row>
      <xdr:rowOff>0</xdr:rowOff>
    </xdr:from>
    <xdr:to>
      <xdr:col>19</xdr:col>
      <xdr:colOff>52800</xdr:colOff>
      <xdr:row>35</xdr:row>
      <xdr:rowOff>26900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44812E2-5C68-4DC7-9671-23CBB99B2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427626</xdr:colOff>
      <xdr:row>8</xdr:row>
      <xdr:rowOff>134089</xdr:rowOff>
    </xdr:from>
    <xdr:to>
      <xdr:col>10</xdr:col>
      <xdr:colOff>480426</xdr:colOff>
      <xdr:row>30</xdr:row>
      <xdr:rowOff>8589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D2BCE6-B704-41B7-85E9-A666EB69E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95250</xdr:colOff>
      <xdr:row>8</xdr:row>
      <xdr:rowOff>114300</xdr:rowOff>
    </xdr:from>
    <xdr:to>
      <xdr:col>19</xdr:col>
      <xdr:colOff>148050</xdr:colOff>
      <xdr:row>29</xdr:row>
      <xdr:rowOff>141200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65311F-B932-4CAA-B0AC-42763C39E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7</xdr:row>
      <xdr:rowOff>133350</xdr:rowOff>
    </xdr:from>
    <xdr:to>
      <xdr:col>10</xdr:col>
      <xdr:colOff>586200</xdr:colOff>
      <xdr:row>29</xdr:row>
      <xdr:rowOff>7850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77CE818-D8CA-4FD7-AF08-A5F58C4DC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8</xdr:row>
      <xdr:rowOff>0</xdr:rowOff>
    </xdr:from>
    <xdr:to>
      <xdr:col>20</xdr:col>
      <xdr:colOff>52800</xdr:colOff>
      <xdr:row>29</xdr:row>
      <xdr:rowOff>26900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1263589B-51F1-4878-A991-9C099C9100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0.17475</cdr:x>
      <cdr:y>0.05562</cdr:y>
    </cdr:from>
    <cdr:to>
      <cdr:x>0.38117</cdr:x>
      <cdr:y>0.12788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754920" y="179502"/>
          <a:ext cx="891734" cy="233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Felértékelődés</a:t>
          </a:r>
        </a:p>
      </cdr:txBody>
    </cdr:sp>
  </cdr:relSizeAnchor>
  <cdr:relSizeAnchor xmlns:cdr="http://schemas.openxmlformats.org/drawingml/2006/chartDrawing">
    <cdr:from>
      <cdr:x>0.20941</cdr:x>
      <cdr:y>0.63137</cdr:y>
    </cdr:from>
    <cdr:to>
      <cdr:x>0.41727</cdr:x>
      <cdr:y>0.70363</cdr:y>
    </cdr:to>
    <cdr:sp macro="" textlink="">
      <cdr:nvSpPr>
        <cdr:cNvPr id="3" name="Szövegdoboz 1"/>
        <cdr:cNvSpPr txBox="1"/>
      </cdr:nvSpPr>
      <cdr:spPr>
        <a:xfrm xmlns:a="http://schemas.openxmlformats.org/drawingml/2006/main">
          <a:off x="904651" y="2037620"/>
          <a:ext cx="897956" cy="233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latin typeface="Calibri" panose="020F0502020204030204" pitchFamily="34" charset="0"/>
            </a:rPr>
            <a:t>Leértékelődés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MNB" id="{F70FA029-8684-4426-ABE3-A665E63CA58E}" userId="MNB" providerId="None"/>
</personList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08ADC-03FB-4485-BB79-24EE16C62DA5}">
  <sheetPr codeName="Munka1"/>
  <dimension ref="A1:F35"/>
  <sheetViews>
    <sheetView showGridLines="0" zoomScaleNormal="100" workbookViewId="0">
      <selection activeCell="A9" sqref="A9"/>
    </sheetView>
  </sheetViews>
  <sheetFormatPr defaultRowHeight="12"/>
  <cols>
    <col min="1" max="1" width="9.140625" style="1"/>
    <col min="2" max="2" width="29.28515625" style="1" customWidth="1"/>
    <col min="3" max="3" width="12.5703125" style="1" customWidth="1"/>
    <col min="4" max="4" width="15.85546875" style="1" customWidth="1"/>
    <col min="5" max="12" width="9.140625" style="1" customWidth="1"/>
    <col min="13" max="13" width="12.85546875" style="1" customWidth="1"/>
    <col min="14" max="46" width="9.140625" style="1" customWidth="1"/>
    <col min="47" max="16384" width="9.140625" style="1"/>
  </cols>
  <sheetData>
    <row r="1" spans="1:6">
      <c r="A1" s="31"/>
      <c r="B1" s="31"/>
      <c r="C1" s="31"/>
      <c r="D1" s="31"/>
      <c r="E1" s="31"/>
      <c r="F1" s="31"/>
    </row>
    <row r="2" spans="1:6">
      <c r="A2" s="30" t="s">
        <v>150</v>
      </c>
      <c r="B2" s="30"/>
      <c r="C2" s="30" t="s">
        <v>139</v>
      </c>
      <c r="D2" s="30" t="s">
        <v>140</v>
      </c>
      <c r="E2" s="30" t="s">
        <v>152</v>
      </c>
      <c r="F2" s="31"/>
    </row>
    <row r="3" spans="1:6">
      <c r="A3" s="30" t="s">
        <v>0</v>
      </c>
      <c r="B3" s="30" t="s">
        <v>149</v>
      </c>
      <c r="C3" s="30" t="s">
        <v>151</v>
      </c>
      <c r="D3" s="30" t="s">
        <v>29</v>
      </c>
      <c r="E3" s="30" t="s">
        <v>138</v>
      </c>
      <c r="F3" s="31"/>
    </row>
    <row r="4" spans="1:6">
      <c r="A4" s="30" t="s">
        <v>11</v>
      </c>
      <c r="B4" s="31" t="s">
        <v>188</v>
      </c>
      <c r="C4" s="32">
        <v>-8.1177281000000008</v>
      </c>
      <c r="D4" s="32">
        <v>3.8854823564424601</v>
      </c>
      <c r="E4" s="33">
        <v>2.5050403724137933</v>
      </c>
      <c r="F4" s="31"/>
    </row>
    <row r="5" spans="1:6">
      <c r="A5" s="30" t="s">
        <v>26</v>
      </c>
      <c r="B5" s="31" t="s">
        <v>189</v>
      </c>
      <c r="C5" s="32">
        <v>-3.4468339000000001</v>
      </c>
      <c r="D5" s="32">
        <v>1.3472010849588267</v>
      </c>
      <c r="E5" s="33">
        <v>2.5050403724137933</v>
      </c>
      <c r="F5" s="31"/>
    </row>
    <row r="6" spans="1:6">
      <c r="A6" s="30" t="s">
        <v>21</v>
      </c>
      <c r="B6" s="31" t="s">
        <v>76</v>
      </c>
      <c r="C6" s="32">
        <v>-2.1253601</v>
      </c>
      <c r="D6" s="32">
        <v>3.5600844063648385</v>
      </c>
      <c r="E6" s="33">
        <v>2.5050403724137933</v>
      </c>
      <c r="F6" s="31"/>
    </row>
    <row r="7" spans="1:6">
      <c r="A7" s="30" t="s">
        <v>9</v>
      </c>
      <c r="B7" s="31" t="s">
        <v>190</v>
      </c>
      <c r="C7" s="32">
        <v>-0.49502370000000001</v>
      </c>
      <c r="D7" s="32">
        <v>1.6664324661772367</v>
      </c>
      <c r="E7" s="33">
        <v>2.5050403724137933</v>
      </c>
      <c r="F7" s="31"/>
    </row>
    <row r="8" spans="1:6">
      <c r="A8" s="30" t="s">
        <v>163</v>
      </c>
      <c r="B8" s="31" t="s">
        <v>55</v>
      </c>
      <c r="C8" s="32">
        <v>-3.4157699999999999E-2</v>
      </c>
      <c r="D8" s="32">
        <v>3.0204088906816917</v>
      </c>
      <c r="E8" s="33">
        <v>2.5050403724137933</v>
      </c>
      <c r="F8" s="31"/>
    </row>
    <row r="9" spans="1:6">
      <c r="A9" s="30" t="s">
        <v>23</v>
      </c>
      <c r="B9" s="31" t="s">
        <v>57</v>
      </c>
      <c r="C9" s="32">
        <v>0.2180877</v>
      </c>
      <c r="D9" s="32">
        <v>3.9591969548840256</v>
      </c>
      <c r="E9" s="33">
        <v>2.5050403724137933</v>
      </c>
      <c r="F9" s="31"/>
    </row>
    <row r="10" spans="1:6">
      <c r="A10" s="30" t="s">
        <v>19</v>
      </c>
      <c r="B10" s="31" t="s">
        <v>56</v>
      </c>
      <c r="C10" s="32">
        <v>0.52313350000000003</v>
      </c>
      <c r="D10" s="32">
        <v>4.8225171103417175</v>
      </c>
      <c r="E10" s="33">
        <v>2.5050403724137933</v>
      </c>
      <c r="F10" s="31"/>
    </row>
    <row r="11" spans="1:6">
      <c r="A11" s="30" t="s">
        <v>13</v>
      </c>
      <c r="B11" s="31" t="s">
        <v>191</v>
      </c>
      <c r="C11" s="32">
        <v>0.60378900000000002</v>
      </c>
      <c r="D11" s="32">
        <v>3.3523165102470998</v>
      </c>
      <c r="E11" s="33">
        <v>2.5050403724137933</v>
      </c>
      <c r="F11" s="31"/>
    </row>
    <row r="12" spans="1:6">
      <c r="A12" s="30" t="s">
        <v>24</v>
      </c>
      <c r="B12" s="31" t="s">
        <v>192</v>
      </c>
      <c r="C12" s="32">
        <v>0.60384150000000003</v>
      </c>
      <c r="D12" s="32">
        <v>2.8893530093298203</v>
      </c>
      <c r="E12" s="33">
        <v>2.5050403724137933</v>
      </c>
      <c r="F12" s="31"/>
    </row>
    <row r="13" spans="1:6">
      <c r="A13" s="30" t="s">
        <v>20</v>
      </c>
      <c r="B13" s="31" t="s">
        <v>193</v>
      </c>
      <c r="C13" s="32">
        <v>0.92369230000000002</v>
      </c>
      <c r="D13" s="32">
        <v>2.1672748154352162</v>
      </c>
      <c r="E13" s="33">
        <v>2.5050403724137933</v>
      </c>
      <c r="F13" s="31"/>
    </row>
    <row r="14" spans="1:6">
      <c r="A14" s="30" t="s">
        <v>7</v>
      </c>
      <c r="B14" s="31" t="s">
        <v>194</v>
      </c>
      <c r="C14" s="32">
        <v>0.96672199999999997</v>
      </c>
      <c r="D14" s="32">
        <v>2.0452316390699776</v>
      </c>
      <c r="E14" s="33">
        <v>2.5050403724137933</v>
      </c>
      <c r="F14" s="31"/>
    </row>
    <row r="15" spans="1:6">
      <c r="A15" s="30" t="s">
        <v>1</v>
      </c>
      <c r="B15" s="31" t="s">
        <v>1</v>
      </c>
      <c r="C15" s="32">
        <v>1.2463674</v>
      </c>
      <c r="D15" s="32">
        <v>1.5323838734635942</v>
      </c>
      <c r="E15" s="33">
        <v>2.5050403724137933</v>
      </c>
      <c r="F15" s="31"/>
    </row>
    <row r="16" spans="1:6">
      <c r="A16" s="30" t="s">
        <v>8</v>
      </c>
      <c r="B16" s="31" t="s">
        <v>195</v>
      </c>
      <c r="C16" s="32">
        <v>1.4635826000000001</v>
      </c>
      <c r="D16" s="32">
        <v>2.5579730614092577</v>
      </c>
      <c r="E16" s="33">
        <v>2.5050403724137933</v>
      </c>
      <c r="F16" s="31"/>
    </row>
    <row r="17" spans="1:6">
      <c r="A17" s="30" t="s">
        <v>18</v>
      </c>
      <c r="B17" s="31" t="s">
        <v>196</v>
      </c>
      <c r="C17" s="32">
        <v>1.7824479</v>
      </c>
      <c r="D17" s="32">
        <v>2.7407003427099674</v>
      </c>
      <c r="E17" s="33">
        <v>2.5050403724137933</v>
      </c>
      <c r="F17" s="31"/>
    </row>
    <row r="18" spans="1:6">
      <c r="A18" s="30" t="s">
        <v>27</v>
      </c>
      <c r="B18" s="31" t="s">
        <v>197</v>
      </c>
      <c r="C18" s="32">
        <v>1.7975961</v>
      </c>
      <c r="D18" s="32">
        <v>3.3830858789808627</v>
      </c>
      <c r="E18" s="33">
        <v>2.5050403724137933</v>
      </c>
      <c r="F18" s="31"/>
    </row>
    <row r="19" spans="1:6">
      <c r="A19" s="30" t="s">
        <v>12</v>
      </c>
      <c r="B19" s="31" t="s">
        <v>198</v>
      </c>
      <c r="C19" s="32">
        <v>1.8176471000000001</v>
      </c>
      <c r="D19" s="32">
        <v>4.0861331025820347</v>
      </c>
      <c r="E19" s="33">
        <v>2.5050403724137933</v>
      </c>
      <c r="F19" s="31"/>
    </row>
    <row r="20" spans="1:6">
      <c r="A20" s="30" t="s">
        <v>10</v>
      </c>
      <c r="B20" s="31" t="s">
        <v>199</v>
      </c>
      <c r="C20" s="32">
        <v>2.5034662999999999</v>
      </c>
      <c r="D20" s="32">
        <v>1.1489747926894722</v>
      </c>
      <c r="E20" s="33">
        <v>2.5050403724137933</v>
      </c>
      <c r="F20" s="31"/>
    </row>
    <row r="21" spans="1:6">
      <c r="A21" s="30" t="s">
        <v>25</v>
      </c>
      <c r="B21" s="31" t="s">
        <v>200</v>
      </c>
      <c r="C21" s="32">
        <v>3.0516342000000001</v>
      </c>
      <c r="D21" s="32">
        <v>2.3754480828195534</v>
      </c>
      <c r="E21" s="33">
        <v>2.5050403724137933</v>
      </c>
      <c r="F21" s="31"/>
    </row>
    <row r="22" spans="1:6">
      <c r="A22" s="30" t="s">
        <v>14</v>
      </c>
      <c r="B22" s="1" t="s">
        <v>201</v>
      </c>
      <c r="C22" s="51">
        <v>3.1132770000000001</v>
      </c>
      <c r="D22" s="51">
        <v>3.12286549946581</v>
      </c>
      <c r="E22" s="33">
        <v>2.5050403724137933</v>
      </c>
      <c r="F22" s="31"/>
    </row>
    <row r="23" spans="1:6">
      <c r="A23" s="30" t="s">
        <v>15</v>
      </c>
      <c r="B23" s="1" t="s">
        <v>54</v>
      </c>
      <c r="C23" s="51">
        <v>2.2400000000000002</v>
      </c>
      <c r="D23" s="51">
        <v>4.9000000000000004</v>
      </c>
      <c r="E23" s="33">
        <v>2.5050403724137933</v>
      </c>
      <c r="F23" s="31"/>
    </row>
    <row r="24" spans="1:6">
      <c r="A24" s="30" t="s">
        <v>6</v>
      </c>
      <c r="B24" s="31" t="s">
        <v>202</v>
      </c>
      <c r="C24" s="32">
        <v>3.4587964000000002</v>
      </c>
      <c r="D24" s="32">
        <v>7.8117760082768495</v>
      </c>
      <c r="E24" s="33">
        <v>2.5050403724137933</v>
      </c>
      <c r="F24" s="31"/>
    </row>
    <row r="25" spans="1:6">
      <c r="A25" s="30" t="s">
        <v>5</v>
      </c>
      <c r="B25" s="31" t="s">
        <v>203</v>
      </c>
      <c r="C25" s="32">
        <v>4.8500155999999999</v>
      </c>
      <c r="D25" s="32">
        <v>3.518643328072768</v>
      </c>
      <c r="E25" s="33">
        <v>2.5050403724137933</v>
      </c>
      <c r="F25" s="31"/>
    </row>
    <row r="26" spans="1:6">
      <c r="A26" s="30" t="s">
        <v>3</v>
      </c>
      <c r="B26" s="31" t="s">
        <v>204</v>
      </c>
      <c r="C26" s="32">
        <v>6.1669333999999996</v>
      </c>
      <c r="D26" s="32">
        <v>1.2118204520714659</v>
      </c>
      <c r="E26" s="33">
        <v>2.5050403724137933</v>
      </c>
      <c r="F26" s="31"/>
    </row>
    <row r="27" spans="1:6">
      <c r="A27" s="30" t="s">
        <v>22</v>
      </c>
      <c r="B27" s="31" t="s">
        <v>205</v>
      </c>
      <c r="C27" s="32">
        <v>6.9713146999999998</v>
      </c>
      <c r="D27" s="32">
        <v>4.3357796503579404</v>
      </c>
      <c r="E27" s="33">
        <v>2.5050403724137933</v>
      </c>
      <c r="F27" s="31"/>
    </row>
    <row r="28" spans="1:6">
      <c r="A28" s="30" t="s">
        <v>2</v>
      </c>
      <c r="B28" s="31" t="s">
        <v>206</v>
      </c>
      <c r="C28" s="32">
        <v>7.0677063000000002</v>
      </c>
      <c r="D28" s="32">
        <v>3.5409007790897951</v>
      </c>
      <c r="E28" s="33">
        <v>2.5050403724137933</v>
      </c>
      <c r="F28" s="31"/>
    </row>
    <row r="29" spans="1:6">
      <c r="A29" s="30" t="s">
        <v>4</v>
      </c>
      <c r="B29" s="31" t="s">
        <v>77</v>
      </c>
      <c r="C29" s="32">
        <v>7.6366968999999996</v>
      </c>
      <c r="D29" s="32">
        <v>1.7181609113874341</v>
      </c>
      <c r="E29" s="33">
        <v>2.5050403724137933</v>
      </c>
      <c r="F29" s="31"/>
    </row>
    <row r="30" spans="1:6">
      <c r="A30" s="30" t="s">
        <v>28</v>
      </c>
      <c r="B30" s="31" t="s">
        <v>207</v>
      </c>
      <c r="C30" s="32">
        <v>9.4986464000000002</v>
      </c>
      <c r="D30" s="32">
        <v>2.9875172214715917</v>
      </c>
      <c r="E30" s="33">
        <v>2.5050403724137933</v>
      </c>
      <c r="F30" s="31"/>
    </row>
    <row r="31" spans="1:6">
      <c r="A31" s="30" t="s">
        <v>17</v>
      </c>
      <c r="B31" s="31" t="s">
        <v>208</v>
      </c>
      <c r="C31" s="32">
        <v>9.7899998999999998</v>
      </c>
      <c r="D31" s="32">
        <v>2.8368046922920165</v>
      </c>
      <c r="E31" s="33">
        <v>2.5050403724137933</v>
      </c>
      <c r="F31" s="31"/>
    </row>
    <row r="32" spans="1:6">
      <c r="A32" s="30" t="s">
        <v>16</v>
      </c>
      <c r="B32" s="31" t="s">
        <v>209</v>
      </c>
      <c r="C32" s="32">
        <v>12.9198801</v>
      </c>
      <c r="D32" s="32">
        <v>5.4238735853085585</v>
      </c>
      <c r="E32" s="33">
        <v>2.5050403724137933</v>
      </c>
      <c r="F32" s="31"/>
    </row>
    <row r="33" spans="1:6">
      <c r="A33" s="30"/>
      <c r="B33" s="31"/>
      <c r="C33" s="32"/>
      <c r="D33" s="32"/>
      <c r="E33" s="33"/>
      <c r="F33" s="31"/>
    </row>
    <row r="34" spans="1:6">
      <c r="A34" s="31"/>
      <c r="B34" s="31"/>
      <c r="C34" s="31"/>
      <c r="D34" s="31"/>
      <c r="E34" s="31"/>
      <c r="F34" s="31"/>
    </row>
    <row r="35" spans="1:6">
      <c r="A35" s="31"/>
      <c r="B35" s="31"/>
      <c r="C35" s="31"/>
      <c r="D35" s="31"/>
      <c r="E35" s="31"/>
      <c r="F35" s="31"/>
    </row>
  </sheetData>
  <autoFilter ref="A3:D33" xr:uid="{875CD457-97B3-4189-9607-6ABAE0A1AADB}">
    <sortState xmlns:xlrd2="http://schemas.microsoft.com/office/spreadsheetml/2017/richdata2" ref="A4:D33">
      <sortCondition ref="C3:C33"/>
    </sortState>
  </autoFilter>
  <pageMargins left="0.75" right="0.75" top="1" bottom="1" header="0.5" footer="0.5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unka12"/>
  <dimension ref="A1:DS15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29" sqref="K29"/>
    </sheetView>
  </sheetViews>
  <sheetFormatPr defaultRowHeight="12"/>
  <cols>
    <col min="1" max="1" width="28.140625" style="6" customWidth="1"/>
    <col min="2" max="2" width="10.7109375" style="6" customWidth="1"/>
    <col min="3" max="45" width="9.140625" style="6"/>
    <col min="46" max="46" width="9.7109375" style="6" bestFit="1" customWidth="1"/>
    <col min="47" max="51" width="9.7109375" style="6" customWidth="1"/>
    <col min="52" max="16384" width="9.140625" style="6"/>
  </cols>
  <sheetData>
    <row r="1" spans="1:123">
      <c r="C1" s="6" t="s">
        <v>15</v>
      </c>
      <c r="AB1" s="6" t="s">
        <v>163</v>
      </c>
      <c r="AZ1" s="6" t="s">
        <v>19</v>
      </c>
      <c r="BX1" s="6" t="s">
        <v>23</v>
      </c>
      <c r="CW1" s="6" t="s">
        <v>21</v>
      </c>
    </row>
    <row r="2" spans="1:123">
      <c r="C2" s="6">
        <v>2013</v>
      </c>
      <c r="G2" s="6">
        <v>2014</v>
      </c>
      <c r="K2" s="6">
        <v>2015</v>
      </c>
      <c r="O2" s="6">
        <v>2016</v>
      </c>
      <c r="S2" s="6">
        <v>2017</v>
      </c>
      <c r="W2" s="6">
        <v>2018</v>
      </c>
      <c r="AB2" s="6">
        <v>2013</v>
      </c>
      <c r="AF2" s="6">
        <v>2014</v>
      </c>
      <c r="AJ2" s="6">
        <v>2015</v>
      </c>
      <c r="AN2" s="6">
        <v>2016</v>
      </c>
      <c r="AR2" s="6">
        <v>2017</v>
      </c>
      <c r="AV2" s="6" t="s">
        <v>146</v>
      </c>
      <c r="AZ2" s="6">
        <v>2013</v>
      </c>
      <c r="BD2" s="6">
        <v>2014</v>
      </c>
      <c r="BH2" s="6">
        <v>2015</v>
      </c>
      <c r="BL2" s="6">
        <v>2016</v>
      </c>
      <c r="BP2" s="6">
        <v>2017</v>
      </c>
      <c r="BT2" s="6" t="s">
        <v>146</v>
      </c>
      <c r="BX2" s="6">
        <v>2013</v>
      </c>
      <c r="CB2" s="6">
        <v>2014</v>
      </c>
      <c r="CF2" s="6">
        <v>2015</v>
      </c>
      <c r="CJ2" s="6">
        <v>2016</v>
      </c>
      <c r="CN2" s="6">
        <v>2017</v>
      </c>
      <c r="CR2" s="6" t="s">
        <v>146</v>
      </c>
      <c r="CW2" s="6">
        <v>2013</v>
      </c>
      <c r="DA2" s="6">
        <v>2014</v>
      </c>
      <c r="DE2" s="6">
        <v>2015</v>
      </c>
      <c r="DI2" s="6">
        <v>2016</v>
      </c>
      <c r="DM2" s="6">
        <v>2017</v>
      </c>
      <c r="DQ2" s="6" t="s">
        <v>146</v>
      </c>
    </row>
    <row r="3" spans="1:123">
      <c r="C3" s="6" t="s">
        <v>54</v>
      </c>
      <c r="AB3" s="6" t="s">
        <v>55</v>
      </c>
      <c r="AZ3" s="6" t="s">
        <v>56</v>
      </c>
      <c r="BX3" s="6" t="s">
        <v>57</v>
      </c>
      <c r="CW3" s="6" t="s">
        <v>76</v>
      </c>
    </row>
    <row r="4" spans="1:123">
      <c r="C4" s="6">
        <v>2013</v>
      </c>
      <c r="G4" s="6">
        <v>2014</v>
      </c>
      <c r="K4" s="6">
        <v>2015</v>
      </c>
      <c r="O4" s="6">
        <v>2016</v>
      </c>
      <c r="S4" s="6">
        <v>2017</v>
      </c>
      <c r="W4" s="6">
        <v>2018</v>
      </c>
      <c r="AB4" s="6">
        <v>2013</v>
      </c>
      <c r="AF4" s="6">
        <v>2014</v>
      </c>
      <c r="AJ4" s="6">
        <v>2015</v>
      </c>
      <c r="AN4" s="6">
        <v>2016</v>
      </c>
      <c r="AR4" s="6">
        <v>2017</v>
      </c>
      <c r="AV4" s="6" t="s">
        <v>146</v>
      </c>
      <c r="AZ4" s="6">
        <v>2013</v>
      </c>
      <c r="BD4" s="6">
        <v>2014</v>
      </c>
      <c r="BH4" s="6">
        <v>2015</v>
      </c>
      <c r="BL4" s="6">
        <v>2016</v>
      </c>
      <c r="BP4" s="6">
        <v>2017</v>
      </c>
      <c r="BT4" s="6" t="s">
        <v>146</v>
      </c>
      <c r="BX4" s="6">
        <v>2013</v>
      </c>
      <c r="CB4" s="6">
        <v>2014</v>
      </c>
      <c r="CF4" s="6">
        <v>2015</v>
      </c>
      <c r="CJ4" s="6">
        <v>2016</v>
      </c>
      <c r="CN4" s="6">
        <v>2017</v>
      </c>
      <c r="CR4" s="6" t="s">
        <v>146</v>
      </c>
      <c r="CW4" s="6">
        <v>2013</v>
      </c>
      <c r="DA4" s="6">
        <v>2014</v>
      </c>
      <c r="DE4" s="6">
        <v>2015</v>
      </c>
      <c r="DI4" s="6">
        <v>2016</v>
      </c>
      <c r="DM4" s="6">
        <v>2017</v>
      </c>
      <c r="DQ4" s="6" t="s">
        <v>146</v>
      </c>
    </row>
    <row r="5" spans="1:123">
      <c r="A5" s="6" t="s">
        <v>83</v>
      </c>
      <c r="B5" s="6" t="s">
        <v>84</v>
      </c>
      <c r="C5" s="19">
        <f t="shared" ref="C5:AB5" si="0">C8-C7-C6</f>
        <v>-10.774620394422598</v>
      </c>
      <c r="D5" s="19">
        <f t="shared" si="0"/>
        <v>-9.9264418966728059</v>
      </c>
      <c r="E5" s="19">
        <f t="shared" si="0"/>
        <v>-7.9763911203176781</v>
      </c>
      <c r="F5" s="19">
        <f t="shared" si="0"/>
        <v>-8.2949509511843473</v>
      </c>
      <c r="G5" s="19">
        <f t="shared" si="0"/>
        <v>-6.7443039509174447</v>
      </c>
      <c r="H5" s="19">
        <f t="shared" si="0"/>
        <v>-4.979531387644994</v>
      </c>
      <c r="I5" s="19">
        <f t="shared" si="0"/>
        <v>-5.796979372572121</v>
      </c>
      <c r="J5" s="19">
        <f t="shared" si="0"/>
        <v>-5.5009902573439424</v>
      </c>
      <c r="K5" s="19">
        <f t="shared" si="0"/>
        <v>-5.4498316877533748</v>
      </c>
      <c r="L5" s="19">
        <f t="shared" si="0"/>
        <v>-7.2906885424821786</v>
      </c>
      <c r="M5" s="19">
        <f t="shared" si="0"/>
        <v>-7.7474630201503869</v>
      </c>
      <c r="N5" s="19">
        <f t="shared" si="0"/>
        <v>-8.1720539977821627</v>
      </c>
      <c r="O5" s="19">
        <f t="shared" si="0"/>
        <v>-7.5855571028670239</v>
      </c>
      <c r="P5" s="19">
        <f t="shared" si="0"/>
        <v>-7.4889560730783629</v>
      </c>
      <c r="Q5" s="19">
        <f t="shared" si="0"/>
        <v>-7.2655055005853724</v>
      </c>
      <c r="R5" s="19">
        <f t="shared" si="0"/>
        <v>-5.2016356230205432</v>
      </c>
      <c r="S5" s="19">
        <f t="shared" si="0"/>
        <v>-5.1966325005537026</v>
      </c>
      <c r="T5" s="19">
        <f t="shared" si="0"/>
        <v>-5.1170007246340674</v>
      </c>
      <c r="U5" s="19">
        <f t="shared" si="0"/>
        <v>-3.6533586744596853</v>
      </c>
      <c r="V5" s="19">
        <f t="shared" si="0"/>
        <v>-3.6194140149532159</v>
      </c>
      <c r="W5" s="19">
        <f t="shared" ref="W5:Z5" si="1">W8-W7-W6</f>
        <v>-4.1569019411786972</v>
      </c>
      <c r="X5" s="19">
        <f t="shared" si="1"/>
        <v>-3.9327588796794997</v>
      </c>
      <c r="Y5" s="19">
        <f t="shared" si="1"/>
        <v>-4.2346971814259895</v>
      </c>
      <c r="Z5" s="19">
        <f t="shared" si="1"/>
        <v>-3.5280238833900786</v>
      </c>
      <c r="AA5" s="19"/>
      <c r="AB5" s="19">
        <f t="shared" si="0"/>
        <v>-2.9143674152775505</v>
      </c>
      <c r="AC5" s="19">
        <f t="shared" ref="AC5:AT5" si="2">AC8-AC7-AC6</f>
        <v>-2.2396677884660625</v>
      </c>
      <c r="AD5" s="19">
        <f t="shared" si="2"/>
        <v>-2.621161371855242</v>
      </c>
      <c r="AE5" s="19">
        <f t="shared" si="2"/>
        <v>-1.4160829737108283</v>
      </c>
      <c r="AF5" s="19">
        <f t="shared" si="2"/>
        <v>-3.2087728107691147</v>
      </c>
      <c r="AG5" s="19">
        <f t="shared" si="2"/>
        <v>-3.9081780777174022</v>
      </c>
      <c r="AH5" s="19">
        <f t="shared" si="2"/>
        <v>-2.8435543053698078</v>
      </c>
      <c r="AI5" s="19">
        <f t="shared" si="2"/>
        <v>-2.8589229868643393</v>
      </c>
      <c r="AJ5" s="19">
        <f t="shared" si="2"/>
        <v>-2.278717014718314</v>
      </c>
      <c r="AK5" s="19">
        <f t="shared" si="2"/>
        <v>-2.5134956102190933</v>
      </c>
      <c r="AL5" s="19">
        <f t="shared" si="2"/>
        <v>-1.7282790530399121</v>
      </c>
      <c r="AM5" s="19">
        <f t="shared" si="2"/>
        <v>-1.9742869756755212</v>
      </c>
      <c r="AN5" s="19">
        <f t="shared" si="2"/>
        <v>-2.4090480810738337</v>
      </c>
      <c r="AO5" s="19">
        <f t="shared" si="2"/>
        <v>-3.8332075458663706</v>
      </c>
      <c r="AP5" s="19">
        <f t="shared" si="2"/>
        <v>-5.7913185070917423</v>
      </c>
      <c r="AQ5" s="19">
        <f t="shared" si="2"/>
        <v>-6.0966378764365601</v>
      </c>
      <c r="AR5" s="19">
        <f t="shared" si="2"/>
        <v>-7.0857804643615214</v>
      </c>
      <c r="AS5" s="19">
        <f t="shared" si="2"/>
        <v>-6.1612488481042682</v>
      </c>
      <c r="AT5" s="19">
        <f t="shared" si="2"/>
        <v>-4.7510704982462695</v>
      </c>
      <c r="AU5" s="19">
        <f t="shared" ref="AU5:AW5" si="3">AU8-AU7-AU6</f>
        <v>-4.3329687499999991</v>
      </c>
      <c r="AV5" s="19">
        <f t="shared" si="3"/>
        <v>-2.106845196047602</v>
      </c>
      <c r="AW5" s="19">
        <f t="shared" si="3"/>
        <v>-1.65532269473488</v>
      </c>
      <c r="AX5" s="19">
        <f>AX8-AX7-AX6</f>
        <v>-1.2122937852665836</v>
      </c>
      <c r="AY5" s="19"/>
      <c r="AZ5" s="19">
        <f t="shared" ref="AZ5" si="4">AZ8-AZ7-AZ6</f>
        <v>-0.78558823416822676</v>
      </c>
      <c r="BA5" s="19">
        <f t="shared" ref="BA5:BB5" si="5">BA8-BA7-BA6</f>
        <v>-0.56342981907211054</v>
      </c>
      <c r="BB5" s="19">
        <f t="shared" si="5"/>
        <v>-0.43931470875834877</v>
      </c>
      <c r="BC5" s="19">
        <f t="shared" ref="BC5:BH5" si="6">BC8-BC7-BC6</f>
        <v>-7.765831556935221E-2</v>
      </c>
      <c r="BD5" s="19">
        <f t="shared" si="6"/>
        <v>-0.91866116142687404</v>
      </c>
      <c r="BE5" s="19">
        <f t="shared" si="6"/>
        <v>-0.32451410359586053</v>
      </c>
      <c r="BF5" s="19">
        <f t="shared" si="6"/>
        <v>-0.97378674786978858</v>
      </c>
      <c r="BG5" s="19">
        <f t="shared" si="6"/>
        <v>-1.3302295293239881</v>
      </c>
      <c r="BH5" s="19">
        <f t="shared" si="6"/>
        <v>-1.7713529447093497</v>
      </c>
      <c r="BI5" s="19">
        <f t="shared" ref="BI5:BR5" si="7">BI8-BI7-BI6</f>
        <v>-1.6620759537027789</v>
      </c>
      <c r="BJ5" s="19">
        <f t="shared" si="7"/>
        <v>-1.5658790378506531</v>
      </c>
      <c r="BK5" s="19">
        <f t="shared" si="7"/>
        <v>-1.2433461535330372</v>
      </c>
      <c r="BL5" s="19">
        <f t="shared" si="7"/>
        <v>-1.4763084254177423</v>
      </c>
      <c r="BM5" s="19">
        <f t="shared" si="7"/>
        <v>-2.2717976961476447</v>
      </c>
      <c r="BN5" s="19">
        <f t="shared" si="7"/>
        <v>-1.6947974816073776</v>
      </c>
      <c r="BO5" s="19">
        <f t="shared" si="7"/>
        <v>-1.9499419087915273</v>
      </c>
      <c r="BP5" s="19">
        <f t="shared" si="7"/>
        <v>-1.4745879383709157</v>
      </c>
      <c r="BQ5" s="19">
        <f t="shared" si="7"/>
        <v>-0.27735820306635806</v>
      </c>
      <c r="BR5" s="19">
        <f t="shared" si="7"/>
        <v>-0.93037130438835081</v>
      </c>
      <c r="BS5" s="19">
        <f t="shared" ref="BS5:BV5" si="8">BS8-BS7-BS6</f>
        <v>-1.4234657718540029</v>
      </c>
      <c r="BT5" s="19">
        <f t="shared" si="8"/>
        <v>-1.5940285431520469</v>
      </c>
      <c r="BU5" s="19">
        <f t="shared" si="8"/>
        <v>-2.9386101969517386</v>
      </c>
      <c r="BV5" s="19">
        <f t="shared" si="8"/>
        <v>-3.3055758781076672</v>
      </c>
      <c r="BW5" s="19"/>
      <c r="BX5" s="19">
        <f t="shared" ref="BX5:DL5" si="9">BX8-BX7-BX6</f>
        <v>-2.1072702534747036</v>
      </c>
      <c r="BY5" s="19">
        <f t="shared" si="9"/>
        <v>-1.6338178510937884E-3</v>
      </c>
      <c r="BZ5" s="19">
        <f t="shared" si="9"/>
        <v>0.77658902583479916</v>
      </c>
      <c r="CA5" s="19">
        <f t="shared" si="9"/>
        <v>2.2700613996532288</v>
      </c>
      <c r="CB5" s="19">
        <f t="shared" si="9"/>
        <v>3.5164047910361265</v>
      </c>
      <c r="CC5" s="19">
        <f t="shared" si="9"/>
        <v>3.2128165865474392</v>
      </c>
      <c r="CD5" s="19">
        <f t="shared" si="9"/>
        <v>1.7096451165107187</v>
      </c>
      <c r="CE5" s="19">
        <f t="shared" si="9"/>
        <v>2.4609727183595798</v>
      </c>
      <c r="CF5" s="19">
        <f t="shared" si="9"/>
        <v>0.64126000867026323</v>
      </c>
      <c r="CG5" s="19">
        <f t="shared" si="9"/>
        <v>1.6013421758835535</v>
      </c>
      <c r="CH5" s="19">
        <f t="shared" si="9"/>
        <v>1.8329638599941793</v>
      </c>
      <c r="CI5" s="19">
        <f t="shared" si="9"/>
        <v>1.9260701375474676</v>
      </c>
      <c r="CJ5" s="19">
        <f t="shared" si="9"/>
        <v>2.2356481027243387</v>
      </c>
      <c r="CK5" s="19">
        <f t="shared" si="9"/>
        <v>0.78245895363728091</v>
      </c>
      <c r="CL5" s="19">
        <f t="shared" si="9"/>
        <v>0.96465574762680806</v>
      </c>
      <c r="CM5" s="19">
        <f t="shared" si="9"/>
        <v>2.6885446919155296</v>
      </c>
      <c r="CN5" s="19">
        <f t="shared" si="9"/>
        <v>2.6683666054835236</v>
      </c>
      <c r="CO5" s="19">
        <f t="shared" si="9"/>
        <v>3.1819973353386803</v>
      </c>
      <c r="CP5" s="19">
        <f t="shared" si="9"/>
        <v>4.1657007797993018</v>
      </c>
      <c r="CQ5" s="19">
        <f t="shared" ref="CQ5:CR5" si="10">CQ8-CQ7-CQ6</f>
        <v>2.1688632648563537</v>
      </c>
      <c r="CR5" s="19">
        <f t="shared" si="10"/>
        <v>3.3293904046096214</v>
      </c>
      <c r="CS5" s="19">
        <f t="shared" ref="CS5:CT5" si="11">CS8-CS7-CS6</f>
        <v>3.8817846628747823</v>
      </c>
      <c r="CT5" s="19">
        <f t="shared" si="11"/>
        <v>3.7049184010423106</v>
      </c>
      <c r="CU5" s="19"/>
      <c r="CV5" s="19"/>
      <c r="CW5" s="19">
        <f t="shared" si="9"/>
        <v>-0.36050011318976205</v>
      </c>
      <c r="CX5" s="19">
        <f t="shared" si="9"/>
        <v>-2.1436548840055099</v>
      </c>
      <c r="CY5" s="19">
        <f t="shared" si="9"/>
        <v>-2.8177962918310238</v>
      </c>
      <c r="CZ5" s="19">
        <f t="shared" si="9"/>
        <v>-3.7338815929130851</v>
      </c>
      <c r="DA5" s="19">
        <f t="shared" si="9"/>
        <v>-4.2944467432097966</v>
      </c>
      <c r="DB5" s="19">
        <f t="shared" si="9"/>
        <v>-4.1646417377439464</v>
      </c>
      <c r="DC5" s="19">
        <f t="shared" si="9"/>
        <v>-4.2969183268900739</v>
      </c>
      <c r="DD5" s="19">
        <f t="shared" si="9"/>
        <v>-4.0384414901422803</v>
      </c>
      <c r="DE5" s="19">
        <f t="shared" si="9"/>
        <v>-4.9208722643880183</v>
      </c>
      <c r="DF5" s="19">
        <f t="shared" si="9"/>
        <v>-4.1193247992877371</v>
      </c>
      <c r="DG5" s="19">
        <f t="shared" si="9"/>
        <v>-3.6874702239161508</v>
      </c>
      <c r="DH5" s="19">
        <f t="shared" si="9"/>
        <v>-3.0100872733170725</v>
      </c>
      <c r="DI5" s="19">
        <f t="shared" si="9"/>
        <v>-1.6613529600253378</v>
      </c>
      <c r="DJ5" s="19">
        <f t="shared" si="9"/>
        <v>-2.287541664442946</v>
      </c>
      <c r="DK5" s="19">
        <f t="shared" si="9"/>
        <v>-3.1705059184095337</v>
      </c>
      <c r="DL5" s="19">
        <f t="shared" si="9"/>
        <v>-3.2155224020752877</v>
      </c>
      <c r="DM5" s="19">
        <f t="shared" ref="DM5:DO5" si="12">DM8-DM7-DM6</f>
        <v>-2.8141378568709339</v>
      </c>
      <c r="DN5" s="19">
        <f t="shared" si="12"/>
        <v>-1.3186806984272126</v>
      </c>
      <c r="DO5" s="19">
        <f t="shared" si="12"/>
        <v>-0.48764383354300689</v>
      </c>
      <c r="DP5" s="19">
        <f t="shared" ref="DP5:DS5" si="13">DP8-DP7-DP6</f>
        <v>-0.47518964333276736</v>
      </c>
      <c r="DQ5" s="19">
        <f t="shared" si="13"/>
        <v>-0.42435649109336504</v>
      </c>
      <c r="DR5" s="19">
        <f t="shared" si="13"/>
        <v>-0.29125001230597336</v>
      </c>
      <c r="DS5" s="19">
        <f t="shared" si="13"/>
        <v>-0.38541829890263202</v>
      </c>
    </row>
    <row r="6" spans="1:123">
      <c r="A6" s="6" t="s">
        <v>85</v>
      </c>
      <c r="B6" s="6" t="s">
        <v>86</v>
      </c>
      <c r="C6" s="19">
        <v>3.4421475053418709</v>
      </c>
      <c r="D6" s="19">
        <v>2.5756251351856951</v>
      </c>
      <c r="E6" s="19">
        <v>0.69685745637616048</v>
      </c>
      <c r="F6" s="19">
        <v>1.3933785662867424</v>
      </c>
      <c r="G6" s="19">
        <v>1.4268409382180647</v>
      </c>
      <c r="H6" s="19">
        <v>0.72830180883788465</v>
      </c>
      <c r="I6" s="19">
        <v>2.1997394645993089</v>
      </c>
      <c r="J6" s="19">
        <v>1.6095840856561894</v>
      </c>
      <c r="K6" s="19">
        <v>0.71843232838550419</v>
      </c>
      <c r="L6" s="19">
        <v>1.1707799994755355</v>
      </c>
      <c r="M6" s="19">
        <v>1.3805913183620202</v>
      </c>
      <c r="N6" s="19">
        <v>1.3564046643457801</v>
      </c>
      <c r="O6" s="19">
        <v>1.4518199391565094</v>
      </c>
      <c r="P6" s="19">
        <v>1.4566991126795465</v>
      </c>
      <c r="Q6" s="19">
        <v>1.8605848641561586</v>
      </c>
      <c r="R6" s="19">
        <v>1.8876363401160026</v>
      </c>
      <c r="S6" s="19">
        <v>2.1095739721184423</v>
      </c>
      <c r="T6" s="19">
        <v>1.8603434697479355</v>
      </c>
      <c r="U6" s="19">
        <v>1.2546850301847925</v>
      </c>
      <c r="V6" s="19">
        <v>0.89203642736500177</v>
      </c>
      <c r="W6" s="19">
        <v>0.94110623090970613</v>
      </c>
      <c r="X6" s="19">
        <v>1.9455180308992002</v>
      </c>
      <c r="Y6" s="19">
        <v>2.6093631756419522</v>
      </c>
      <c r="Z6" s="19">
        <v>2.7241924916546507</v>
      </c>
      <c r="AA6" s="19"/>
      <c r="AB6" s="19">
        <v>2.3078391424390134</v>
      </c>
      <c r="AC6" s="19">
        <v>1.0091176258417418</v>
      </c>
      <c r="AD6" s="19">
        <v>0.14330542748065656</v>
      </c>
      <c r="AE6" s="19">
        <v>-0.38791668384187816</v>
      </c>
      <c r="AF6" s="19">
        <v>0.25394038270985009</v>
      </c>
      <c r="AG6" s="19">
        <v>1.2723854766779401</v>
      </c>
      <c r="AH6" s="19">
        <v>1.5569545526353996</v>
      </c>
      <c r="AI6" s="19">
        <v>1.2391964501732846</v>
      </c>
      <c r="AJ6" s="19">
        <v>0.12828090370686485</v>
      </c>
      <c r="AK6" s="19">
        <v>-0.79305247963299863</v>
      </c>
      <c r="AL6" s="19">
        <v>-1.520364873038544</v>
      </c>
      <c r="AM6" s="19">
        <v>-1.9138199494901544</v>
      </c>
      <c r="AN6" s="19">
        <v>-1.5838931819867859</v>
      </c>
      <c r="AO6" s="19">
        <v>0.80003131733731236</v>
      </c>
      <c r="AP6" s="19">
        <v>2.655182756995329</v>
      </c>
      <c r="AQ6" s="19">
        <v>3.8830239323867137</v>
      </c>
      <c r="AR6" s="19">
        <v>5.4830323832096353</v>
      </c>
      <c r="AS6" s="19">
        <v>3.5358646529414033</v>
      </c>
      <c r="AT6" s="19">
        <v>2.0165330863428568</v>
      </c>
      <c r="AU6" s="19">
        <v>1.7897395833333332</v>
      </c>
      <c r="AV6" s="19">
        <v>0.52172345466707792</v>
      </c>
      <c r="AW6" s="19">
        <v>0.59602324014769703</v>
      </c>
      <c r="AX6" s="19">
        <v>0.79342945657530528</v>
      </c>
      <c r="AY6" s="19"/>
      <c r="AZ6" s="19">
        <v>2.1062329253929795</v>
      </c>
      <c r="BA6" s="19">
        <v>1.7086618928785493</v>
      </c>
      <c r="BB6" s="19">
        <v>1.2153245268478019</v>
      </c>
      <c r="BC6" s="19">
        <v>1.078376642323934</v>
      </c>
      <c r="BD6" s="19">
        <v>1.7686197817633784</v>
      </c>
      <c r="BE6" s="19">
        <v>1.5409518832215761</v>
      </c>
      <c r="BF6" s="19">
        <v>2.47711758926929</v>
      </c>
      <c r="BG6" s="19">
        <v>2.4649787826151282</v>
      </c>
      <c r="BH6" s="19">
        <v>1.7937604786577284</v>
      </c>
      <c r="BI6" s="19">
        <v>1.4736902196406401</v>
      </c>
      <c r="BJ6" s="19">
        <v>0.6056038359079623</v>
      </c>
      <c r="BK6" s="19">
        <v>0.8977938944525794</v>
      </c>
      <c r="BL6" s="19">
        <v>1.8101762733733695</v>
      </c>
      <c r="BM6" s="19">
        <v>2.5765985501250621</v>
      </c>
      <c r="BN6" s="19">
        <v>2.7771335208199339</v>
      </c>
      <c r="BO6" s="19">
        <v>1.673730229351829</v>
      </c>
      <c r="BP6" s="19">
        <v>0.89321323004955056</v>
      </c>
      <c r="BQ6" s="19">
        <v>-1.6790490910289724E-2</v>
      </c>
      <c r="BR6" s="19">
        <v>0.30892205043521243</v>
      </c>
      <c r="BS6" s="19">
        <v>1.4503768947687385</v>
      </c>
      <c r="BT6" s="19">
        <v>1.6582708221024398</v>
      </c>
      <c r="BU6" s="19">
        <v>2.5661033220573413</v>
      </c>
      <c r="BV6" s="19">
        <v>2.9884284544382891</v>
      </c>
      <c r="BW6" s="19"/>
      <c r="BX6" s="19">
        <v>0.93160645307884604</v>
      </c>
      <c r="BY6" s="19">
        <v>-0.25119949460567814</v>
      </c>
      <c r="BZ6" s="19">
        <v>0.6444469141089828</v>
      </c>
      <c r="CA6" s="19">
        <v>-1.1137956418919832</v>
      </c>
      <c r="CB6" s="19">
        <v>-1.2942183441732675</v>
      </c>
      <c r="CC6" s="19">
        <v>-1.3307705851282352</v>
      </c>
      <c r="CD6" s="19">
        <v>-2.106359079782556</v>
      </c>
      <c r="CE6" s="19">
        <v>-1.5915823561727374</v>
      </c>
      <c r="CF6" s="19">
        <v>-1.1361440308368889</v>
      </c>
      <c r="CG6" s="19">
        <v>-0.98747276617944579</v>
      </c>
      <c r="CH6" s="19">
        <v>-0.75352046762631442</v>
      </c>
      <c r="CI6" s="19">
        <v>-1.032746741296181</v>
      </c>
      <c r="CJ6" s="19">
        <v>-0.72051945830220054</v>
      </c>
      <c r="CK6" s="19">
        <v>-1.5256390912752398</v>
      </c>
      <c r="CL6" s="19">
        <v>-0.82698952496471523</v>
      </c>
      <c r="CM6" s="19">
        <v>-0.26149230358222308</v>
      </c>
      <c r="CN6" s="19">
        <v>0.36233609695513103</v>
      </c>
      <c r="CO6" s="19">
        <v>1.4876886360174195</v>
      </c>
      <c r="CP6" s="19">
        <v>1.3831101636789895</v>
      </c>
      <c r="CQ6" s="19">
        <v>0.53918108116708274</v>
      </c>
      <c r="CR6" s="19">
        <v>7.5601878183275018E-2</v>
      </c>
      <c r="CS6" s="19">
        <v>-0.25552348014976989</v>
      </c>
      <c r="CT6" s="19">
        <v>-0.60640436692013089</v>
      </c>
      <c r="CU6" s="19"/>
      <c r="CV6" s="19"/>
      <c r="CW6" s="19">
        <v>2.5399040299266313</v>
      </c>
      <c r="CX6" s="19">
        <v>2.1413128916433326</v>
      </c>
      <c r="CY6" s="19">
        <v>1.7363125949383844</v>
      </c>
      <c r="CZ6" s="19">
        <v>2.6059497949942538</v>
      </c>
      <c r="DA6" s="19">
        <v>2.2147817443184996</v>
      </c>
      <c r="DB6" s="19">
        <v>2.6299048783950547</v>
      </c>
      <c r="DC6" s="19">
        <v>2.8975511578709616</v>
      </c>
      <c r="DD6" s="19">
        <v>2.07997864509219</v>
      </c>
      <c r="DE6" s="19">
        <v>2.2050601563896515</v>
      </c>
      <c r="DF6" s="19">
        <v>2.1682359579060706</v>
      </c>
      <c r="DG6" s="19">
        <v>1.6612355089725266</v>
      </c>
      <c r="DH6" s="19">
        <v>1.6200148470689517</v>
      </c>
      <c r="DI6" s="19">
        <v>1.3090647257719104</v>
      </c>
      <c r="DJ6" s="19">
        <v>1.7171572599230511</v>
      </c>
      <c r="DK6" s="19">
        <v>2.0698105689522421</v>
      </c>
      <c r="DL6" s="19">
        <v>2.3297101874567159</v>
      </c>
      <c r="DM6" s="19">
        <v>2.6722118263257837</v>
      </c>
      <c r="DN6" s="19">
        <v>2.1049898543485197</v>
      </c>
      <c r="DO6" s="19">
        <v>2.6240744254610178</v>
      </c>
      <c r="DP6" s="19">
        <v>2.2461908469258187</v>
      </c>
      <c r="DQ6" s="19">
        <v>2.4805896588220215</v>
      </c>
      <c r="DR6" s="19">
        <v>2.386996186961678</v>
      </c>
      <c r="DS6" s="19">
        <v>2.4075880649221326</v>
      </c>
    </row>
    <row r="7" spans="1:123">
      <c r="A7" s="6" t="s">
        <v>87</v>
      </c>
      <c r="B7" s="6" t="s">
        <v>88</v>
      </c>
      <c r="C7" s="19">
        <v>0.76916207852442242</v>
      </c>
      <c r="D7" s="19">
        <v>0.92719777621609145</v>
      </c>
      <c r="E7" s="19">
        <v>0.87218178684213643</v>
      </c>
      <c r="F7" s="19">
        <v>0.60643598604220084</v>
      </c>
      <c r="G7" s="19">
        <v>0.35392268591435549</v>
      </c>
      <c r="H7" s="19">
        <v>0.2360873798840345</v>
      </c>
      <c r="I7" s="19">
        <v>9.9446991782256203E-2</v>
      </c>
      <c r="J7" s="19">
        <v>-0.2506722437965051</v>
      </c>
      <c r="K7" s="19">
        <v>-0.13274535715573563</v>
      </c>
      <c r="L7" s="19">
        <v>0.24966448054246049</v>
      </c>
      <c r="M7" s="19">
        <v>0.52245115366343475</v>
      </c>
      <c r="N7" s="19">
        <v>0.61841712081490974</v>
      </c>
      <c r="O7" s="19">
        <v>0.15448670714825016</v>
      </c>
      <c r="P7" s="19">
        <v>-0.22685911066673919</v>
      </c>
      <c r="Q7" s="19">
        <v>-0.41768151302495182</v>
      </c>
      <c r="R7" s="19">
        <v>-4.6449321296873326E-2</v>
      </c>
      <c r="S7" s="19">
        <v>0.7192350846086778</v>
      </c>
      <c r="T7" s="19">
        <v>0.55349939581610585</v>
      </c>
      <c r="U7" s="19">
        <v>0.79347750575664744</v>
      </c>
      <c r="V7" s="19">
        <v>0.82422092742013842</v>
      </c>
      <c r="W7" s="19">
        <v>0.55090617803410968</v>
      </c>
      <c r="X7" s="19">
        <v>0.65552039770106874</v>
      </c>
      <c r="Y7" s="19">
        <v>0.45391272791367732</v>
      </c>
      <c r="Z7" s="19">
        <v>0.70557539596398477</v>
      </c>
      <c r="AA7" s="19"/>
      <c r="AB7" s="19">
        <v>9.5504966133477406E-2</v>
      </c>
      <c r="AC7" s="19">
        <v>0.19188728895691473</v>
      </c>
      <c r="AD7" s="19">
        <v>0.1228512052886437</v>
      </c>
      <c r="AE7" s="19">
        <v>0.11459301090440963</v>
      </c>
      <c r="AF7" s="19">
        <v>0.17743924731560135</v>
      </c>
      <c r="AG7" s="19">
        <v>0.15385470925167297</v>
      </c>
      <c r="AH7" s="19">
        <v>0.14665804499005758</v>
      </c>
      <c r="AI7" s="19">
        <v>0.14018521556668725</v>
      </c>
      <c r="AJ7" s="19">
        <v>8.8185253235190247E-2</v>
      </c>
      <c r="AK7" s="19">
        <v>-2.3852131614332049E-2</v>
      </c>
      <c r="AL7" s="19">
        <v>6.1453958270643226E-2</v>
      </c>
      <c r="AM7" s="19">
        <v>0.10538708391090518</v>
      </c>
      <c r="AN7" s="19">
        <v>5.7362460066790452E-2</v>
      </c>
      <c r="AO7" s="19">
        <v>0.13908582159364946</v>
      </c>
      <c r="AP7" s="19">
        <v>1.3883532587736206E-2</v>
      </c>
      <c r="AQ7" s="19">
        <v>-0.23683474921995357</v>
      </c>
      <c r="AR7" s="19">
        <v>-0.23762911789939226</v>
      </c>
      <c r="AS7" s="19">
        <v>-0.12211474260993363</v>
      </c>
      <c r="AT7" s="19">
        <v>4.4105442127474401E-2</v>
      </c>
      <c r="AU7" s="19">
        <v>0.28437499999999999</v>
      </c>
      <c r="AV7" s="19">
        <v>0.29051028432738291</v>
      </c>
      <c r="AW7" s="19">
        <v>0.30628972063145549</v>
      </c>
      <c r="AX7" s="19">
        <v>0.17768521779137958</v>
      </c>
      <c r="AY7" s="19"/>
      <c r="AZ7" s="19">
        <v>0.47858026038257329</v>
      </c>
      <c r="BA7" s="19">
        <v>0.31167162265656279</v>
      </c>
      <c r="BB7" s="19">
        <v>0.14051656955302952</v>
      </c>
      <c r="BC7" s="19">
        <v>0.13340715854656865</v>
      </c>
      <c r="BD7" s="19">
        <v>0.17698999533364912</v>
      </c>
      <c r="BE7" s="19">
        <v>0.16581809591095353</v>
      </c>
      <c r="BF7" s="19">
        <v>0.16182076863764278</v>
      </c>
      <c r="BG7" s="19">
        <v>4.2098951517095216E-3</v>
      </c>
      <c r="BH7" s="19">
        <v>-1.509915635272884E-2</v>
      </c>
      <c r="BI7" s="19">
        <v>1.8576926553349794E-2</v>
      </c>
      <c r="BJ7" s="19">
        <v>0.13036403265072588</v>
      </c>
      <c r="BK7" s="19">
        <v>0.20424706428281508</v>
      </c>
      <c r="BL7" s="19">
        <v>0.12558182324218639</v>
      </c>
      <c r="BM7" s="19">
        <v>0.10379045170083288</v>
      </c>
      <c r="BN7" s="19">
        <v>1.6878488964426064E-2</v>
      </c>
      <c r="BO7" s="19">
        <v>-4.0634536542359684E-2</v>
      </c>
      <c r="BP7" s="19">
        <v>1.5238061866070123E-2</v>
      </c>
      <c r="BQ7" s="19">
        <v>0.10758518304448512</v>
      </c>
      <c r="BR7" s="19">
        <v>0.11932177398152229</v>
      </c>
      <c r="BS7" s="19">
        <v>0.22782468922252311</v>
      </c>
      <c r="BT7" s="19">
        <v>0.23280765953725899</v>
      </c>
      <c r="BU7" s="19">
        <v>0.12739520038582547</v>
      </c>
      <c r="BV7" s="19">
        <v>0.30080550753176671</v>
      </c>
      <c r="BW7" s="19"/>
      <c r="BX7" s="19">
        <v>-0.1564540370069234</v>
      </c>
      <c r="BY7" s="19">
        <v>-0.28796039625528952</v>
      </c>
      <c r="BZ7" s="19">
        <v>-0.39683292629045241</v>
      </c>
      <c r="CA7" s="19">
        <v>-0.43198174998449512</v>
      </c>
      <c r="CB7" s="19">
        <v>-0.42662116040955633</v>
      </c>
      <c r="CC7" s="19">
        <v>-0.48018182885252542</v>
      </c>
      <c r="CD7" s="19">
        <v>-0.55195562101961448</v>
      </c>
      <c r="CE7" s="19">
        <v>-0.46880051729712252</v>
      </c>
      <c r="CF7" s="19">
        <v>-0.46406802500796518</v>
      </c>
      <c r="CG7" s="19">
        <v>-0.30447508469507822</v>
      </c>
      <c r="CH7" s="19">
        <v>-0.18821984796246888</v>
      </c>
      <c r="CI7" s="19">
        <v>-0.3266308728915388</v>
      </c>
      <c r="CJ7" s="19">
        <v>-0.36742970281088128</v>
      </c>
      <c r="CK7" s="19">
        <v>-0.4730915171473854</v>
      </c>
      <c r="CL7" s="19">
        <v>-0.55351743400082853</v>
      </c>
      <c r="CM7" s="19">
        <v>-0.36453799948538712</v>
      </c>
      <c r="CN7" s="19">
        <v>-0.25633416498443545</v>
      </c>
      <c r="CO7" s="19">
        <v>-7.3024293876840424E-2</v>
      </c>
      <c r="CP7" s="19">
        <v>-2.9633807394590875E-2</v>
      </c>
      <c r="CQ7" s="19">
        <v>-9.0158147998430194E-2</v>
      </c>
      <c r="CR7" s="19">
        <v>-3.8731423746201005E-2</v>
      </c>
      <c r="CS7" s="19">
        <v>-0.16440392145654101</v>
      </c>
      <c r="CT7" s="19">
        <v>-6.3010344479013394E-2</v>
      </c>
      <c r="CU7" s="19"/>
      <c r="CV7" s="19"/>
      <c r="CW7" s="19">
        <v>-0.12870232577126764</v>
      </c>
      <c r="CX7" s="19">
        <v>-4.5229727494551217E-2</v>
      </c>
      <c r="CY7" s="19">
        <v>-4.2214712614400069E-3</v>
      </c>
      <c r="CZ7" s="19">
        <v>2.4499073976763461E-2</v>
      </c>
      <c r="DA7" s="19">
        <v>1.678597604233658E-2</v>
      </c>
      <c r="DB7" s="19">
        <v>1.3514694158375834E-2</v>
      </c>
      <c r="DC7" s="19">
        <v>-2.9981157581905372E-2</v>
      </c>
      <c r="DD7" s="19">
        <v>1.6998931590588698E-2</v>
      </c>
      <c r="DE7" s="19">
        <v>9.5900545263100222E-3</v>
      </c>
      <c r="DF7" s="19">
        <v>1.5723107662523873E-2</v>
      </c>
      <c r="DG7" s="19">
        <v>6.9938065745593136E-2</v>
      </c>
      <c r="DH7" s="19">
        <v>1.5096599522148958E-2</v>
      </c>
      <c r="DI7" s="19">
        <v>1.6640129063067947E-2</v>
      </c>
      <c r="DJ7" s="19">
        <v>2.8504058492753916E-3</v>
      </c>
      <c r="DK7" s="19">
        <v>-2.8521011776900976E-2</v>
      </c>
      <c r="DL7" s="19">
        <v>-2.1832779688472061E-2</v>
      </c>
      <c r="DM7" s="19">
        <v>-9.6610912202533296E-3</v>
      </c>
      <c r="DN7" s="19">
        <v>-3.3865874205210294E-3</v>
      </c>
      <c r="DO7" s="19">
        <v>1.6452221104689867E-2</v>
      </c>
      <c r="DP7" s="19">
        <v>3.5990315721573803E-2</v>
      </c>
      <c r="DQ7" s="19">
        <v>4.1133100913734906E-3</v>
      </c>
      <c r="DR7" s="19">
        <v>-2.1243996627904179E-3</v>
      </c>
      <c r="DS7" s="19">
        <v>-1.1120265673256269E-2</v>
      </c>
    </row>
    <row r="8" spans="1:123">
      <c r="A8" s="6" t="s">
        <v>89</v>
      </c>
      <c r="B8" s="6" t="s">
        <v>214</v>
      </c>
      <c r="C8" s="19">
        <v>-6.5633108105563052</v>
      </c>
      <c r="D8" s="19">
        <v>-6.4236189852710206</v>
      </c>
      <c r="E8" s="19">
        <v>-6.4073518770993809</v>
      </c>
      <c r="F8" s="19">
        <v>-6.2951363988554041</v>
      </c>
      <c r="G8" s="19">
        <v>-4.9635403267850249</v>
      </c>
      <c r="H8" s="19">
        <v>-4.0151421989230744</v>
      </c>
      <c r="I8" s="19">
        <v>-3.4977929161905563</v>
      </c>
      <c r="J8" s="19">
        <v>-4.1420784154842583</v>
      </c>
      <c r="K8" s="19">
        <v>-4.8641447165236062</v>
      </c>
      <c r="L8" s="19">
        <v>-5.8702440624641827</v>
      </c>
      <c r="M8" s="19">
        <v>-5.8444205481249316</v>
      </c>
      <c r="N8" s="19">
        <v>-6.1972322126214721</v>
      </c>
      <c r="O8" s="19">
        <v>-5.9792504565622639</v>
      </c>
      <c r="P8" s="19">
        <v>-6.2591160710655558</v>
      </c>
      <c r="Q8" s="19">
        <v>-5.8226021494541662</v>
      </c>
      <c r="R8" s="19">
        <v>-3.3604486042014146</v>
      </c>
      <c r="S8" s="19">
        <v>-2.3678234438265831</v>
      </c>
      <c r="T8" s="19">
        <v>-2.7031578590700263</v>
      </c>
      <c r="U8" s="19">
        <v>-1.6051961385182456</v>
      </c>
      <c r="V8" s="19">
        <v>-1.9031566601680761</v>
      </c>
      <c r="W8" s="19">
        <v>-2.6648895322348811</v>
      </c>
      <c r="X8" s="19">
        <v>-1.3317204510792309</v>
      </c>
      <c r="Y8" s="19">
        <v>-1.1714212778703599</v>
      </c>
      <c r="Z8" s="19">
        <v>-9.8255995771442797E-2</v>
      </c>
      <c r="AA8" s="19"/>
      <c r="AB8" s="19">
        <v>-0.51102330670505991</v>
      </c>
      <c r="AC8" s="19">
        <v>-1.038662873667406</v>
      </c>
      <c r="AD8" s="19">
        <v>-2.3550047390859419</v>
      </c>
      <c r="AE8" s="19">
        <v>-1.6894066466482969</v>
      </c>
      <c r="AF8" s="19">
        <v>-2.7773931807436631</v>
      </c>
      <c r="AG8" s="19">
        <v>-2.4819378917877892</v>
      </c>
      <c r="AH8" s="19">
        <v>-1.1399417077443506</v>
      </c>
      <c r="AI8" s="19">
        <v>-1.4795413211243673</v>
      </c>
      <c r="AJ8" s="19">
        <v>-2.0622508577762586</v>
      </c>
      <c r="AK8" s="19">
        <v>-3.3304002214664239</v>
      </c>
      <c r="AL8" s="19">
        <v>-3.1871899678078131</v>
      </c>
      <c r="AM8" s="19">
        <v>-3.7827198412547705</v>
      </c>
      <c r="AN8" s="19">
        <v>-3.9355788029938292</v>
      </c>
      <c r="AO8" s="19">
        <v>-2.8940904069354083</v>
      </c>
      <c r="AP8" s="19">
        <v>-3.1222522175086773</v>
      </c>
      <c r="AQ8" s="19">
        <v>-2.4504486932698</v>
      </c>
      <c r="AR8" s="19">
        <v>-1.8403771990512789</v>
      </c>
      <c r="AS8" s="19">
        <v>-2.7474989377727992</v>
      </c>
      <c r="AT8" s="19">
        <v>-2.6904319697759385</v>
      </c>
      <c r="AU8" s="19">
        <v>-2.2588541666666666</v>
      </c>
      <c r="AV8" s="19">
        <v>-1.2946114570531411</v>
      </c>
      <c r="AW8" s="19">
        <v>-0.75300973395572757</v>
      </c>
      <c r="AX8" s="19">
        <v>-0.24117911089989877</v>
      </c>
      <c r="AY8" s="19"/>
      <c r="AZ8" s="19">
        <v>1.799224951607326</v>
      </c>
      <c r="BA8" s="19">
        <v>1.4569036964630016</v>
      </c>
      <c r="BB8" s="19">
        <v>0.91652638764248262</v>
      </c>
      <c r="BC8" s="19">
        <v>1.1341254853011504</v>
      </c>
      <c r="BD8" s="19">
        <v>1.0269486156701535</v>
      </c>
      <c r="BE8" s="19">
        <v>1.382255875536669</v>
      </c>
      <c r="BF8" s="19">
        <v>1.6651516100371442</v>
      </c>
      <c r="BG8" s="19">
        <v>1.1389591484428496</v>
      </c>
      <c r="BH8" s="19">
        <v>7.3083775956498337E-3</v>
      </c>
      <c r="BI8" s="19">
        <v>-0.16980880750878899</v>
      </c>
      <c r="BJ8" s="19">
        <v>-0.82991116929196496</v>
      </c>
      <c r="BK8" s="19">
        <v>-0.14130519479764284</v>
      </c>
      <c r="BL8" s="19">
        <v>0.45944967119781355</v>
      </c>
      <c r="BM8" s="19">
        <v>0.40859130567825047</v>
      </c>
      <c r="BN8" s="19">
        <v>1.0992145281769823</v>
      </c>
      <c r="BO8" s="19">
        <v>-0.31684621598205798</v>
      </c>
      <c r="BP8" s="19">
        <v>-0.56613664645529493</v>
      </c>
      <c r="BQ8" s="19">
        <v>-0.18656351093216264</v>
      </c>
      <c r="BR8" s="19">
        <v>-0.502127479971616</v>
      </c>
      <c r="BS8" s="19">
        <v>0.25473581213725871</v>
      </c>
      <c r="BT8" s="19">
        <v>0.29704993848765182</v>
      </c>
      <c r="BU8" s="19">
        <v>-0.24511167450857199</v>
      </c>
      <c r="BV8" s="19">
        <v>-1.6341916137611566E-2</v>
      </c>
      <c r="BW8" s="19"/>
      <c r="BX8" s="19">
        <v>-1.3321178374027809</v>
      </c>
      <c r="BY8" s="19">
        <v>-0.54079370871206145</v>
      </c>
      <c r="BZ8" s="19">
        <v>1.0242030136533296</v>
      </c>
      <c r="CA8" s="19">
        <v>0.72428400777675028</v>
      </c>
      <c r="CB8" s="19">
        <v>1.7955652864533027</v>
      </c>
      <c r="CC8" s="19">
        <v>1.4018641725666785</v>
      </c>
      <c r="CD8" s="19">
        <v>-0.94866958429145176</v>
      </c>
      <c r="CE8" s="19">
        <v>0.4005898448897196</v>
      </c>
      <c r="CF8" s="19">
        <v>-0.95895204717459082</v>
      </c>
      <c r="CG8" s="19">
        <v>0.30939432500902947</v>
      </c>
      <c r="CH8" s="19">
        <v>0.89122354440539597</v>
      </c>
      <c r="CI8" s="19">
        <v>0.56669252335974774</v>
      </c>
      <c r="CJ8" s="19">
        <v>1.1476989416112571</v>
      </c>
      <c r="CK8" s="19">
        <v>-1.2162716547853443</v>
      </c>
      <c r="CL8" s="19">
        <v>-0.41585121133873565</v>
      </c>
      <c r="CM8" s="19">
        <v>2.0625143888479194</v>
      </c>
      <c r="CN8" s="19">
        <v>2.7743685374542193</v>
      </c>
      <c r="CO8" s="19">
        <v>4.5966616774792595</v>
      </c>
      <c r="CP8" s="19">
        <v>5.5191771360837008</v>
      </c>
      <c r="CQ8" s="19">
        <v>2.6178861980250065</v>
      </c>
      <c r="CR8" s="19">
        <v>3.3662608590466951</v>
      </c>
      <c r="CS8" s="19">
        <v>3.4618572612684715</v>
      </c>
      <c r="CT8" s="19">
        <v>3.035503689643166</v>
      </c>
      <c r="CU8" s="19"/>
      <c r="CV8" s="19"/>
      <c r="CW8" s="19">
        <v>2.0507015909656015</v>
      </c>
      <c r="CX8" s="19">
        <v>-4.7571719856728624E-2</v>
      </c>
      <c r="CY8" s="19">
        <v>-1.0857051681540795</v>
      </c>
      <c r="CZ8" s="19">
        <v>-1.103432723942068</v>
      </c>
      <c r="DA8" s="19">
        <v>-2.0628790228489602</v>
      </c>
      <c r="DB8" s="19">
        <v>-1.521222165190516</v>
      </c>
      <c r="DC8" s="19">
        <v>-1.4293483266010174</v>
      </c>
      <c r="DD8" s="19">
        <v>-1.9414639134595018</v>
      </c>
      <c r="DE8" s="19">
        <v>-2.7062220534720565</v>
      </c>
      <c r="DF8" s="19">
        <v>-1.9353657337191428</v>
      </c>
      <c r="DG8" s="19">
        <v>-1.9562966491980309</v>
      </c>
      <c r="DH8" s="19">
        <v>-1.374975826725972</v>
      </c>
      <c r="DI8" s="19">
        <v>-0.33564810519035942</v>
      </c>
      <c r="DJ8" s="19">
        <v>-0.56753399867061938</v>
      </c>
      <c r="DK8" s="19">
        <v>-1.1292163612341928</v>
      </c>
      <c r="DL8" s="19">
        <v>-0.90764499430704382</v>
      </c>
      <c r="DM8" s="19">
        <v>-0.15158712176540334</v>
      </c>
      <c r="DN8" s="19">
        <v>0.78292256850078601</v>
      </c>
      <c r="DO8" s="19">
        <v>2.1528828130227007</v>
      </c>
      <c r="DP8" s="19">
        <v>1.8069915193146251</v>
      </c>
      <c r="DQ8" s="19">
        <v>2.0603464778200298</v>
      </c>
      <c r="DR8" s="19">
        <v>2.0936217749929145</v>
      </c>
      <c r="DS8" s="19">
        <v>2.0110495003462443</v>
      </c>
    </row>
    <row r="9" spans="1:123"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</row>
    <row r="10" spans="1:123">
      <c r="C10" s="20">
        <v>10000</v>
      </c>
      <c r="D10" s="20">
        <v>10000</v>
      </c>
      <c r="E10" s="20">
        <v>10000</v>
      </c>
      <c r="F10" s="20">
        <v>10000</v>
      </c>
      <c r="G10" s="20">
        <v>10000</v>
      </c>
      <c r="H10" s="20">
        <v>10000</v>
      </c>
      <c r="I10" s="20">
        <v>10000</v>
      </c>
      <c r="J10" s="20">
        <v>10000</v>
      </c>
      <c r="K10" s="20">
        <v>10000</v>
      </c>
      <c r="L10" s="20">
        <v>10000</v>
      </c>
      <c r="M10" s="20">
        <v>10000</v>
      </c>
      <c r="N10" s="20">
        <v>10000</v>
      </c>
      <c r="O10" s="20">
        <v>10000</v>
      </c>
      <c r="P10" s="20">
        <v>10000</v>
      </c>
      <c r="Q10" s="20">
        <v>10000</v>
      </c>
      <c r="R10" s="20">
        <v>10000</v>
      </c>
      <c r="S10" s="20">
        <v>10000</v>
      </c>
      <c r="T10" s="20">
        <v>10000</v>
      </c>
      <c r="U10" s="20">
        <v>10000</v>
      </c>
      <c r="V10" s="20">
        <v>10000</v>
      </c>
      <c r="W10" s="20">
        <v>10000</v>
      </c>
      <c r="X10" s="20">
        <v>10000</v>
      </c>
      <c r="Y10" s="20">
        <v>10000</v>
      </c>
      <c r="Z10" s="20">
        <v>10000</v>
      </c>
      <c r="AA10" s="20">
        <v>-10000</v>
      </c>
      <c r="AB10" s="20">
        <v>-10000</v>
      </c>
      <c r="AC10" s="20">
        <v>-10000</v>
      </c>
      <c r="AD10" s="20">
        <v>-10000</v>
      </c>
      <c r="AE10" s="20">
        <v>-10000</v>
      </c>
      <c r="AF10" s="20">
        <v>-10000</v>
      </c>
      <c r="AG10" s="20">
        <v>-10000</v>
      </c>
      <c r="AH10" s="20">
        <v>-10000</v>
      </c>
      <c r="AI10" s="20">
        <v>-10000</v>
      </c>
      <c r="AJ10" s="20">
        <v>-10000</v>
      </c>
      <c r="AK10" s="20">
        <v>-10000</v>
      </c>
      <c r="AL10" s="20">
        <v>-10000</v>
      </c>
      <c r="AM10" s="20">
        <v>-10000</v>
      </c>
      <c r="AN10" s="20">
        <v>-10000</v>
      </c>
      <c r="AO10" s="20">
        <v>-10000</v>
      </c>
      <c r="AP10" s="20">
        <v>-10000</v>
      </c>
      <c r="AQ10" s="20">
        <v>-10000</v>
      </c>
      <c r="AR10" s="20">
        <v>-10000</v>
      </c>
      <c r="AS10" s="20">
        <v>-10000</v>
      </c>
      <c r="AT10" s="20">
        <v>-10000</v>
      </c>
      <c r="AU10" s="20">
        <v>-10000</v>
      </c>
      <c r="AV10" s="20">
        <v>-10000</v>
      </c>
      <c r="AW10" s="20">
        <v>-10000</v>
      </c>
      <c r="AX10" s="20">
        <v>-10000</v>
      </c>
      <c r="AY10" s="20">
        <v>10000</v>
      </c>
      <c r="AZ10" s="20">
        <v>10000</v>
      </c>
      <c r="BA10" s="20">
        <v>10000</v>
      </c>
      <c r="BB10" s="20">
        <v>10000</v>
      </c>
      <c r="BC10" s="20">
        <v>10000</v>
      </c>
      <c r="BD10" s="20">
        <v>10000</v>
      </c>
      <c r="BE10" s="20">
        <v>10000</v>
      </c>
      <c r="BF10" s="20">
        <v>10000</v>
      </c>
      <c r="BG10" s="20">
        <v>10000</v>
      </c>
      <c r="BH10" s="20">
        <v>10000</v>
      </c>
      <c r="BI10" s="20">
        <v>10000</v>
      </c>
      <c r="BJ10" s="20">
        <v>10000</v>
      </c>
      <c r="BK10" s="20">
        <v>10000</v>
      </c>
      <c r="BL10" s="20">
        <v>10000</v>
      </c>
      <c r="BM10" s="20">
        <v>10000</v>
      </c>
      <c r="BN10" s="20">
        <v>10000</v>
      </c>
      <c r="BO10" s="20">
        <v>10000</v>
      </c>
      <c r="BP10" s="20">
        <v>10000</v>
      </c>
      <c r="BQ10" s="20">
        <v>10000</v>
      </c>
      <c r="BR10" s="20">
        <v>10000</v>
      </c>
      <c r="BS10" s="20">
        <v>10000</v>
      </c>
      <c r="BT10" s="20">
        <v>10000</v>
      </c>
      <c r="BU10" s="20">
        <v>10000</v>
      </c>
      <c r="BV10" s="20">
        <v>10000</v>
      </c>
      <c r="BW10" s="20">
        <v>-10000</v>
      </c>
      <c r="BX10" s="20">
        <v>-10000</v>
      </c>
      <c r="BY10" s="20">
        <v>-10000</v>
      </c>
      <c r="BZ10" s="20">
        <v>-10000</v>
      </c>
      <c r="CA10" s="20">
        <v>-10000</v>
      </c>
      <c r="CB10" s="20">
        <v>-10000</v>
      </c>
      <c r="CC10" s="20">
        <v>-10000</v>
      </c>
      <c r="CD10" s="20">
        <v>-10000</v>
      </c>
      <c r="CE10" s="20">
        <v>-10000</v>
      </c>
      <c r="CF10" s="20">
        <v>-10000</v>
      </c>
      <c r="CG10" s="20">
        <v>-10000</v>
      </c>
      <c r="CH10" s="20">
        <v>-10000</v>
      </c>
      <c r="CI10" s="20">
        <v>-10000</v>
      </c>
      <c r="CJ10" s="20">
        <v>-10000</v>
      </c>
      <c r="CK10" s="20">
        <v>-10000</v>
      </c>
      <c r="CL10" s="20">
        <v>-10000</v>
      </c>
      <c r="CM10" s="20">
        <v>-10000</v>
      </c>
      <c r="CN10" s="20">
        <v>-10000</v>
      </c>
      <c r="CO10" s="20">
        <v>-10000</v>
      </c>
      <c r="CP10" s="20">
        <v>-10000</v>
      </c>
      <c r="CQ10" s="20">
        <v>-10000</v>
      </c>
      <c r="CR10" s="20">
        <v>-10000</v>
      </c>
      <c r="CS10" s="20">
        <v>-10000</v>
      </c>
      <c r="CT10" s="20">
        <v>-10000</v>
      </c>
      <c r="CU10" s="20">
        <v>-10000</v>
      </c>
      <c r="CV10" s="20">
        <v>10000</v>
      </c>
      <c r="CW10" s="20">
        <v>10000</v>
      </c>
      <c r="CX10" s="20">
        <v>10000</v>
      </c>
      <c r="CY10" s="20">
        <v>10000</v>
      </c>
      <c r="CZ10" s="20">
        <v>10000</v>
      </c>
      <c r="DA10" s="20">
        <v>10000</v>
      </c>
      <c r="DB10" s="20">
        <v>10000</v>
      </c>
      <c r="DC10" s="20">
        <v>10000</v>
      </c>
      <c r="DD10" s="20">
        <v>10000</v>
      </c>
      <c r="DE10" s="20">
        <v>10000</v>
      </c>
      <c r="DF10" s="20">
        <v>10000</v>
      </c>
      <c r="DG10" s="20">
        <v>10000</v>
      </c>
      <c r="DH10" s="20">
        <v>10000</v>
      </c>
      <c r="DI10" s="20">
        <v>10000</v>
      </c>
      <c r="DJ10" s="20">
        <v>10000</v>
      </c>
      <c r="DK10" s="20">
        <v>10000</v>
      </c>
      <c r="DL10" s="20">
        <v>10000</v>
      </c>
      <c r="DM10" s="20">
        <v>10000</v>
      </c>
      <c r="DN10" s="20">
        <v>10000</v>
      </c>
      <c r="DO10" s="20">
        <v>10000</v>
      </c>
      <c r="DP10" s="20">
        <v>10000</v>
      </c>
      <c r="DQ10" s="20">
        <v>10000</v>
      </c>
      <c r="DR10" s="20">
        <v>10000</v>
      </c>
      <c r="DS10" s="20">
        <v>10000</v>
      </c>
    </row>
    <row r="11" spans="1:123"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</row>
    <row r="12" spans="1:123"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</row>
    <row r="13" spans="1:123" s="19" customFormat="1"/>
    <row r="15" spans="1:123">
      <c r="AB15" s="19"/>
    </row>
  </sheetData>
  <pageMargins left="0.7" right="0.7" top="0.75" bottom="0.75" header="0.3" footer="0.3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Munka13"/>
  <dimension ref="A1:W12"/>
  <sheetViews>
    <sheetView showGridLines="0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7" sqref="H7"/>
    </sheetView>
  </sheetViews>
  <sheetFormatPr defaultRowHeight="12"/>
  <cols>
    <col min="1" max="1" width="13.5703125" style="6" bestFit="1" customWidth="1"/>
    <col min="2" max="2" width="17.140625" style="6" customWidth="1"/>
    <col min="3" max="13" width="9.140625" style="6"/>
    <col min="14" max="14" width="9.5703125" style="6" bestFit="1" customWidth="1"/>
    <col min="15" max="16384" width="9.140625" style="6"/>
  </cols>
  <sheetData>
    <row r="1" spans="1:23">
      <c r="A1" s="34"/>
      <c r="B1" s="34"/>
      <c r="C1" s="35">
        <v>2008</v>
      </c>
      <c r="D1" s="35">
        <v>2009</v>
      </c>
      <c r="E1" s="35">
        <v>2010</v>
      </c>
      <c r="F1" s="35">
        <v>2011</v>
      </c>
      <c r="G1" s="35">
        <v>2012</v>
      </c>
      <c r="H1" s="35">
        <v>2013</v>
      </c>
      <c r="I1" s="35">
        <v>2014</v>
      </c>
      <c r="J1" s="35">
        <v>2015</v>
      </c>
      <c r="K1" s="35">
        <v>2016</v>
      </c>
      <c r="L1" s="34">
        <v>2017</v>
      </c>
      <c r="M1" s="2">
        <v>2018</v>
      </c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>
      <c r="A2" s="34" t="s">
        <v>54</v>
      </c>
      <c r="B2" s="34" t="s">
        <v>15</v>
      </c>
      <c r="C2" s="36">
        <v>2.2297884465820523</v>
      </c>
      <c r="D2" s="36">
        <v>0.16253211279660096</v>
      </c>
      <c r="E2" s="36">
        <v>0.77035512385376415</v>
      </c>
      <c r="F2" s="36">
        <v>0.95863621493375939</v>
      </c>
      <c r="G2" s="36">
        <v>2.1024822235302034</v>
      </c>
      <c r="H2" s="36">
        <v>1.1172133952599113</v>
      </c>
      <c r="I2" s="36">
        <v>2.7926000012332746</v>
      </c>
      <c r="J2" s="36">
        <v>1.0933801775636429</v>
      </c>
      <c r="K2" s="36">
        <v>2.025203491242348</v>
      </c>
      <c r="L2" s="36">
        <v>1.5327052499334768</v>
      </c>
      <c r="M2" s="36">
        <v>2.8053142251648002</v>
      </c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>
      <c r="A3" s="34" t="s">
        <v>116</v>
      </c>
      <c r="B3" s="34" t="s">
        <v>215</v>
      </c>
      <c r="C3" s="37">
        <v>2.4126040258675374</v>
      </c>
      <c r="D3" s="37">
        <v>0.57372651668818542</v>
      </c>
      <c r="E3" s="37">
        <v>1.7041423666661402</v>
      </c>
      <c r="F3" s="37">
        <v>2.1871093458219808</v>
      </c>
      <c r="G3" s="37">
        <v>2.4590946820881521</v>
      </c>
      <c r="H3" s="37">
        <v>0.10956591705811285</v>
      </c>
      <c r="I3" s="37">
        <v>1.2287129317611314</v>
      </c>
      <c r="J3" s="37">
        <v>0.38428275468438139</v>
      </c>
      <c r="K3" s="37">
        <v>1.8662236963616856</v>
      </c>
      <c r="L3" s="37">
        <v>1.9585089376673477</v>
      </c>
      <c r="M3" s="37">
        <v>1.9585089376673477</v>
      </c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>
      <c r="A4" s="34" t="s">
        <v>119</v>
      </c>
      <c r="B4" s="34"/>
      <c r="C4" s="37">
        <v>3.3570008714120441</v>
      </c>
      <c r="D4" s="37">
        <v>1.1204101826250585</v>
      </c>
      <c r="E4" s="37">
        <v>1.7375862838788385</v>
      </c>
      <c r="F4" s="37">
        <v>1.9599925585988549</v>
      </c>
      <c r="G4" s="37">
        <v>2.3237879785330811</v>
      </c>
      <c r="H4" s="37">
        <v>0.58988642612311648</v>
      </c>
      <c r="I4" s="37">
        <v>1.3702633314626487</v>
      </c>
      <c r="J4" s="37">
        <v>0.66896452544897267</v>
      </c>
      <c r="K4" s="37">
        <v>2.061899411020927</v>
      </c>
      <c r="L4" s="37">
        <v>2.0794221667246124</v>
      </c>
      <c r="M4" s="37">
        <v>2.0794221667246124</v>
      </c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3"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3"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pans="1:23"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spans="1:23"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1:23">
      <c r="N12" s="19"/>
      <c r="O12" s="19"/>
      <c r="P12" s="19"/>
      <c r="Q12" s="19"/>
      <c r="R12" s="19"/>
      <c r="S12" s="19"/>
      <c r="T12" s="19"/>
      <c r="U12" s="19"/>
      <c r="V12" s="19"/>
      <c r="W12" s="19"/>
    </row>
  </sheetData>
  <pageMargins left="0.7" right="0.7" top="0.75" bottom="0.75" header="0.3" footer="0.3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8497D-2026-4958-ADE5-75140983B944}">
  <sheetPr codeName="Munka14"/>
  <dimension ref="A1:FN63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2"/>
  <cols>
    <col min="1" max="1" width="29.42578125" style="6" customWidth="1"/>
    <col min="2" max="2" width="29" style="6" customWidth="1"/>
    <col min="3" max="3" width="13.28515625" style="6" customWidth="1"/>
    <col min="4" max="12" width="10.140625" style="6" bestFit="1" customWidth="1"/>
    <col min="13" max="15" width="10.140625" style="6" customWidth="1"/>
    <col min="16" max="16" width="10" style="6" bestFit="1" customWidth="1"/>
    <col min="17" max="25" width="9.140625" style="6"/>
    <col min="26" max="26" width="13.28515625" style="6" bestFit="1" customWidth="1"/>
    <col min="27" max="28" width="13.28515625" style="6" customWidth="1"/>
    <col min="29" max="37" width="9.140625" style="6"/>
    <col min="38" max="38" width="10.5703125" style="6" bestFit="1" customWidth="1"/>
    <col min="39" max="16384" width="9.140625" style="6"/>
  </cols>
  <sheetData>
    <row r="1" spans="1:170">
      <c r="C1" s="6" t="s">
        <v>15</v>
      </c>
      <c r="P1" s="6" t="s">
        <v>163</v>
      </c>
      <c r="AC1" s="6" t="s">
        <v>19</v>
      </c>
      <c r="AP1" s="6" t="s">
        <v>23</v>
      </c>
      <c r="BC1" s="6" t="s">
        <v>21</v>
      </c>
    </row>
    <row r="2" spans="1:170">
      <c r="C2" s="6">
        <v>2008</v>
      </c>
      <c r="E2" s="6">
        <v>2010</v>
      </c>
      <c r="G2" s="6">
        <v>2012</v>
      </c>
      <c r="I2" s="6">
        <v>2014</v>
      </c>
      <c r="K2" s="6">
        <v>2016</v>
      </c>
      <c r="M2" s="6">
        <v>2018</v>
      </c>
      <c r="P2" s="6">
        <v>2008</v>
      </c>
      <c r="R2" s="6">
        <v>2010</v>
      </c>
      <c r="T2" s="6">
        <v>2012</v>
      </c>
      <c r="V2" s="6">
        <v>2014</v>
      </c>
      <c r="X2" s="6">
        <v>2016</v>
      </c>
      <c r="Z2" s="6" t="s">
        <v>144</v>
      </c>
      <c r="AC2" s="6">
        <v>2008</v>
      </c>
      <c r="AE2" s="6">
        <v>2010</v>
      </c>
      <c r="AG2" s="6">
        <v>2012</v>
      </c>
      <c r="AI2" s="6">
        <v>2014</v>
      </c>
      <c r="AK2" s="6">
        <v>2016</v>
      </c>
      <c r="AM2" s="6" t="s">
        <v>144</v>
      </c>
      <c r="AP2" s="6">
        <v>2008</v>
      </c>
      <c r="AR2" s="6">
        <v>2010</v>
      </c>
      <c r="AT2" s="6">
        <v>2012</v>
      </c>
      <c r="AV2" s="6">
        <v>2014</v>
      </c>
      <c r="AX2" s="6">
        <v>2016</v>
      </c>
      <c r="AZ2" s="6" t="s">
        <v>144</v>
      </c>
      <c r="BC2" s="6">
        <v>2008</v>
      </c>
      <c r="BE2" s="6">
        <v>2010</v>
      </c>
      <c r="BG2" s="6">
        <v>2012</v>
      </c>
      <c r="BI2" s="6">
        <v>2014</v>
      </c>
      <c r="BK2" s="6">
        <v>2016</v>
      </c>
      <c r="BM2" s="6" t="s">
        <v>144</v>
      </c>
    </row>
    <row r="3" spans="1:170">
      <c r="B3" s="34"/>
      <c r="C3" s="34" t="s">
        <v>54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 t="s">
        <v>55</v>
      </c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 t="s">
        <v>56</v>
      </c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 t="s">
        <v>57</v>
      </c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 t="s">
        <v>76</v>
      </c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</row>
    <row r="4" spans="1:170">
      <c r="B4" s="34"/>
      <c r="C4" s="34">
        <v>2008</v>
      </c>
      <c r="D4" s="34"/>
      <c r="E4" s="34">
        <v>2010</v>
      </c>
      <c r="F4" s="34"/>
      <c r="G4" s="34">
        <v>2012</v>
      </c>
      <c r="H4" s="34"/>
      <c r="I4" s="34">
        <v>2014</v>
      </c>
      <c r="J4" s="34"/>
      <c r="K4" s="34">
        <v>2016</v>
      </c>
      <c r="L4" s="34"/>
      <c r="M4" s="34">
        <v>2018</v>
      </c>
      <c r="N4" s="34"/>
      <c r="O4" s="34"/>
      <c r="P4" s="34">
        <v>2008</v>
      </c>
      <c r="Q4" s="34"/>
      <c r="R4" s="34">
        <v>2010</v>
      </c>
      <c r="S4" s="34"/>
      <c r="T4" s="34">
        <v>2012</v>
      </c>
      <c r="U4" s="34"/>
      <c r="V4" s="34">
        <v>2014</v>
      </c>
      <c r="W4" s="34"/>
      <c r="X4" s="34">
        <v>2016</v>
      </c>
      <c r="Y4" s="34"/>
      <c r="Z4" s="34" t="s">
        <v>154</v>
      </c>
      <c r="AA4" s="34"/>
      <c r="AB4" s="34"/>
      <c r="AC4" s="34">
        <v>2008</v>
      </c>
      <c r="AD4" s="34"/>
      <c r="AE4" s="34">
        <v>2010</v>
      </c>
      <c r="AF4" s="34"/>
      <c r="AG4" s="34">
        <v>2012</v>
      </c>
      <c r="AH4" s="34"/>
      <c r="AI4" s="34">
        <v>2014</v>
      </c>
      <c r="AJ4" s="34"/>
      <c r="AK4" s="34">
        <v>2016</v>
      </c>
      <c r="AL4" s="34"/>
      <c r="AM4" s="34" t="s">
        <v>154</v>
      </c>
      <c r="AN4" s="34"/>
      <c r="AO4" s="34"/>
      <c r="AP4" s="34">
        <v>2008</v>
      </c>
      <c r="AQ4" s="34"/>
      <c r="AR4" s="34">
        <v>2010</v>
      </c>
      <c r="AS4" s="34"/>
      <c r="AT4" s="34">
        <v>2012</v>
      </c>
      <c r="AU4" s="34"/>
      <c r="AV4" s="34">
        <v>2014</v>
      </c>
      <c r="AW4" s="34"/>
      <c r="AX4" s="34">
        <v>2016</v>
      </c>
      <c r="AY4" s="34"/>
      <c r="AZ4" s="34" t="s">
        <v>154</v>
      </c>
      <c r="BA4" s="34"/>
      <c r="BB4" s="34"/>
      <c r="BC4" s="34">
        <v>2008</v>
      </c>
      <c r="BD4" s="34"/>
      <c r="BE4" s="34">
        <v>2010</v>
      </c>
      <c r="BF4" s="34"/>
      <c r="BG4" s="34">
        <v>2012</v>
      </c>
      <c r="BH4" s="34"/>
      <c r="BI4" s="34">
        <v>2014</v>
      </c>
      <c r="BJ4" s="34"/>
      <c r="BK4" s="34">
        <v>2016</v>
      </c>
      <c r="BL4" s="34"/>
      <c r="BM4" s="34" t="s">
        <v>147</v>
      </c>
      <c r="BN4" s="34"/>
      <c r="BO4" s="34"/>
      <c r="BP4" s="34"/>
    </row>
    <row r="5" spans="1:170">
      <c r="A5" s="6" t="s">
        <v>158</v>
      </c>
      <c r="B5" s="34" t="s">
        <v>214</v>
      </c>
      <c r="C5" s="37">
        <v>-8.2908313478342972</v>
      </c>
      <c r="D5" s="37">
        <v>0.26615759536551847</v>
      </c>
      <c r="E5" s="37">
        <v>1.1177266074135983</v>
      </c>
      <c r="F5" s="37">
        <v>0.71316614351557739</v>
      </c>
      <c r="G5" s="37">
        <v>4.6877150986203189</v>
      </c>
      <c r="H5" s="37">
        <v>6.2951363988554041</v>
      </c>
      <c r="I5" s="37">
        <v>4.1420784154842583</v>
      </c>
      <c r="J5" s="37">
        <v>6.1972322126214721</v>
      </c>
      <c r="K5" s="37">
        <v>3.3604486042014146</v>
      </c>
      <c r="L5" s="37">
        <v>1.9031566601680761</v>
      </c>
      <c r="M5" s="37">
        <v>9.8255995771442797E-2</v>
      </c>
      <c r="N5" s="37"/>
      <c r="O5" s="37"/>
      <c r="P5" s="37">
        <v>-1.1369324320306071</v>
      </c>
      <c r="Q5" s="37">
        <v>-1.9155960639983229</v>
      </c>
      <c r="R5" s="37">
        <v>-3.1587210789087194</v>
      </c>
      <c r="S5" s="37">
        <v>-1.8670629246546815</v>
      </c>
      <c r="T5" s="37">
        <v>0.29271737750010074</v>
      </c>
      <c r="U5" s="37">
        <v>1.6894066466482969</v>
      </c>
      <c r="V5" s="37">
        <v>1.4795413211243673</v>
      </c>
      <c r="W5" s="37">
        <v>3.7827198412547705</v>
      </c>
      <c r="X5" s="37">
        <v>2.4504486932698</v>
      </c>
      <c r="Y5" s="37">
        <v>2.2588541666666666</v>
      </c>
      <c r="Z5" s="37">
        <v>0.24117911089989877</v>
      </c>
      <c r="AA5" s="37"/>
      <c r="AB5" s="37"/>
      <c r="AC5" s="37">
        <v>-7.7678319202286614</v>
      </c>
      <c r="AD5" s="37">
        <v>-4.4435325589789363</v>
      </c>
      <c r="AE5" s="37">
        <v>-6.4343182800405438</v>
      </c>
      <c r="AF5" s="37">
        <v>-5.1809850985662003</v>
      </c>
      <c r="AG5" s="37">
        <v>-2.2839025404210385</v>
      </c>
      <c r="AH5" s="37">
        <v>-1.1341254853011504</v>
      </c>
      <c r="AI5" s="37">
        <v>-1.1389591484428496</v>
      </c>
      <c r="AJ5" s="37">
        <v>0.14130519479764284</v>
      </c>
      <c r="AK5" s="37">
        <v>0.31684621598205798</v>
      </c>
      <c r="AL5" s="37">
        <v>-0.25473581213725871</v>
      </c>
      <c r="AM5" s="37">
        <v>1.6341916137611566E-2</v>
      </c>
      <c r="AN5" s="37"/>
      <c r="AO5" s="37"/>
      <c r="AP5" s="37">
        <v>-9.1223840322356189</v>
      </c>
      <c r="AQ5" s="37">
        <v>-3.8123739712697455</v>
      </c>
      <c r="AR5" s="37">
        <v>-3.5668782268602031</v>
      </c>
      <c r="AS5" s="37">
        <v>-4.7218352136287445</v>
      </c>
      <c r="AT5" s="37">
        <v>0.43904351234809874</v>
      </c>
      <c r="AU5" s="37">
        <v>-0.72428400777675028</v>
      </c>
      <c r="AV5" s="37">
        <v>-0.4005898448897196</v>
      </c>
      <c r="AW5" s="37">
        <v>-0.56669252335974774</v>
      </c>
      <c r="AX5" s="37">
        <v>-2.0625143888479194</v>
      </c>
      <c r="AY5" s="37">
        <v>-2.6178861980250065</v>
      </c>
      <c r="AZ5" s="37">
        <v>-3.035503689643166</v>
      </c>
      <c r="BA5" s="37"/>
      <c r="BB5" s="37"/>
      <c r="BC5" s="37">
        <v>-12.099035390039877</v>
      </c>
      <c r="BD5" s="37">
        <v>-4.5157855138820535</v>
      </c>
      <c r="BE5" s="37">
        <v>-4.5738390303799097</v>
      </c>
      <c r="BF5" s="37">
        <v>-3.5558200460827756</v>
      </c>
      <c r="BG5" s="37">
        <v>-2.5043543543543545</v>
      </c>
      <c r="BH5" s="37">
        <v>1.103432723942068</v>
      </c>
      <c r="BI5" s="37">
        <v>1.9414639134595018</v>
      </c>
      <c r="BJ5" s="37">
        <v>1.374975826725972</v>
      </c>
      <c r="BK5" s="37">
        <v>0.90764499430704382</v>
      </c>
      <c r="BL5" s="37">
        <v>-1.8069915193146251</v>
      </c>
      <c r="BM5" s="37">
        <v>-2.0110495003462443</v>
      </c>
      <c r="BN5" s="34"/>
      <c r="BO5" s="34"/>
      <c r="BP5" s="34"/>
    </row>
    <row r="6" spans="1:170">
      <c r="A6" s="6" t="s">
        <v>91</v>
      </c>
      <c r="B6" s="34" t="s">
        <v>92</v>
      </c>
      <c r="C6" s="37">
        <v>1.1742602955177368</v>
      </c>
      <c r="D6" s="37">
        <v>3.6556309415270709</v>
      </c>
      <c r="E6" s="37">
        <v>4.5065934671801786</v>
      </c>
      <c r="F6" s="37">
        <v>5.2621189356218618</v>
      </c>
      <c r="G6" s="37">
        <v>5.223205711881473</v>
      </c>
      <c r="H6" s="37">
        <v>4.8773556539745213</v>
      </c>
      <c r="I6" s="37">
        <v>5.4314887226093855</v>
      </c>
      <c r="J6" s="37">
        <v>7.951511920470046</v>
      </c>
      <c r="K6" s="37">
        <v>4.6992931705325107</v>
      </c>
      <c r="L6" s="37">
        <v>5.2085595363225998</v>
      </c>
      <c r="M6" s="37">
        <v>6.3846780252375295</v>
      </c>
      <c r="N6" s="37"/>
      <c r="O6" s="37"/>
      <c r="P6" s="37">
        <v>3.2528129773562746</v>
      </c>
      <c r="Q6" s="37">
        <v>0.93931700237812399</v>
      </c>
      <c r="R6" s="37">
        <v>1.5032565595548628</v>
      </c>
      <c r="S6" s="37">
        <v>2.8739474757391066</v>
      </c>
      <c r="T6" s="37">
        <v>3.1980742439737608</v>
      </c>
      <c r="U6" s="37">
        <v>2.2618131986116587</v>
      </c>
      <c r="V6" s="37">
        <v>4.8181308821548763</v>
      </c>
      <c r="W6" s="37">
        <v>4.6284604821419988</v>
      </c>
      <c r="X6" s="37">
        <v>3.921044297492235</v>
      </c>
      <c r="Y6" s="37">
        <v>2.7876472554354663</v>
      </c>
      <c r="Z6" s="37">
        <v>3.1863799269475468</v>
      </c>
      <c r="AA6" s="37"/>
      <c r="AB6" s="37"/>
      <c r="AC6" s="37">
        <v>-3.4193261140224798</v>
      </c>
      <c r="AD6" s="37">
        <v>3.3588931124144445</v>
      </c>
      <c r="AE6" s="37">
        <v>3.5135460327654284</v>
      </c>
      <c r="AF6" s="37">
        <v>1.3978788554348702</v>
      </c>
      <c r="AG6" s="37">
        <v>5.5909790988820109</v>
      </c>
      <c r="AH6" s="37">
        <v>4.0117798617957501</v>
      </c>
      <c r="AI6" s="37">
        <v>2.6334927895932996</v>
      </c>
      <c r="AJ6" s="37">
        <v>2.8624713897287211</v>
      </c>
      <c r="AK6" s="37">
        <v>4.6901539918401447</v>
      </c>
      <c r="AL6" s="37">
        <v>0.65170730549573797</v>
      </c>
      <c r="AM6" s="37">
        <v>0.86600594531932773</v>
      </c>
      <c r="AN6" s="37"/>
      <c r="AO6" s="37"/>
      <c r="AP6" s="37">
        <v>0.74987188228646695</v>
      </c>
      <c r="AQ6" s="37">
        <v>4.8070149680349745</v>
      </c>
      <c r="AR6" s="37">
        <v>1.782699220004351</v>
      </c>
      <c r="AS6" s="37">
        <v>-0.79926713787322723</v>
      </c>
      <c r="AT6" s="37">
        <v>1.5479309799390677</v>
      </c>
      <c r="AU6" s="37">
        <v>0.70271188543045826</v>
      </c>
      <c r="AV6" s="37">
        <v>3.392133824345033</v>
      </c>
      <c r="AW6" s="37">
        <v>1.7825778195612232</v>
      </c>
      <c r="AX6" s="37">
        <v>1.8257678258589296</v>
      </c>
      <c r="AY6" s="37">
        <v>0.36181112987605324</v>
      </c>
      <c r="AZ6" s="37">
        <v>0.2623746251389934</v>
      </c>
      <c r="BA6" s="37"/>
      <c r="BB6" s="37"/>
      <c r="BC6" s="38">
        <v>2.5284781672015844</v>
      </c>
      <c r="BD6" s="38">
        <v>4.0161470906455223</v>
      </c>
      <c r="BE6" s="38">
        <v>6.14013898801129</v>
      </c>
      <c r="BF6" s="38">
        <v>4.6740354134718824</v>
      </c>
      <c r="BG6" s="38">
        <v>7.7849688813120963</v>
      </c>
      <c r="BH6" s="38">
        <v>2.1850239370131272</v>
      </c>
      <c r="BI6" s="38">
        <v>2.4089049478895963</v>
      </c>
      <c r="BJ6" s="38">
        <v>1.6559222596850518</v>
      </c>
      <c r="BK6" s="38">
        <v>3.7859155386092453</v>
      </c>
      <c r="BL6" s="38">
        <v>6.1346268459506215</v>
      </c>
      <c r="BM6" s="19">
        <v>4.6296130345566882</v>
      </c>
      <c r="BN6" s="34"/>
      <c r="BO6" s="34"/>
      <c r="BP6" s="34"/>
    </row>
    <row r="7" spans="1:170">
      <c r="A7" s="6" t="s">
        <v>75</v>
      </c>
      <c r="B7" s="34" t="s">
        <v>93</v>
      </c>
      <c r="C7" s="37">
        <v>-3.3654719873735131</v>
      </c>
      <c r="D7" s="37">
        <v>-4.523401750883381</v>
      </c>
      <c r="E7" s="37">
        <v>-4.4775278416405691</v>
      </c>
      <c r="F7" s="37">
        <v>-5.3858270242457342</v>
      </c>
      <c r="G7" s="37">
        <v>-2.5111406583161759</v>
      </c>
      <c r="H7" s="37">
        <v>-2.4992962399293708</v>
      </c>
      <c r="I7" s="37">
        <v>-2.602762066994555</v>
      </c>
      <c r="J7" s="37">
        <v>-1.9870708495836349</v>
      </c>
      <c r="K7" s="37">
        <v>-1.7058122207511683</v>
      </c>
      <c r="L7" s="37">
        <v>-2.2401601455242668</v>
      </c>
      <c r="M7" s="37">
        <v>-2.1992339656327959</v>
      </c>
      <c r="N7" s="37"/>
      <c r="O7" s="37"/>
      <c r="P7" s="38">
        <v>-5.2253450881274084</v>
      </c>
      <c r="Q7" s="38">
        <v>-5.4014734853293893</v>
      </c>
      <c r="R7" s="38">
        <v>-5.2669248225346657</v>
      </c>
      <c r="S7" s="38">
        <v>-5.8950035388862236</v>
      </c>
      <c r="T7" s="38">
        <v>-5.2334139262131787</v>
      </c>
      <c r="U7" s="38">
        <v>-1.0455017510434033</v>
      </c>
      <c r="V7" s="38">
        <v>-5.0144779913899358</v>
      </c>
      <c r="W7" s="38">
        <v>5.5246298617667548E-2</v>
      </c>
      <c r="X7" s="38">
        <v>0.76774489879383134</v>
      </c>
      <c r="Y7" s="38">
        <v>0.87627621047192472</v>
      </c>
      <c r="Z7" s="38">
        <v>2.0482507979020794</v>
      </c>
      <c r="AA7" s="38"/>
      <c r="AB7" s="38"/>
      <c r="AC7" s="37">
        <v>-3.5843483383320276</v>
      </c>
      <c r="AD7" s="37">
        <v>-7.1732783951121117</v>
      </c>
      <c r="AE7" s="37">
        <v>-7.4632928565512815</v>
      </c>
      <c r="AF7" s="37">
        <v>-4.6328690799265946</v>
      </c>
      <c r="AG7" s="37">
        <v>-3.6790897008564007</v>
      </c>
      <c r="AH7" s="37">
        <v>-4.0675890543489315</v>
      </c>
      <c r="AI7" s="37">
        <v>-3.6639502914968931</v>
      </c>
      <c r="AJ7" s="37">
        <v>-2.6772836945728415</v>
      </c>
      <c r="AK7" s="37">
        <v>-2.260734928523362</v>
      </c>
      <c r="AL7" s="37">
        <v>-1.4258998027987908</v>
      </c>
      <c r="AM7" s="37">
        <v>-0.6861303792397746</v>
      </c>
      <c r="AN7" s="37"/>
      <c r="AO7" s="37"/>
      <c r="AP7" s="37">
        <v>-2.5321316305479353</v>
      </c>
      <c r="AQ7" s="37">
        <v>-5.781194600074036</v>
      </c>
      <c r="AR7" s="37">
        <v>-5.7414250051422604</v>
      </c>
      <c r="AS7" s="37">
        <v>-3.8196332291241903</v>
      </c>
      <c r="AT7" s="37">
        <v>-4.0589517698597728</v>
      </c>
      <c r="AU7" s="37">
        <v>-2.546319391450429</v>
      </c>
      <c r="AV7" s="37">
        <v>-2.1735416190243377</v>
      </c>
      <c r="AW7" s="37">
        <v>-2.4281573247812056</v>
      </c>
      <c r="AX7" s="37">
        <v>-1.6083500254228629</v>
      </c>
      <c r="AY7" s="37">
        <v>-1.1891447232734125</v>
      </c>
      <c r="AZ7" s="37">
        <v>-0.7133310120966383</v>
      </c>
      <c r="BA7" s="37"/>
      <c r="BB7" s="37"/>
      <c r="BC7" s="38">
        <v>-5.5050195004173501</v>
      </c>
      <c r="BD7" s="38">
        <v>-8.7096040191797091</v>
      </c>
      <c r="BE7" s="38">
        <v>-6.889788299791574</v>
      </c>
      <c r="BF7" s="38">
        <v>-5.4974136549861523</v>
      </c>
      <c r="BG7" s="38">
        <v>-3.7163728610481064</v>
      </c>
      <c r="BH7" s="38">
        <v>-2.2273020117414268</v>
      </c>
      <c r="BI7" s="38">
        <v>-1.2175322368668033</v>
      </c>
      <c r="BJ7" s="38">
        <v>-0.67503260650827879</v>
      </c>
      <c r="BK7" s="38">
        <v>-3.0531197484785046</v>
      </c>
      <c r="BL7" s="38">
        <v>-2.8891714112763629</v>
      </c>
      <c r="BM7" s="37">
        <v>-3.1879175447890025</v>
      </c>
      <c r="BN7" s="34"/>
      <c r="BO7" s="34"/>
      <c r="BP7" s="34"/>
    </row>
    <row r="8" spans="1:170">
      <c r="A8" s="6" t="s">
        <v>94</v>
      </c>
      <c r="B8" s="34" t="s">
        <v>95</v>
      </c>
      <c r="C8" s="37">
        <f>C5-C6-C7</f>
        <v>-6.099619655978521</v>
      </c>
      <c r="D8" s="37">
        <f t="shared" ref="D8:L8" si="0">D5-D6-D7</f>
        <v>1.1339284047218285</v>
      </c>
      <c r="E8" s="37">
        <f t="shared" si="0"/>
        <v>1.0886609818739887</v>
      </c>
      <c r="F8" s="37">
        <f t="shared" si="0"/>
        <v>0.83687423213944978</v>
      </c>
      <c r="G8" s="37">
        <f t="shared" si="0"/>
        <v>1.9756500450550218</v>
      </c>
      <c r="H8" s="37">
        <f t="shared" si="0"/>
        <v>3.9170769848102536</v>
      </c>
      <c r="I8" s="37">
        <f t="shared" si="0"/>
        <v>1.3133517598694278</v>
      </c>
      <c r="J8" s="37">
        <f t="shared" si="0"/>
        <v>0.23279114173506099</v>
      </c>
      <c r="K8" s="37">
        <f t="shared" si="0"/>
        <v>0.36696765442007218</v>
      </c>
      <c r="L8" s="37">
        <f t="shared" si="0"/>
        <v>-1.0652427306302572</v>
      </c>
      <c r="M8" s="37">
        <v>-4.08718806383329</v>
      </c>
      <c r="N8" s="37"/>
      <c r="O8" s="37"/>
      <c r="P8" s="37">
        <f>P5-P6-P7</f>
        <v>0.8355996787405271</v>
      </c>
      <c r="Q8" s="37">
        <f t="shared" ref="Q8:BM8" si="1">Q5-Q6-Q7</f>
        <v>2.5465604189529425</v>
      </c>
      <c r="R8" s="37">
        <f t="shared" si="1"/>
        <v>0.60494718407108294</v>
      </c>
      <c r="S8" s="37">
        <f t="shared" si="1"/>
        <v>1.1539931384924351</v>
      </c>
      <c r="T8" s="37">
        <f t="shared" si="1"/>
        <v>2.3280570597395185</v>
      </c>
      <c r="U8" s="37">
        <f t="shared" si="1"/>
        <v>0.47309519908004138</v>
      </c>
      <c r="V8" s="37">
        <f t="shared" si="1"/>
        <v>1.6758884303594268</v>
      </c>
      <c r="W8" s="37">
        <f t="shared" si="1"/>
        <v>-0.90098693950489583</v>
      </c>
      <c r="X8" s="37">
        <f t="shared" si="1"/>
        <v>-2.2383405030162664</v>
      </c>
      <c r="Y8" s="37">
        <f t="shared" si="1"/>
        <v>-1.4050692992407243</v>
      </c>
      <c r="Z8" s="37">
        <f t="shared" si="1"/>
        <v>-4.9934516139497269</v>
      </c>
      <c r="AA8" s="37"/>
      <c r="AB8" s="37"/>
      <c r="AC8" s="37">
        <f t="shared" si="1"/>
        <v>-0.76415746787415451</v>
      </c>
      <c r="AD8" s="37">
        <f t="shared" si="1"/>
        <v>-0.62914727628126954</v>
      </c>
      <c r="AE8" s="37">
        <f t="shared" si="1"/>
        <v>-2.4845714562546908</v>
      </c>
      <c r="AF8" s="37">
        <f t="shared" si="1"/>
        <v>-1.9459948740744757</v>
      </c>
      <c r="AG8" s="37">
        <f t="shared" si="1"/>
        <v>-4.1957919384466491</v>
      </c>
      <c r="AH8" s="37">
        <f t="shared" si="1"/>
        <v>-1.078316292747969</v>
      </c>
      <c r="AI8" s="37">
        <f t="shared" si="1"/>
        <v>-0.10850164653925631</v>
      </c>
      <c r="AJ8" s="37">
        <f t="shared" si="1"/>
        <v>-4.3882500358236598E-2</v>
      </c>
      <c r="AK8" s="37">
        <f t="shared" si="1"/>
        <v>-2.1125728473347247</v>
      </c>
      <c r="AL8" s="37">
        <f>AL5-AL6-AL7</f>
        <v>0.51945668516579413</v>
      </c>
      <c r="AM8" s="37">
        <f>AM5-AM6-AM7</f>
        <v>-0.16353364994194153</v>
      </c>
      <c r="AN8" s="37"/>
      <c r="AO8" s="37"/>
      <c r="AP8" s="37">
        <f t="shared" si="1"/>
        <v>-7.3401242839741503</v>
      </c>
      <c r="AQ8" s="37">
        <f t="shared" si="1"/>
        <v>-2.8381943392306841</v>
      </c>
      <c r="AR8" s="37">
        <f t="shared" si="1"/>
        <v>0.39184755827770612</v>
      </c>
      <c r="AS8" s="37">
        <f t="shared" si="1"/>
        <v>-0.10293484663132713</v>
      </c>
      <c r="AT8" s="37">
        <f t="shared" si="1"/>
        <v>2.950064302268804</v>
      </c>
      <c r="AU8" s="37">
        <f t="shared" si="1"/>
        <v>1.1193234982432205</v>
      </c>
      <c r="AV8" s="37">
        <f t="shared" si="1"/>
        <v>-1.6191820502104148</v>
      </c>
      <c r="AW8" s="37">
        <f t="shared" si="1"/>
        <v>7.8886981860234684E-2</v>
      </c>
      <c r="AX8" s="37">
        <f t="shared" si="1"/>
        <v>-2.2799321892839863</v>
      </c>
      <c r="AY8" s="37">
        <f t="shared" si="1"/>
        <v>-1.7905526046276474</v>
      </c>
      <c r="AZ8" s="37">
        <f t="shared" si="1"/>
        <v>-2.5845473026855208</v>
      </c>
      <c r="BA8" s="37"/>
      <c r="BB8" s="37"/>
      <c r="BC8" s="37">
        <f t="shared" si="1"/>
        <v>-9.1224940568241095</v>
      </c>
      <c r="BD8" s="37">
        <f t="shared" si="1"/>
        <v>0.17767141465213321</v>
      </c>
      <c r="BE8" s="37">
        <f t="shared" si="1"/>
        <v>-3.8241897185996248</v>
      </c>
      <c r="BF8" s="37">
        <f t="shared" si="1"/>
        <v>-2.7324418045685057</v>
      </c>
      <c r="BG8" s="37">
        <f t="shared" si="1"/>
        <v>-6.5729503746183449</v>
      </c>
      <c r="BH8" s="37">
        <f>BH5-BH6-BH7</f>
        <v>1.1457107986703676</v>
      </c>
      <c r="BI8" s="37">
        <f t="shared" si="1"/>
        <v>0.75009120243670879</v>
      </c>
      <c r="BJ8" s="37">
        <f t="shared" si="1"/>
        <v>0.39408617354919895</v>
      </c>
      <c r="BK8" s="37">
        <f t="shared" si="1"/>
        <v>0.17484920417630301</v>
      </c>
      <c r="BL8" s="37">
        <f t="shared" si="1"/>
        <v>-5.0524469539888841</v>
      </c>
      <c r="BM8" s="37">
        <f t="shared" si="1"/>
        <v>-3.45274499011393</v>
      </c>
      <c r="BN8" s="34"/>
      <c r="BO8" s="34"/>
      <c r="BP8" s="34"/>
    </row>
    <row r="9" spans="1:170">
      <c r="B9" s="34"/>
      <c r="C9" s="34">
        <v>10000</v>
      </c>
      <c r="D9" s="34">
        <v>10000</v>
      </c>
      <c r="E9" s="34">
        <v>10000</v>
      </c>
      <c r="F9" s="34">
        <v>10000</v>
      </c>
      <c r="G9" s="34">
        <v>10000</v>
      </c>
      <c r="H9" s="34">
        <v>10000</v>
      </c>
      <c r="I9" s="34">
        <v>10000</v>
      </c>
      <c r="J9" s="34">
        <v>10000</v>
      </c>
      <c r="K9" s="34">
        <v>10000</v>
      </c>
      <c r="L9" s="34">
        <v>10000</v>
      </c>
      <c r="M9" s="34">
        <v>10000</v>
      </c>
      <c r="N9" s="34">
        <v>10000</v>
      </c>
      <c r="O9" s="34">
        <v>-10000</v>
      </c>
      <c r="P9" s="34">
        <v>-10000</v>
      </c>
      <c r="Q9" s="34">
        <v>-10000</v>
      </c>
      <c r="R9" s="34">
        <v>-10000</v>
      </c>
      <c r="S9" s="34">
        <v>-10000</v>
      </c>
      <c r="T9" s="34">
        <v>-10000</v>
      </c>
      <c r="U9" s="34">
        <v>-10000</v>
      </c>
      <c r="V9" s="34">
        <v>-10000</v>
      </c>
      <c r="W9" s="34">
        <v>-10000</v>
      </c>
      <c r="X9" s="34">
        <v>-10000</v>
      </c>
      <c r="Y9" s="34">
        <v>-10000</v>
      </c>
      <c r="Z9" s="34">
        <v>-10000</v>
      </c>
      <c r="AA9" s="34">
        <v>-10000</v>
      </c>
      <c r="AB9" s="34">
        <v>10000</v>
      </c>
      <c r="AC9" s="34">
        <v>10000</v>
      </c>
      <c r="AD9" s="34">
        <v>10000</v>
      </c>
      <c r="AE9" s="34">
        <v>10000</v>
      </c>
      <c r="AF9" s="34">
        <v>10000</v>
      </c>
      <c r="AG9" s="34">
        <v>10000</v>
      </c>
      <c r="AH9" s="34">
        <v>10000</v>
      </c>
      <c r="AI9" s="34">
        <v>10000</v>
      </c>
      <c r="AJ9" s="34">
        <v>10000</v>
      </c>
      <c r="AK9" s="34">
        <v>10000</v>
      </c>
      <c r="AL9" s="34">
        <v>10000</v>
      </c>
      <c r="AM9" s="34">
        <v>10000</v>
      </c>
      <c r="AN9" s="34">
        <v>10000</v>
      </c>
      <c r="AO9" s="34">
        <v>-10000</v>
      </c>
      <c r="AP9" s="34">
        <v>-10000</v>
      </c>
      <c r="AQ9" s="34">
        <v>-10000</v>
      </c>
      <c r="AR9" s="34">
        <v>-10000</v>
      </c>
      <c r="AS9" s="34">
        <v>-10000</v>
      </c>
      <c r="AT9" s="34">
        <v>-10000</v>
      </c>
      <c r="AU9" s="34">
        <v>-10000</v>
      </c>
      <c r="AV9" s="34">
        <v>-10000</v>
      </c>
      <c r="AW9" s="34">
        <v>-10000</v>
      </c>
      <c r="AX9" s="34">
        <v>-10000</v>
      </c>
      <c r="AY9" s="34">
        <v>-10000</v>
      </c>
      <c r="AZ9" s="34">
        <v>-10000</v>
      </c>
      <c r="BA9" s="34">
        <v>-10000</v>
      </c>
      <c r="BB9" s="34">
        <v>10000</v>
      </c>
      <c r="BC9" s="34">
        <v>10000</v>
      </c>
      <c r="BD9" s="34">
        <v>10000</v>
      </c>
      <c r="BE9" s="34">
        <v>10000</v>
      </c>
      <c r="BF9" s="34">
        <v>10000</v>
      </c>
      <c r="BG9" s="34">
        <v>10000</v>
      </c>
      <c r="BH9" s="34">
        <v>10000</v>
      </c>
      <c r="BI9" s="34">
        <v>10000</v>
      </c>
      <c r="BJ9" s="34">
        <v>10000</v>
      </c>
      <c r="BK9" s="34">
        <v>10000</v>
      </c>
      <c r="BL9" s="34">
        <v>10000</v>
      </c>
      <c r="BM9" s="34">
        <v>10000</v>
      </c>
      <c r="BN9" s="34"/>
      <c r="BO9" s="34"/>
      <c r="BP9" s="34"/>
    </row>
    <row r="10" spans="1:170">
      <c r="B10" s="34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I10" s="34"/>
      <c r="BJ10" s="34"/>
      <c r="BK10" s="34"/>
      <c r="BL10" s="34"/>
      <c r="BM10" s="34"/>
      <c r="BN10" s="34"/>
      <c r="BO10" s="34"/>
      <c r="BP10" s="34"/>
    </row>
    <row r="11" spans="1:170">
      <c r="B11" s="34"/>
      <c r="C11" s="34"/>
      <c r="D11" s="34"/>
      <c r="E11" s="34"/>
      <c r="F11" s="34"/>
      <c r="G11" s="34"/>
      <c r="H11" s="39"/>
      <c r="I11" s="39"/>
      <c r="J11" s="39"/>
      <c r="K11" s="39"/>
      <c r="L11" s="39"/>
      <c r="M11" s="40">
        <f>+AVERAGE(D6:M6)</f>
        <v>5.3200436085357179</v>
      </c>
      <c r="N11" s="37"/>
      <c r="O11" s="37"/>
      <c r="P11" s="34"/>
      <c r="Q11" s="34"/>
      <c r="R11" s="34"/>
      <c r="S11" s="34"/>
      <c r="T11" s="34"/>
      <c r="U11" s="39"/>
      <c r="V11" s="39"/>
      <c r="W11" s="39"/>
      <c r="X11" s="39"/>
      <c r="Y11" s="39"/>
      <c r="Z11" s="40">
        <f>+AVERAGE(Q6:Z6)</f>
        <v>3.0118071324429634</v>
      </c>
      <c r="AA11" s="34"/>
      <c r="AB11" s="34"/>
      <c r="AC11" s="34"/>
      <c r="AD11" s="34"/>
      <c r="AE11" s="34"/>
      <c r="AF11" s="34"/>
      <c r="AG11" s="34"/>
      <c r="AH11" s="39"/>
      <c r="AI11" s="39"/>
      <c r="AJ11" s="39"/>
      <c r="AK11" s="39"/>
      <c r="AL11" s="39"/>
      <c r="AM11" s="40">
        <f>+AVERAGE(AD6:AM6)</f>
        <v>2.9576908383269731</v>
      </c>
      <c r="AN11" s="34"/>
      <c r="AO11" s="34"/>
      <c r="AP11" s="37"/>
      <c r="AQ11" s="37"/>
      <c r="AR11" s="37"/>
      <c r="AS11" s="37"/>
      <c r="AT11" s="37"/>
      <c r="AU11" s="39"/>
      <c r="AV11" s="39"/>
      <c r="AW11" s="39"/>
      <c r="AX11" s="39"/>
      <c r="AY11" s="39"/>
      <c r="AZ11" s="40">
        <f>+AVERAGE(AQ6:AZ6)</f>
        <v>1.5665755140315853</v>
      </c>
      <c r="BA11" s="37"/>
      <c r="BB11" s="37"/>
      <c r="BC11" s="40">
        <v>2.5284781672015844</v>
      </c>
      <c r="BD11" s="40">
        <v>4.0161470906455223</v>
      </c>
      <c r="BE11" s="40">
        <v>6.14013898801129</v>
      </c>
      <c r="BF11" s="40">
        <v>4.6740354134718824</v>
      </c>
      <c r="BG11" s="40">
        <v>7.7849688813120963</v>
      </c>
      <c r="BH11" s="40">
        <v>2.1850239370131272</v>
      </c>
      <c r="BI11" s="40">
        <v>2.4089049478895963</v>
      </c>
      <c r="BJ11" s="40">
        <v>1.6559222596850518</v>
      </c>
      <c r="BK11" s="40">
        <v>3.7859155386092453</v>
      </c>
      <c r="BL11" s="40">
        <v>6.1346268459506215</v>
      </c>
      <c r="BM11" s="40">
        <v>4.6296130345566882</v>
      </c>
      <c r="BN11" s="34"/>
      <c r="BO11" s="34"/>
      <c r="BP11" s="34"/>
    </row>
    <row r="12" spans="1:170">
      <c r="H12" s="10"/>
      <c r="I12" s="10"/>
      <c r="J12" s="10"/>
      <c r="K12" s="10"/>
      <c r="L12" s="10"/>
      <c r="M12" s="10"/>
      <c r="U12" s="10"/>
      <c r="V12" s="10"/>
      <c r="W12" s="10"/>
      <c r="X12" s="10"/>
      <c r="Y12" s="10"/>
      <c r="AH12" s="10"/>
      <c r="AI12" s="10"/>
      <c r="AJ12" s="10"/>
      <c r="AK12" s="10"/>
      <c r="AL12" s="10"/>
      <c r="AU12" s="10"/>
      <c r="AV12" s="10"/>
      <c r="AW12" s="10"/>
      <c r="AX12" s="10"/>
      <c r="AY12" s="10"/>
      <c r="BC12" s="19">
        <v>2.5284781672015844</v>
      </c>
      <c r="BD12" s="19">
        <v>4.0161470906455223</v>
      </c>
      <c r="BE12" s="19">
        <v>6.14013898801129</v>
      </c>
      <c r="BF12" s="19">
        <v>4.6740354134718824</v>
      </c>
      <c r="BG12" s="19">
        <v>7.7849688813120963</v>
      </c>
      <c r="BH12" s="19">
        <v>14.250981258598108</v>
      </c>
      <c r="BI12" s="19">
        <v>2.4089049478895963</v>
      </c>
      <c r="BJ12" s="19">
        <v>1.6559222596850518</v>
      </c>
      <c r="BK12" s="19">
        <v>8.3843330213188416</v>
      </c>
      <c r="BL12" s="19">
        <v>-2.6111947498770318</v>
      </c>
      <c r="BM12" s="37">
        <v>-3.5289928728497002</v>
      </c>
    </row>
    <row r="13" spans="1:170"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</row>
    <row r="14" spans="1:170">
      <c r="A14" s="21"/>
      <c r="B14" s="21"/>
      <c r="C14" s="21"/>
      <c r="D14" s="21"/>
      <c r="E14" s="21"/>
      <c r="F14" s="21"/>
      <c r="G14" s="21"/>
      <c r="H14" s="21"/>
      <c r="I14" s="21"/>
      <c r="J14" s="21"/>
    </row>
    <row r="15" spans="1:170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19"/>
      <c r="L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</row>
    <row r="16" spans="1:170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</row>
    <row r="17" spans="5:8">
      <c r="E17" s="19"/>
      <c r="F17" s="19"/>
      <c r="G17" s="19"/>
      <c r="H17" s="19"/>
    </row>
    <row r="18" spans="5:8">
      <c r="E18" s="19"/>
      <c r="F18" s="19"/>
      <c r="G18" s="19"/>
      <c r="H18" s="19"/>
    </row>
    <row r="19" spans="5:8">
      <c r="E19" s="19"/>
      <c r="F19" s="19"/>
      <c r="G19" s="19"/>
      <c r="H19" s="19"/>
    </row>
    <row r="20" spans="5:8">
      <c r="E20" s="19"/>
      <c r="F20" s="19"/>
      <c r="G20" s="19"/>
      <c r="H20" s="19"/>
    </row>
    <row r="21" spans="5:8">
      <c r="E21" s="19"/>
      <c r="F21" s="19"/>
      <c r="G21" s="19"/>
      <c r="H21" s="19"/>
    </row>
    <row r="22" spans="5:8">
      <c r="E22" s="19"/>
      <c r="F22" s="19"/>
      <c r="G22" s="19"/>
      <c r="H22" s="19"/>
    </row>
    <row r="23" spans="5:8">
      <c r="E23" s="19"/>
      <c r="F23" s="19"/>
      <c r="G23" s="19"/>
      <c r="H23" s="19"/>
    </row>
    <row r="24" spans="5:8">
      <c r="E24" s="19"/>
      <c r="F24" s="19"/>
      <c r="G24" s="19"/>
      <c r="H24" s="19"/>
    </row>
    <row r="25" spans="5:8">
      <c r="E25" s="19"/>
      <c r="F25" s="19"/>
      <c r="G25" s="19"/>
      <c r="H25" s="19"/>
    </row>
    <row r="26" spans="5:8">
      <c r="E26" s="19"/>
      <c r="F26" s="19"/>
      <c r="G26" s="19"/>
      <c r="H26" s="19"/>
    </row>
    <row r="27" spans="5:8">
      <c r="E27" s="19"/>
      <c r="F27" s="19"/>
      <c r="G27" s="19"/>
      <c r="H27" s="19"/>
    </row>
    <row r="28" spans="5:8">
      <c r="E28" s="19"/>
      <c r="F28" s="19"/>
      <c r="G28" s="19"/>
      <c r="H28" s="19"/>
    </row>
    <row r="29" spans="5:8">
      <c r="E29" s="19"/>
      <c r="F29" s="19"/>
      <c r="G29" s="19"/>
      <c r="H29" s="19"/>
    </row>
    <row r="30" spans="5:8">
      <c r="E30" s="19"/>
      <c r="F30" s="19"/>
      <c r="G30" s="19"/>
      <c r="H30" s="19"/>
    </row>
    <row r="31" spans="5:8">
      <c r="E31" s="19"/>
      <c r="F31" s="19"/>
      <c r="G31" s="19"/>
      <c r="H31" s="19"/>
    </row>
    <row r="32" spans="5:8">
      <c r="E32" s="19"/>
      <c r="F32" s="19"/>
      <c r="G32" s="19"/>
      <c r="H32" s="19"/>
    </row>
    <row r="33" spans="5:8">
      <c r="E33" s="19"/>
      <c r="F33" s="19"/>
      <c r="G33" s="19"/>
      <c r="H33" s="19"/>
    </row>
    <row r="34" spans="5:8">
      <c r="E34" s="19"/>
      <c r="F34" s="19"/>
      <c r="G34" s="19"/>
      <c r="H34" s="19"/>
    </row>
    <row r="35" spans="5:8">
      <c r="E35" s="19"/>
      <c r="F35" s="19"/>
      <c r="G35" s="19"/>
      <c r="H35" s="19"/>
    </row>
    <row r="36" spans="5:8">
      <c r="E36" s="19"/>
      <c r="F36" s="19"/>
      <c r="G36" s="19"/>
      <c r="H36" s="19"/>
    </row>
    <row r="37" spans="5:8">
      <c r="E37" s="19"/>
      <c r="F37" s="19"/>
      <c r="G37" s="19"/>
      <c r="H37" s="19"/>
    </row>
    <row r="38" spans="5:8">
      <c r="E38" s="19"/>
      <c r="F38" s="19"/>
      <c r="G38" s="19"/>
      <c r="H38" s="19"/>
    </row>
    <row r="39" spans="5:8">
      <c r="E39" s="19"/>
      <c r="F39" s="19"/>
      <c r="G39" s="19"/>
      <c r="H39" s="19"/>
    </row>
    <row r="40" spans="5:8">
      <c r="E40" s="19"/>
      <c r="F40" s="19"/>
      <c r="G40" s="19"/>
      <c r="H40" s="19"/>
    </row>
    <row r="41" spans="5:8">
      <c r="E41" s="19"/>
      <c r="F41" s="19"/>
      <c r="G41" s="19"/>
      <c r="H41" s="19"/>
    </row>
    <row r="42" spans="5:8">
      <c r="E42" s="19"/>
      <c r="F42" s="19"/>
      <c r="G42" s="19"/>
      <c r="H42" s="19"/>
    </row>
    <row r="43" spans="5:8">
      <c r="E43" s="19"/>
      <c r="F43" s="19"/>
      <c r="G43" s="19"/>
      <c r="H43" s="19"/>
    </row>
    <row r="44" spans="5:8">
      <c r="E44" s="19"/>
      <c r="F44" s="19"/>
      <c r="G44" s="19"/>
      <c r="H44" s="19"/>
    </row>
    <row r="45" spans="5:8">
      <c r="E45" s="19"/>
      <c r="F45" s="19"/>
      <c r="G45" s="19"/>
      <c r="H45" s="19"/>
    </row>
    <row r="46" spans="5:8">
      <c r="E46" s="19"/>
      <c r="F46" s="19"/>
      <c r="G46" s="19"/>
      <c r="H46" s="19"/>
    </row>
    <row r="47" spans="5:8">
      <c r="E47" s="19"/>
      <c r="F47" s="19"/>
      <c r="G47" s="19"/>
      <c r="H47" s="19"/>
    </row>
    <row r="48" spans="5:8">
      <c r="E48" s="19"/>
      <c r="F48" s="19"/>
      <c r="G48" s="19"/>
      <c r="H48" s="19"/>
    </row>
    <row r="49" spans="5:8">
      <c r="E49" s="19"/>
      <c r="F49" s="19"/>
      <c r="G49" s="19"/>
      <c r="H49" s="19"/>
    </row>
    <row r="50" spans="5:8">
      <c r="E50" s="19"/>
      <c r="F50" s="19"/>
      <c r="G50" s="19"/>
      <c r="H50" s="19"/>
    </row>
    <row r="51" spans="5:8">
      <c r="E51" s="19"/>
      <c r="F51" s="19"/>
      <c r="G51" s="19"/>
      <c r="H51" s="19"/>
    </row>
    <row r="52" spans="5:8">
      <c r="E52" s="19"/>
      <c r="F52" s="19"/>
      <c r="G52" s="19"/>
      <c r="H52" s="19"/>
    </row>
    <row r="53" spans="5:8">
      <c r="E53" s="19"/>
      <c r="F53" s="19"/>
      <c r="G53" s="19"/>
      <c r="H53" s="19"/>
    </row>
    <row r="54" spans="5:8">
      <c r="E54" s="19"/>
      <c r="F54" s="19"/>
      <c r="G54" s="19"/>
      <c r="H54" s="19"/>
    </row>
    <row r="55" spans="5:8">
      <c r="E55" s="19"/>
      <c r="F55" s="19"/>
      <c r="G55" s="19"/>
      <c r="H55" s="19"/>
    </row>
    <row r="56" spans="5:8">
      <c r="E56" s="19"/>
      <c r="F56" s="19"/>
      <c r="G56" s="19"/>
      <c r="H56" s="19"/>
    </row>
    <row r="57" spans="5:8">
      <c r="E57" s="19"/>
      <c r="F57" s="19"/>
      <c r="G57" s="19"/>
      <c r="H57" s="19"/>
    </row>
    <row r="58" spans="5:8">
      <c r="E58" s="19"/>
      <c r="F58" s="19"/>
      <c r="G58" s="19"/>
      <c r="H58" s="19"/>
    </row>
    <row r="59" spans="5:8">
      <c r="E59" s="19"/>
      <c r="F59" s="19"/>
      <c r="G59" s="19"/>
      <c r="H59" s="19"/>
    </row>
    <row r="60" spans="5:8">
      <c r="E60" s="19"/>
      <c r="F60" s="19"/>
      <c r="G60" s="19"/>
      <c r="H60" s="19"/>
    </row>
    <row r="61" spans="5:8">
      <c r="E61" s="19"/>
      <c r="F61" s="19"/>
      <c r="G61" s="19"/>
      <c r="H61" s="19"/>
    </row>
    <row r="62" spans="5:8">
      <c r="E62" s="19"/>
      <c r="F62" s="19"/>
      <c r="G62" s="19"/>
      <c r="H62" s="19"/>
    </row>
    <row r="63" spans="5:8">
      <c r="E63" s="19"/>
      <c r="F63" s="19"/>
      <c r="G63" s="19"/>
      <c r="H63" s="19"/>
    </row>
  </sheetData>
  <pageMargins left="0.7" right="0.7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B4224-0260-479E-8EB6-4505F2F72628}">
  <sheetPr codeName="Munka15"/>
  <dimension ref="A1:HV12"/>
  <sheetViews>
    <sheetView showGridLines="0" zoomScaleNormal="100" workbookViewId="0"/>
  </sheetViews>
  <sheetFormatPr defaultRowHeight="12"/>
  <cols>
    <col min="1" max="1" width="9.140625" style="48"/>
    <col min="2" max="2" width="23.28515625" style="48" bestFit="1" customWidth="1"/>
    <col min="3" max="16384" width="9.140625" style="48"/>
  </cols>
  <sheetData>
    <row r="1" spans="1:230">
      <c r="C1" s="48" t="s">
        <v>15</v>
      </c>
      <c r="AW1" s="48" t="s">
        <v>163</v>
      </c>
      <c r="CQ1" s="48" t="s">
        <v>19</v>
      </c>
      <c r="EK1" s="48" t="s">
        <v>23</v>
      </c>
      <c r="GE1" s="48" t="s">
        <v>21</v>
      </c>
    </row>
    <row r="2" spans="1:230">
      <c r="D2" s="48">
        <v>2008</v>
      </c>
      <c r="L2" s="48">
        <v>2010</v>
      </c>
      <c r="T2" s="48">
        <v>2012</v>
      </c>
      <c r="AB2" s="48">
        <v>2014</v>
      </c>
      <c r="AJ2" s="48">
        <v>2016</v>
      </c>
      <c r="AR2" s="48">
        <v>2018</v>
      </c>
      <c r="AX2" s="48">
        <v>2008</v>
      </c>
      <c r="BF2" s="48">
        <v>2010</v>
      </c>
      <c r="BN2" s="48">
        <v>2012</v>
      </c>
      <c r="BV2" s="48">
        <v>2014</v>
      </c>
      <c r="CD2" s="48">
        <v>2016</v>
      </c>
      <c r="CL2" s="48" t="s">
        <v>146</v>
      </c>
      <c r="CR2" s="48">
        <v>2008</v>
      </c>
      <c r="CZ2" s="48">
        <v>2010</v>
      </c>
      <c r="DH2" s="48">
        <v>2012</v>
      </c>
      <c r="DP2" s="48">
        <v>2014</v>
      </c>
      <c r="DX2" s="48">
        <v>2016</v>
      </c>
      <c r="EF2" s="48" t="s">
        <v>146</v>
      </c>
      <c r="EL2" s="48">
        <v>2008</v>
      </c>
      <c r="ET2" s="48">
        <v>2010</v>
      </c>
      <c r="FB2" s="48">
        <v>2012</v>
      </c>
      <c r="FJ2" s="48">
        <v>2014</v>
      </c>
      <c r="FR2" s="48">
        <v>2016</v>
      </c>
      <c r="FZ2" s="48">
        <v>2018</v>
      </c>
      <c r="GF2" s="48">
        <v>2008</v>
      </c>
      <c r="GN2" s="48">
        <v>2010</v>
      </c>
      <c r="GV2" s="48">
        <v>2012</v>
      </c>
      <c r="HD2" s="48">
        <v>2014</v>
      </c>
      <c r="HL2" s="48">
        <v>2016</v>
      </c>
      <c r="HT2" s="48" t="s">
        <v>146</v>
      </c>
    </row>
    <row r="3" spans="1:230">
      <c r="C3" s="48" t="s">
        <v>54</v>
      </c>
      <c r="AW3" s="48" t="s">
        <v>55</v>
      </c>
      <c r="CQ3" s="48" t="s">
        <v>56</v>
      </c>
      <c r="EK3" s="48" t="s">
        <v>57</v>
      </c>
      <c r="GE3" s="48" t="s">
        <v>76</v>
      </c>
    </row>
    <row r="4" spans="1:230">
      <c r="D4" s="48">
        <v>2008</v>
      </c>
      <c r="L4" s="48">
        <v>2010</v>
      </c>
      <c r="T4" s="48">
        <v>2012</v>
      </c>
      <c r="AB4" s="48">
        <v>2014</v>
      </c>
      <c r="AJ4" s="48">
        <v>2016</v>
      </c>
      <c r="AR4" s="48">
        <v>2018</v>
      </c>
      <c r="AX4" s="48">
        <v>2008</v>
      </c>
      <c r="BF4" s="48">
        <v>2010</v>
      </c>
      <c r="BN4" s="48">
        <v>2012</v>
      </c>
      <c r="BV4" s="48">
        <v>2014</v>
      </c>
      <c r="CD4" s="48">
        <v>2016</v>
      </c>
      <c r="CL4" s="48" t="s">
        <v>146</v>
      </c>
      <c r="CR4" s="48">
        <v>2008</v>
      </c>
      <c r="CZ4" s="48">
        <v>2010</v>
      </c>
      <c r="DH4" s="48">
        <v>2012</v>
      </c>
      <c r="DP4" s="48">
        <v>2014</v>
      </c>
      <c r="DX4" s="48">
        <v>2016</v>
      </c>
      <c r="EF4" s="48" t="s">
        <v>146</v>
      </c>
      <c r="EL4" s="48">
        <v>2008</v>
      </c>
      <c r="ET4" s="48">
        <v>2010</v>
      </c>
      <c r="FB4" s="48">
        <v>2012</v>
      </c>
      <c r="FJ4" s="48">
        <v>2014</v>
      </c>
      <c r="FR4" s="48">
        <v>2016</v>
      </c>
      <c r="FZ4" s="48">
        <v>2018</v>
      </c>
      <c r="GF4" s="48">
        <v>2008</v>
      </c>
      <c r="GN4" s="48">
        <v>2010</v>
      </c>
      <c r="GV4" s="48">
        <v>2012</v>
      </c>
      <c r="HD4" s="48">
        <v>2014</v>
      </c>
      <c r="HL4" s="48">
        <v>2016</v>
      </c>
      <c r="HT4" s="48" t="s">
        <v>146</v>
      </c>
    </row>
    <row r="5" spans="1:230">
      <c r="A5" s="48" t="s">
        <v>174</v>
      </c>
      <c r="B5" s="48" t="s">
        <v>117</v>
      </c>
      <c r="C5" s="48">
        <v>3.1368119811536816</v>
      </c>
      <c r="D5" s="48">
        <v>3.6769527483124396</v>
      </c>
      <c r="E5" s="48">
        <v>3.5845922136110437</v>
      </c>
      <c r="F5" s="48">
        <v>3.6026107158977312</v>
      </c>
      <c r="G5" s="48">
        <v>1.3226437346800699</v>
      </c>
      <c r="H5" s="48">
        <v>0.1132896432144304</v>
      </c>
      <c r="I5" s="48">
        <v>-0.42426173933238093</v>
      </c>
      <c r="J5" s="48">
        <v>-2.2042507700175689</v>
      </c>
      <c r="K5" s="48">
        <v>-1.5851348634434885</v>
      </c>
      <c r="L5" s="48">
        <v>-0.89373186387107073</v>
      </c>
      <c r="M5" s="48">
        <v>-1.9756862145423961</v>
      </c>
      <c r="N5" s="48">
        <v>-1.1967998568314191</v>
      </c>
      <c r="O5" s="48">
        <v>-0.86336119773400588</v>
      </c>
      <c r="P5" s="48">
        <v>-1.1109132129240262</v>
      </c>
      <c r="Q5" s="48">
        <v>-0.66317198128073351</v>
      </c>
      <c r="R5" s="48">
        <v>-1.1653628480767622</v>
      </c>
      <c r="S5" s="48">
        <v>-1.5701346563281364</v>
      </c>
      <c r="T5" s="48">
        <v>-1.3332359827689499</v>
      </c>
      <c r="U5" s="48">
        <v>-1.2865250265817274</v>
      </c>
      <c r="V5" s="48">
        <v>-1.1947077509983979</v>
      </c>
      <c r="W5" s="48">
        <v>-0.92003704227655481</v>
      </c>
      <c r="X5" s="48">
        <v>-1.2031251399416647</v>
      </c>
      <c r="Y5" s="48">
        <v>-1.040898770383039</v>
      </c>
      <c r="Z5" s="48">
        <v>-7.862879248780516E-2</v>
      </c>
      <c r="AA5" s="48">
        <v>-0.30524700960988249</v>
      </c>
      <c r="AB5" s="48">
        <v>-0.33756834056462443</v>
      </c>
      <c r="AC5" s="48">
        <v>-6.7448231073785489E-2</v>
      </c>
      <c r="AD5" s="48">
        <v>-0.53221475868790424</v>
      </c>
      <c r="AE5" s="48">
        <v>0.35716654192680453</v>
      </c>
      <c r="AF5" s="48">
        <v>0.1313619039219035</v>
      </c>
      <c r="AG5" s="48">
        <v>-0.7508671169394322</v>
      </c>
      <c r="AH5" s="48">
        <v>-0.92281671207292171</v>
      </c>
      <c r="AI5" s="48">
        <v>-1.3771657441970997</v>
      </c>
      <c r="AJ5" s="48">
        <v>-0.49104846477782083</v>
      </c>
      <c r="AK5" s="48">
        <v>8.1145380420243912E-2</v>
      </c>
      <c r="AL5" s="48">
        <v>0.31990780999243534</v>
      </c>
      <c r="AM5" s="48">
        <v>0.80046974935290982</v>
      </c>
      <c r="AN5" s="48">
        <v>0.76115309090219485</v>
      </c>
      <c r="AO5" s="48">
        <v>1.1578749866886633</v>
      </c>
      <c r="AP5" s="48">
        <v>1.3931220376555606</v>
      </c>
      <c r="AQ5" s="48">
        <v>1.5755154894781531</v>
      </c>
      <c r="AR5" s="48">
        <v>1.6195467011536402</v>
      </c>
      <c r="AS5" s="48">
        <v>1.8762383640509923</v>
      </c>
      <c r="AT5" s="48">
        <v>2.1368591637968435</v>
      </c>
      <c r="AW5" s="48">
        <v>3.1265708689396958</v>
      </c>
      <c r="AX5" s="48">
        <v>3.3554329813863166</v>
      </c>
      <c r="AY5" s="48">
        <v>3.7575185236100066</v>
      </c>
      <c r="AZ5" s="48">
        <v>3.2564365010629084</v>
      </c>
      <c r="BA5" s="48">
        <v>2.5739411840501134</v>
      </c>
      <c r="BB5" s="48">
        <v>1.5346633749249348</v>
      </c>
      <c r="BC5" s="48">
        <v>-3.6182816263659018E-2</v>
      </c>
      <c r="BD5" s="48">
        <v>-1.0710681706914984</v>
      </c>
      <c r="BE5" s="48">
        <v>-1.5163791794487287</v>
      </c>
      <c r="BF5" s="48">
        <v>-1.0749687740838183</v>
      </c>
      <c r="BG5" s="48">
        <v>-1.0552070181406639</v>
      </c>
      <c r="BH5" s="48">
        <v>-0.55243186458044924</v>
      </c>
      <c r="BI5" s="48">
        <v>0.3456405606009299</v>
      </c>
      <c r="BJ5" s="48">
        <v>0.76632526375300292</v>
      </c>
      <c r="BK5" s="48">
        <v>1.4375766389174733</v>
      </c>
      <c r="BL5" s="48">
        <v>1.3760941626756884</v>
      </c>
      <c r="BM5" s="48">
        <v>1.2225542664704887</v>
      </c>
      <c r="BN5" s="48">
        <v>1.1857405841390407</v>
      </c>
      <c r="BO5" s="48">
        <v>0.72204521615805473</v>
      </c>
      <c r="BP5" s="48">
        <v>0.61063761726102062</v>
      </c>
      <c r="BQ5" s="48">
        <v>0.48321598825413448</v>
      </c>
      <c r="BR5" s="48">
        <v>0.54520797126491993</v>
      </c>
      <c r="BS5" s="48">
        <v>7.9665530230559584E-2</v>
      </c>
      <c r="BT5" s="48">
        <v>0.14160615363701246</v>
      </c>
      <c r="BU5" s="48">
        <v>0.5079634849719542</v>
      </c>
      <c r="BV5" s="48">
        <v>-0.1059148329895355</v>
      </c>
      <c r="BW5" s="48">
        <v>0.47811932912443444</v>
      </c>
      <c r="BX5" s="48">
        <v>-2.5583610116015273E-3</v>
      </c>
      <c r="BY5" s="48">
        <v>0.34407937700566676</v>
      </c>
      <c r="BZ5" s="48">
        <v>0.71504959082923714</v>
      </c>
      <c r="CA5" s="48">
        <v>1.1530590049829945</v>
      </c>
      <c r="CB5" s="48">
        <v>2.2680446077027545</v>
      </c>
      <c r="CC5" s="48">
        <v>1.2069669407363803</v>
      </c>
      <c r="CD5" s="48">
        <v>1.9930826247239211</v>
      </c>
      <c r="CE5" s="48">
        <v>1.5854402014441666</v>
      </c>
      <c r="CF5" s="48">
        <v>1.4717687220579623</v>
      </c>
      <c r="CG5" s="48">
        <v>1.4639868864877188</v>
      </c>
      <c r="CH5" s="48">
        <v>1.034682629058983</v>
      </c>
      <c r="CI5" s="48">
        <v>1.346407464836141</v>
      </c>
      <c r="CJ5" s="48">
        <v>1.1031739244323169</v>
      </c>
      <c r="CK5" s="48">
        <v>1.1557291666666667</v>
      </c>
      <c r="CL5" s="48">
        <v>0.89122904029317385</v>
      </c>
      <c r="CM5" s="48">
        <v>0.92000925957595325</v>
      </c>
      <c r="CN5" s="48">
        <v>1.1741486079452348</v>
      </c>
      <c r="CQ5" s="48">
        <v>3.134251831759316</v>
      </c>
      <c r="CR5" s="48">
        <v>3.4505523711866264</v>
      </c>
      <c r="CS5" s="48">
        <v>3.5830772784728135</v>
      </c>
      <c r="CT5" s="48">
        <v>3.6683666616019148</v>
      </c>
      <c r="CU5" s="48">
        <v>3.3254450091277614</v>
      </c>
      <c r="CV5" s="48">
        <v>2.4872252348652473</v>
      </c>
      <c r="CW5" s="48">
        <v>1.242673750185046</v>
      </c>
      <c r="CX5" s="48">
        <v>0.18308636912640713</v>
      </c>
      <c r="CY5" s="48">
        <v>-0.44150221522084387</v>
      </c>
      <c r="CZ5" s="48">
        <v>-0.55129384143793936</v>
      </c>
      <c r="DA5" s="48">
        <v>-0.44741305015085592</v>
      </c>
      <c r="DB5" s="48">
        <v>-0.33839588387552161</v>
      </c>
      <c r="DC5" s="48">
        <v>-0.17878479395259744</v>
      </c>
      <c r="DD5" s="48">
        <v>0.25604338083248979</v>
      </c>
      <c r="DE5" s="48">
        <v>1.0116442206452629</v>
      </c>
      <c r="DF5" s="48">
        <v>1.2335713459895592</v>
      </c>
      <c r="DG5" s="48">
        <v>1.9483128400661587</v>
      </c>
      <c r="DH5" s="48">
        <v>2.1075322473049281</v>
      </c>
      <c r="DI5" s="48">
        <v>1.6777926336483877</v>
      </c>
      <c r="DJ5" s="48">
        <v>1.704623116634598</v>
      </c>
      <c r="DK5" s="48">
        <v>0.85223882703606424</v>
      </c>
      <c r="DL5" s="48">
        <v>0.34043943227769036</v>
      </c>
      <c r="DM5" s="48">
        <v>0.26239086291067082</v>
      </c>
      <c r="DN5" s="48">
        <v>5.7774427256905819E-2</v>
      </c>
      <c r="DO5" s="48">
        <v>0.22542694343354111</v>
      </c>
      <c r="DP5" s="48">
        <v>0.67321963903679893</v>
      </c>
      <c r="DQ5" s="48">
        <v>1.0750134562799323</v>
      </c>
      <c r="DR5" s="48">
        <v>1.0849207995584971</v>
      </c>
      <c r="DS5" s="48">
        <v>0.76240471157837963</v>
      </c>
      <c r="DT5" s="48">
        <v>0.80898674771649381</v>
      </c>
      <c r="DU5" s="48">
        <v>0.53399744061805743</v>
      </c>
      <c r="DV5" s="48">
        <v>0.95312323708787106</v>
      </c>
      <c r="DW5" s="48">
        <v>1.2139453689693791</v>
      </c>
      <c r="DX5" s="48">
        <v>1.0951144897714398</v>
      </c>
      <c r="DY5" s="48">
        <v>0.8285871240236059</v>
      </c>
      <c r="DZ5" s="48">
        <v>0.77279535008192757</v>
      </c>
      <c r="EA5" s="48">
        <v>0.80307725134207697</v>
      </c>
      <c r="EB5" s="48">
        <v>0.9596982079947034</v>
      </c>
      <c r="EC5" s="48">
        <v>1.3506667017781491</v>
      </c>
      <c r="ED5" s="48">
        <v>1.0918777659657719</v>
      </c>
      <c r="EE5" s="48">
        <v>1.3192439985307982</v>
      </c>
      <c r="EF5" s="48">
        <v>1.1683266946855884</v>
      </c>
      <c r="EG5" s="48">
        <v>0.96249555616173976</v>
      </c>
      <c r="EH5" s="48">
        <v>1.1202679339778427</v>
      </c>
      <c r="EK5" s="48">
        <v>4.6354944912415981</v>
      </c>
      <c r="EL5" s="48">
        <v>4.9692008623075257</v>
      </c>
      <c r="EM5" s="48">
        <v>4.4205300716886855</v>
      </c>
      <c r="EN5" s="48">
        <v>3.8349745944615621</v>
      </c>
      <c r="EO5" s="48">
        <v>2.6394124017594058</v>
      </c>
      <c r="EP5" s="48">
        <v>2.1649786065136305</v>
      </c>
      <c r="EQ5" s="48">
        <v>0.79783063151948663</v>
      </c>
      <c r="ER5" s="48">
        <v>1.7017484691998996E-2</v>
      </c>
      <c r="ES5" s="48">
        <v>-0.71068098858068418</v>
      </c>
      <c r="ET5" s="48">
        <v>-0.98247025513282693</v>
      </c>
      <c r="EU5" s="48">
        <v>-0.73863809785428702</v>
      </c>
      <c r="EV5" s="48">
        <v>-0.25643025097173572</v>
      </c>
      <c r="EW5" s="48">
        <v>0.18349356958623683</v>
      </c>
      <c r="EX5" s="48">
        <v>0.70991058646828298</v>
      </c>
      <c r="EY5" s="48">
        <v>1.7539184362752627</v>
      </c>
      <c r="EZ5" s="48">
        <v>1.7918809158948434</v>
      </c>
      <c r="FA5" s="48">
        <v>1.4611934212314803</v>
      </c>
      <c r="FB5" s="48">
        <v>0.89252885983648178</v>
      </c>
      <c r="FC5" s="48">
        <v>-0.22286046984558561</v>
      </c>
      <c r="FD5" s="48">
        <v>-0.73620919943810537</v>
      </c>
      <c r="FE5" s="48">
        <v>-0.51579360003301078</v>
      </c>
      <c r="FF5" s="48">
        <v>-0.64333681008971133</v>
      </c>
      <c r="FG5" s="48">
        <v>-0.43296173053986797</v>
      </c>
      <c r="FH5" s="48">
        <v>-0.26835013458165841</v>
      </c>
      <c r="FI5" s="48">
        <v>-0.31144751637458917</v>
      </c>
      <c r="FJ5" s="48">
        <v>0.18111275677764183</v>
      </c>
      <c r="FK5" s="48">
        <v>0.24409242966670044</v>
      </c>
      <c r="FL5" s="48">
        <v>0.32982229333785457</v>
      </c>
      <c r="FM5" s="48">
        <v>3.2856778616282771E-2</v>
      </c>
      <c r="FN5" s="48">
        <v>9.7932194360150202E-2</v>
      </c>
      <c r="FO5" s="48">
        <v>0.70681716089928881</v>
      </c>
      <c r="FP5" s="48">
        <v>0.80903762986592553</v>
      </c>
      <c r="FQ5" s="48">
        <v>1.8581329439619554</v>
      </c>
      <c r="FR5" s="48">
        <v>1.6553833923283796</v>
      </c>
      <c r="FS5" s="48">
        <v>1.0324717348393122</v>
      </c>
      <c r="FT5" s="48">
        <v>1.3989864789445094</v>
      </c>
      <c r="FU5" s="48">
        <v>1.248367212016827</v>
      </c>
      <c r="FV5" s="48">
        <v>1.6633022044249699</v>
      </c>
      <c r="FW5" s="48">
        <v>2.1520404486883438</v>
      </c>
      <c r="FX5" s="48">
        <v>1.9465109776527636</v>
      </c>
      <c r="FY5" s="48">
        <v>1.4837791938565179</v>
      </c>
      <c r="FZ5" s="48">
        <v>1.2608067069333901</v>
      </c>
      <c r="GA5" s="48">
        <v>1.2850487323863149</v>
      </c>
      <c r="GB5" s="48">
        <v>1.1737221030404457</v>
      </c>
      <c r="GE5" s="48">
        <v>4.7792943572157505</v>
      </c>
      <c r="GF5" s="48">
        <v>5.2239403651771568</v>
      </c>
      <c r="GG5" s="48">
        <v>4.9531089113544891</v>
      </c>
      <c r="GH5" s="48">
        <v>4.4163776578458434</v>
      </c>
      <c r="GI5" s="48">
        <v>2.8723880142023246</v>
      </c>
      <c r="GJ5" s="48">
        <v>1.621119261230785</v>
      </c>
      <c r="GK5" s="48">
        <v>-5.8967930181970669E-2</v>
      </c>
      <c r="GL5" s="48">
        <v>-0.89848440681085207</v>
      </c>
      <c r="GM5" s="48">
        <v>-0.29079532117577978</v>
      </c>
      <c r="GN5" s="48">
        <v>0.45042894204905382</v>
      </c>
      <c r="GO5" s="48">
        <v>1.0852156033060998</v>
      </c>
      <c r="GP5" s="48">
        <v>1.2150754794445777</v>
      </c>
      <c r="GQ5" s="48">
        <v>1.6932176473916083</v>
      </c>
      <c r="GR5" s="48">
        <v>1.2754557401834188</v>
      </c>
      <c r="GS5" s="48">
        <v>1.6572971330395858</v>
      </c>
      <c r="GT5" s="48">
        <v>1.8927800693231651</v>
      </c>
      <c r="GU5" s="48">
        <v>1.8449724689024343</v>
      </c>
      <c r="GV5" s="48">
        <v>1.6109554030447286</v>
      </c>
      <c r="GW5" s="48">
        <v>1.1566790860650729</v>
      </c>
      <c r="GX5" s="48">
        <v>0.79772915620671092</v>
      </c>
      <c r="GY5" s="48">
        <v>0.23648648648648651</v>
      </c>
      <c r="GZ5" s="48">
        <v>0.10613859622428644</v>
      </c>
      <c r="HA5" s="48">
        <v>-0.23639485405728225</v>
      </c>
      <c r="HB5" s="48">
        <v>-0.61533309912515366</v>
      </c>
      <c r="HC5" s="48">
        <v>-1.0565225652479242</v>
      </c>
      <c r="HD5" s="48">
        <v>-0.90837689282603307</v>
      </c>
      <c r="HE5" s="48">
        <v>-0.73443489466729273</v>
      </c>
      <c r="HF5" s="48">
        <v>-0.83086795451199624</v>
      </c>
      <c r="HG5" s="48">
        <v>-0.57703404500865552</v>
      </c>
      <c r="HH5" s="48">
        <v>-1.1658113903752387</v>
      </c>
      <c r="HI5" s="48">
        <v>-0.99773794302929275</v>
      </c>
      <c r="HJ5" s="48">
        <v>-0.40781324440209621</v>
      </c>
      <c r="HK5" s="48">
        <v>-0.41297309436622348</v>
      </c>
      <c r="HL5" s="48">
        <v>0.31115185571461623</v>
      </c>
      <c r="HM5" s="48">
        <v>-0.25289771045698678</v>
      </c>
      <c r="HN5" s="48">
        <v>-0.43740207136843939</v>
      </c>
      <c r="HO5" s="48">
        <v>-0.22889204512107802</v>
      </c>
      <c r="HP5" s="48">
        <v>-0.10926234118143645</v>
      </c>
      <c r="HQ5" s="48">
        <v>0.56612453046376487</v>
      </c>
      <c r="HR5" s="48">
        <v>0.83138557315699468</v>
      </c>
      <c r="HS5" s="48">
        <v>0.79509762773625203</v>
      </c>
      <c r="HT5" s="48">
        <v>0.75305215518991619</v>
      </c>
      <c r="HU5" s="48">
        <v>0.62022107228295753</v>
      </c>
      <c r="HV5" s="48">
        <v>0.43571222774304097</v>
      </c>
    </row>
    <row r="6" spans="1:230">
      <c r="A6" s="48" t="s">
        <v>175</v>
      </c>
      <c r="B6" s="48" t="s">
        <v>118</v>
      </c>
      <c r="C6" s="48">
        <v>4.6342604464158139</v>
      </c>
      <c r="D6" s="48">
        <v>4.492767598842816</v>
      </c>
      <c r="E6" s="48">
        <v>5.7690270041172198</v>
      </c>
      <c r="F6" s="48">
        <v>5.2160781848675581</v>
      </c>
      <c r="G6" s="48">
        <v>3.0556674960533274</v>
      </c>
      <c r="H6" s="48">
        <v>-0.14017193143480372</v>
      </c>
      <c r="I6" s="48">
        <v>-0.57607103468591048</v>
      </c>
      <c r="J6" s="48">
        <v>-1.2444198010818575</v>
      </c>
      <c r="K6" s="48">
        <v>-0.1703649619588796</v>
      </c>
      <c r="L6" s="48">
        <v>2.6791243706077172</v>
      </c>
      <c r="M6" s="48">
        <v>-1.2467823737798507</v>
      </c>
      <c r="N6" s="48">
        <v>-0.93242605668174294</v>
      </c>
      <c r="O6" s="48">
        <v>-1.2672077603317413</v>
      </c>
      <c r="P6" s="48">
        <v>-0.96601148949915316</v>
      </c>
      <c r="Q6" s="48">
        <v>0.20291083009335875</v>
      </c>
      <c r="R6" s="48">
        <v>-2.4192465802728775</v>
      </c>
      <c r="S6" s="48">
        <v>-5.2525448031505402</v>
      </c>
      <c r="T6" s="48">
        <v>-6.3661268044443862</v>
      </c>
      <c r="U6" s="48">
        <v>-6.2236412735986102</v>
      </c>
      <c r="V6" s="48">
        <v>-4.3152435518967778</v>
      </c>
      <c r="W6" s="48">
        <v>-1.5862361655825878</v>
      </c>
      <c r="X6" s="48">
        <v>-1.8201123911938004</v>
      </c>
      <c r="Y6" s="48">
        <v>-1.721070582569123</v>
      </c>
      <c r="Z6" s="48">
        <v>-1.78782216919147</v>
      </c>
      <c r="AA6" s="48">
        <v>-1.4113993563312253</v>
      </c>
      <c r="AB6" s="48">
        <v>-1.3035780298461002</v>
      </c>
      <c r="AC6" s="48">
        <v>-1.5965959841323221</v>
      </c>
      <c r="AD6" s="48">
        <v>-1.4294313806052152</v>
      </c>
      <c r="AE6" s="48">
        <v>-1.5423531306547422</v>
      </c>
      <c r="AF6" s="48">
        <v>-2.5803231127516755</v>
      </c>
      <c r="AG6" s="48">
        <v>-2.5978702846890864</v>
      </c>
      <c r="AH6" s="48">
        <v>-2.5774592147151156</v>
      </c>
      <c r="AI6" s="48">
        <v>-2.4224408571797049</v>
      </c>
      <c r="AJ6" s="48">
        <v>-0.94618844949876257</v>
      </c>
      <c r="AK6" s="48">
        <v>-0.76330160043658002</v>
      </c>
      <c r="AL6" s="48">
        <v>-0.46395469681223361</v>
      </c>
      <c r="AM6" s="48">
        <v>-1.2287912819013966E-2</v>
      </c>
      <c r="AN6" s="48">
        <v>0.21463999958623614</v>
      </c>
      <c r="AO6" s="48">
        <v>0.46314999467546536</v>
      </c>
      <c r="AP6" s="48">
        <v>0.57193931996167269</v>
      </c>
      <c r="AQ6" s="48">
        <v>0.38702529936003754</v>
      </c>
      <c r="AR6" s="48">
        <v>0.36984269410207821</v>
      </c>
      <c r="AS6" s="48">
        <v>0.57634553316634884</v>
      </c>
      <c r="AT6" s="48">
        <v>0.70586476524987685</v>
      </c>
      <c r="AW6" s="48">
        <v>4.8729437867258332</v>
      </c>
      <c r="AX6" s="48">
        <v>4.7696429294388807</v>
      </c>
      <c r="AY6" s="48">
        <v>4.6626966338398477</v>
      </c>
      <c r="AZ6" s="48">
        <v>4.4909849618140303</v>
      </c>
      <c r="BA6" s="48">
        <v>3.8612215162898575</v>
      </c>
      <c r="BB6" s="48">
        <v>3.7768581827520955</v>
      </c>
      <c r="BC6" s="48">
        <v>3.408292067692881</v>
      </c>
      <c r="BD6" s="48">
        <v>3.024701842730158</v>
      </c>
      <c r="BE6" s="48">
        <v>2.7633440695935407</v>
      </c>
      <c r="BF6" s="48">
        <v>2.3758271545882166</v>
      </c>
      <c r="BG6" s="48">
        <v>2.1516279495751038</v>
      </c>
      <c r="BH6" s="48">
        <v>1.932217774592274</v>
      </c>
      <c r="BI6" s="48">
        <v>1.779219859919916</v>
      </c>
      <c r="BJ6" s="48">
        <v>1.6829103831438497</v>
      </c>
      <c r="BK6" s="48">
        <v>1.623050521606783</v>
      </c>
      <c r="BL6" s="48">
        <v>1.6403286515619737</v>
      </c>
      <c r="BM6" s="48">
        <v>1.6841370992476259</v>
      </c>
      <c r="BN6" s="48">
        <v>1.6149762332892701</v>
      </c>
      <c r="BO6" s="48">
        <v>1.4964125494290119</v>
      </c>
      <c r="BP6" s="48">
        <v>1.3272844046252235</v>
      </c>
      <c r="BQ6" s="48">
        <v>1.2433519082385227</v>
      </c>
      <c r="BR6" s="48">
        <v>1.1683919109601775</v>
      </c>
      <c r="BS6" s="48">
        <v>1.2495569781045248</v>
      </c>
      <c r="BT6" s="48">
        <v>1.3348740082849042</v>
      </c>
      <c r="BU6" s="48">
        <v>1.4078388722069144</v>
      </c>
      <c r="BV6" s="48">
        <v>1.4891880734793725</v>
      </c>
      <c r="BW6" s="48">
        <v>1.4381931691577239</v>
      </c>
      <c r="BX6" s="48">
        <v>1.4461135618077634</v>
      </c>
      <c r="BY6" s="48">
        <v>1.2614115936237431</v>
      </c>
      <c r="BZ6" s="48">
        <v>1.3570835544259114</v>
      </c>
      <c r="CA6" s="48">
        <v>1.5386478683856679</v>
      </c>
      <c r="CB6" s="48">
        <v>1.6341303780538532</v>
      </c>
      <c r="CC6" s="48">
        <v>1.8419003854698746</v>
      </c>
      <c r="CD6" s="48">
        <v>1.9399259662098891</v>
      </c>
      <c r="CE6" s="48">
        <v>2.0592300655649183</v>
      </c>
      <c r="CF6" s="48">
        <v>2.2145091485623691</v>
      </c>
      <c r="CG6" s="48">
        <v>2.2906688696399629</v>
      </c>
      <c r="CH6" s="48">
        <v>2.4402574586645973</v>
      </c>
      <c r="CI6" s="48">
        <v>2.4869911655805281</v>
      </c>
      <c r="CJ6" s="48">
        <v>2.3919134285473009</v>
      </c>
      <c r="CK6" s="48">
        <v>2.3291666666666666</v>
      </c>
      <c r="CL6" s="48">
        <v>2.2584554089247475</v>
      </c>
      <c r="CM6" s="48">
        <v>2.2281474255355116</v>
      </c>
      <c r="CN6" s="48">
        <v>2.2711277150355</v>
      </c>
      <c r="CQ6" s="48">
        <v>7.0942107626912705</v>
      </c>
      <c r="CR6" s="48">
        <v>7.3402161924475875</v>
      </c>
      <c r="CS6" s="48">
        <v>7.7128042695487427</v>
      </c>
      <c r="CT6" s="48">
        <v>7.5811626467952227</v>
      </c>
      <c r="CU6" s="48">
        <v>5.1824159035610018</v>
      </c>
      <c r="CV6" s="48">
        <v>3.1041432405963221</v>
      </c>
      <c r="CW6" s="48">
        <v>2.1973164561637306</v>
      </c>
      <c r="CX6" s="48">
        <v>1.655872977915362</v>
      </c>
      <c r="CY6" s="48">
        <v>3.5546749986704573</v>
      </c>
      <c r="CZ6" s="48">
        <v>5.3800453474835122</v>
      </c>
      <c r="DA6" s="48">
        <v>3.8076836474326763</v>
      </c>
      <c r="DB6" s="48">
        <v>3.6485798624255521</v>
      </c>
      <c r="DC6" s="48">
        <v>3.0097743056131243</v>
      </c>
      <c r="DD6" s="48">
        <v>2.2497750495323632</v>
      </c>
      <c r="DE6" s="48">
        <v>2.9720023627947607</v>
      </c>
      <c r="DF6" s="48">
        <v>1.2165691963947072</v>
      </c>
      <c r="DG6" s="48">
        <v>0.8606803613751719</v>
      </c>
      <c r="DH6" s="48">
        <v>1.549065274824954</v>
      </c>
      <c r="DI6" s="48">
        <v>0.82920193165272538</v>
      </c>
      <c r="DJ6" s="48">
        <v>2.0728847953400833</v>
      </c>
      <c r="DK6" s="48">
        <v>2.1938541801660083</v>
      </c>
      <c r="DL6" s="48">
        <v>0.97538194165317282</v>
      </c>
      <c r="DM6" s="48">
        <v>0.88030358166065492</v>
      </c>
      <c r="DN6" s="48">
        <v>0.96562192516608225</v>
      </c>
      <c r="DO6" s="48">
        <v>1.2829072679672875</v>
      </c>
      <c r="DP6" s="48">
        <v>1.7227093149550898</v>
      </c>
      <c r="DQ6" s="48">
        <v>2.2510265609222682</v>
      </c>
      <c r="DR6" s="48">
        <v>1.9758523783616644</v>
      </c>
      <c r="DS6" s="48">
        <v>1.3646873994674604</v>
      </c>
      <c r="DT6" s="48">
        <v>1.7959795240003018</v>
      </c>
      <c r="DU6" s="48">
        <v>1.5144595565323704</v>
      </c>
      <c r="DV6" s="48">
        <v>1.2852293278710891</v>
      </c>
      <c r="DW6" s="48">
        <v>1.5484258136097255</v>
      </c>
      <c r="DX6" s="48">
        <v>1.1584643709321865</v>
      </c>
      <c r="DY6" s="48">
        <v>0.9977775279944413</v>
      </c>
      <c r="DZ6" s="48">
        <v>1.4221124637898899</v>
      </c>
      <c r="EA6" s="48">
        <v>1.2328701277537637</v>
      </c>
      <c r="EB6" s="48">
        <v>1.5719870478779443</v>
      </c>
      <c r="EC6" s="48">
        <v>2.0402922265653927</v>
      </c>
      <c r="ED6" s="48">
        <v>1.6464997920442184</v>
      </c>
      <c r="EE6" s="48">
        <v>2.0455020453950854</v>
      </c>
      <c r="EF6" s="48">
        <v>1.7864834328764414</v>
      </c>
      <c r="EG6" s="48">
        <v>1.4913097239970574</v>
      </c>
      <c r="EH6" s="48">
        <v>1.8312738982671855</v>
      </c>
      <c r="EK6" s="48">
        <v>3.9923174096664891</v>
      </c>
      <c r="EL6" s="48">
        <v>4.0313901804901207</v>
      </c>
      <c r="EM6" s="48">
        <v>4.1559841272433333</v>
      </c>
      <c r="EN6" s="48">
        <v>4.1714305296377185</v>
      </c>
      <c r="EO6" s="48">
        <v>3.8570209882444044</v>
      </c>
      <c r="EP6" s="48">
        <v>3.4962293791818313</v>
      </c>
      <c r="EQ6" s="48">
        <v>2.9705487826231267</v>
      </c>
      <c r="ER6" s="48">
        <v>2.5154936462900337</v>
      </c>
      <c r="ES6" s="48">
        <v>2.1632816905148298</v>
      </c>
      <c r="ET6" s="48">
        <v>2.1258490244921324</v>
      </c>
      <c r="EU6" s="48">
        <v>2.2052315111558771</v>
      </c>
      <c r="EV6" s="48">
        <v>2.2673832717500839</v>
      </c>
      <c r="EW6" s="48">
        <v>2.5777886953163271</v>
      </c>
      <c r="EX6" s="48">
        <v>2.6269625214146584</v>
      </c>
      <c r="EY6" s="48">
        <v>2.7431226410448777</v>
      </c>
      <c r="EZ6" s="48">
        <v>2.6519837555243684</v>
      </c>
      <c r="FA6" s="48">
        <v>2.4438176793076889</v>
      </c>
      <c r="FB6" s="48">
        <v>2.4488409754947496</v>
      </c>
      <c r="FC6" s="48">
        <v>2.2508907454404143</v>
      </c>
      <c r="FD6" s="48">
        <v>2.2583527975258955</v>
      </c>
      <c r="FE6" s="48">
        <v>2.4070368001540503</v>
      </c>
      <c r="FF6" s="48">
        <v>2.3639205766487903</v>
      </c>
      <c r="FG6" s="48">
        <v>2.430304053502089</v>
      </c>
      <c r="FH6" s="48">
        <v>2.5425497599757132</v>
      </c>
      <c r="FI6" s="48">
        <v>2.5765203627352373</v>
      </c>
      <c r="FJ6" s="48">
        <v>2.7716959666859853</v>
      </c>
      <c r="FK6" s="48">
        <v>3.0011364303282844</v>
      </c>
      <c r="FL6" s="48">
        <v>3.1975542815967111</v>
      </c>
      <c r="FM6" s="48">
        <v>3.5143610407976049</v>
      </c>
      <c r="FN6" s="48">
        <v>3.6443833927890563</v>
      </c>
      <c r="FO6" s="48">
        <v>3.6946083831622163</v>
      </c>
      <c r="FP6" s="48">
        <v>3.8579940226094607</v>
      </c>
      <c r="FQ6" s="48">
        <v>3.7796401356715901</v>
      </c>
      <c r="FR6" s="48">
        <v>3.7787019077161497</v>
      </c>
      <c r="FS6" s="48">
        <v>4.0164148042480985</v>
      </c>
      <c r="FT6" s="48">
        <v>4.0084435283232756</v>
      </c>
      <c r="FU6" s="48">
        <v>4.1821532733936504</v>
      </c>
      <c r="FV6" s="48">
        <v>4.386623728556895</v>
      </c>
      <c r="FW6" s="48">
        <v>4.3427692649935556</v>
      </c>
      <c r="FX6" s="48">
        <v>4.3327494198704244</v>
      </c>
      <c r="FY6" s="48">
        <v>4.1897021716917564</v>
      </c>
      <c r="FZ6" s="48">
        <v>4.0825014218968629</v>
      </c>
      <c r="GA6" s="48">
        <v>4.1032383456712491</v>
      </c>
      <c r="GB6" s="48">
        <v>4.0591690721417901</v>
      </c>
      <c r="GE6" s="48">
        <v>6.8695036358085559</v>
      </c>
      <c r="GF6" s="48">
        <v>7.038039413020714</v>
      </c>
      <c r="GG6" s="48">
        <v>6.9137297575587384</v>
      </c>
      <c r="GH6" s="48">
        <v>5.8728276959943058</v>
      </c>
      <c r="GI6" s="48">
        <v>3.7163617879913216</v>
      </c>
      <c r="GJ6" s="48">
        <v>2.2763157709736697</v>
      </c>
      <c r="GK6" s="48">
        <v>0.47101544231771636</v>
      </c>
      <c r="GL6" s="48">
        <v>-1.0337983234992334</v>
      </c>
      <c r="GM6" s="48">
        <v>-0.53809217325601355</v>
      </c>
      <c r="GN6" s="48">
        <v>-0.17269095481385985</v>
      </c>
      <c r="GO6" s="48">
        <v>0.14041166797162258</v>
      </c>
      <c r="GP6" s="48">
        <v>0.62810542361913713</v>
      </c>
      <c r="GQ6" s="48">
        <v>0.66852216760543959</v>
      </c>
      <c r="GR6" s="48">
        <v>0.72747630562228471</v>
      </c>
      <c r="GS6" s="48">
        <v>0.99422244558463169</v>
      </c>
      <c r="GT6" s="48">
        <v>0.81108255890448966</v>
      </c>
      <c r="GU6" s="48">
        <v>0.81109309521130335</v>
      </c>
      <c r="GV6" s="48">
        <v>0.56795052184230466</v>
      </c>
      <c r="GW6" s="48">
        <v>5.8852556238144602E-2</v>
      </c>
      <c r="GX6" s="48">
        <v>-0.30699340039803286</v>
      </c>
      <c r="GY6" s="48">
        <v>-0.35885885885885888</v>
      </c>
      <c r="GZ6" s="48">
        <v>-0.25606864124041134</v>
      </c>
      <c r="HA6" s="48">
        <v>-0.17564942716330567</v>
      </c>
      <c r="HB6" s="48">
        <v>-0.10732554054508495</v>
      </c>
      <c r="HC6" s="48">
        <v>-0.22480684359359651</v>
      </c>
      <c r="HD6" s="48">
        <v>-0.2521350310885947</v>
      </c>
      <c r="HE6" s="48">
        <v>-9.5558443544071545E-2</v>
      </c>
      <c r="HF6" s="48">
        <v>-0.17813916500459467</v>
      </c>
      <c r="HG6" s="48">
        <v>4.5817432802758615E-2</v>
      </c>
      <c r="HH6" s="48">
        <v>-0.12330070105255743</v>
      </c>
      <c r="HI6" s="48">
        <v>7.3762727305667561E-2</v>
      </c>
      <c r="HJ6" s="48">
        <v>0.51643639828489762</v>
      </c>
      <c r="HK6" s="48">
        <v>0.60885459229823891</v>
      </c>
      <c r="HL6" s="48">
        <v>1.1301678735399678</v>
      </c>
      <c r="HM6" s="48">
        <v>1.0867930387024467</v>
      </c>
      <c r="HN6" s="48">
        <v>1.1947667538474906</v>
      </c>
      <c r="HO6" s="48">
        <v>0.8345756106722384</v>
      </c>
      <c r="HP6" s="48">
        <v>0.77058703780592019</v>
      </c>
      <c r="HQ6" s="48">
        <v>1.0165406573930615</v>
      </c>
      <c r="HR6" s="48">
        <v>1.0452644475179631</v>
      </c>
      <c r="HS6" s="48">
        <v>1.296505735489335</v>
      </c>
      <c r="HT6" s="48">
        <v>1.3025481956016058</v>
      </c>
      <c r="HU6" s="48">
        <v>1.0533913449885153</v>
      </c>
      <c r="HV6" s="48">
        <v>0.89973058629073432</v>
      </c>
    </row>
    <row r="12" spans="1:230">
      <c r="C12" s="48">
        <v>10000</v>
      </c>
      <c r="D12" s="48">
        <v>10000</v>
      </c>
      <c r="E12" s="48">
        <v>10000</v>
      </c>
      <c r="F12" s="48">
        <v>10000</v>
      </c>
      <c r="G12" s="48">
        <v>10000</v>
      </c>
      <c r="H12" s="48">
        <v>10000</v>
      </c>
      <c r="I12" s="48">
        <v>10000</v>
      </c>
      <c r="J12" s="48">
        <v>10000</v>
      </c>
      <c r="K12" s="48">
        <v>10000</v>
      </c>
      <c r="L12" s="48">
        <v>10000</v>
      </c>
      <c r="M12" s="48">
        <v>10000</v>
      </c>
      <c r="N12" s="48">
        <v>10000</v>
      </c>
      <c r="O12" s="48">
        <v>10000</v>
      </c>
      <c r="P12" s="48">
        <v>10000</v>
      </c>
      <c r="Q12" s="48">
        <v>10000</v>
      </c>
      <c r="R12" s="48">
        <v>10000</v>
      </c>
      <c r="S12" s="48">
        <v>10000</v>
      </c>
      <c r="T12" s="48">
        <v>10000</v>
      </c>
      <c r="U12" s="48">
        <v>10000</v>
      </c>
      <c r="V12" s="48">
        <v>10000</v>
      </c>
      <c r="W12" s="48">
        <v>10000</v>
      </c>
      <c r="X12" s="48">
        <v>10000</v>
      </c>
      <c r="Y12" s="48">
        <v>10000</v>
      </c>
      <c r="Z12" s="48">
        <v>10000</v>
      </c>
      <c r="AA12" s="48">
        <v>10000</v>
      </c>
      <c r="AB12" s="48">
        <v>10000</v>
      </c>
      <c r="AC12" s="48">
        <v>10000</v>
      </c>
      <c r="AD12" s="48">
        <v>10000</v>
      </c>
      <c r="AE12" s="48">
        <v>10000</v>
      </c>
      <c r="AF12" s="48">
        <v>10000</v>
      </c>
      <c r="AG12" s="48">
        <v>10000</v>
      </c>
      <c r="AH12" s="48">
        <v>10000</v>
      </c>
      <c r="AI12" s="48">
        <v>10000</v>
      </c>
      <c r="AJ12" s="48">
        <v>10000</v>
      </c>
      <c r="AK12" s="48">
        <v>10000</v>
      </c>
      <c r="AL12" s="48">
        <v>10000</v>
      </c>
      <c r="AM12" s="48">
        <v>10000</v>
      </c>
      <c r="AN12" s="48">
        <v>10000</v>
      </c>
      <c r="AO12" s="48">
        <v>10000</v>
      </c>
      <c r="AP12" s="48">
        <v>10000</v>
      </c>
      <c r="AQ12" s="48">
        <v>10000</v>
      </c>
      <c r="AR12" s="48">
        <v>10000</v>
      </c>
      <c r="AS12" s="48">
        <v>10000</v>
      </c>
      <c r="AT12" s="48">
        <v>10000</v>
      </c>
      <c r="AU12" s="48">
        <v>10000</v>
      </c>
      <c r="AV12" s="48">
        <v>-10000</v>
      </c>
      <c r="AW12" s="48">
        <v>-10000</v>
      </c>
      <c r="AX12" s="48">
        <v>-10000</v>
      </c>
      <c r="AY12" s="48">
        <v>-10000</v>
      </c>
      <c r="AZ12" s="48">
        <v>-10000</v>
      </c>
      <c r="BA12" s="48">
        <v>-10000</v>
      </c>
      <c r="BB12" s="48">
        <v>-10000</v>
      </c>
      <c r="BC12" s="48">
        <v>-10000</v>
      </c>
      <c r="BD12" s="48">
        <v>-10000</v>
      </c>
      <c r="BE12" s="48">
        <v>-10000</v>
      </c>
      <c r="BF12" s="48">
        <v>-10000</v>
      </c>
      <c r="BG12" s="48">
        <v>-10000</v>
      </c>
      <c r="BH12" s="48">
        <v>-10000</v>
      </c>
      <c r="BI12" s="48">
        <v>-10000</v>
      </c>
      <c r="BJ12" s="48">
        <v>-10000</v>
      </c>
      <c r="BK12" s="48">
        <v>-10000</v>
      </c>
      <c r="BL12" s="48">
        <v>-10000</v>
      </c>
      <c r="BM12" s="48">
        <v>-10000</v>
      </c>
      <c r="BN12" s="48">
        <v>-10000</v>
      </c>
      <c r="BO12" s="48">
        <v>-10000</v>
      </c>
      <c r="BP12" s="48">
        <v>-10000</v>
      </c>
      <c r="BQ12" s="48">
        <v>-10000</v>
      </c>
      <c r="BR12" s="48">
        <v>-10000</v>
      </c>
      <c r="BS12" s="48">
        <v>-10000</v>
      </c>
      <c r="BT12" s="48">
        <v>-10000</v>
      </c>
      <c r="BU12" s="48">
        <v>-10000</v>
      </c>
      <c r="BV12" s="48">
        <v>-10000</v>
      </c>
      <c r="BW12" s="48">
        <v>-10000</v>
      </c>
      <c r="BX12" s="48">
        <v>-10000</v>
      </c>
      <c r="BY12" s="48">
        <v>-10000</v>
      </c>
      <c r="BZ12" s="48">
        <v>-10000</v>
      </c>
      <c r="CA12" s="48">
        <v>-10000</v>
      </c>
      <c r="CB12" s="48">
        <v>-10000</v>
      </c>
      <c r="CC12" s="48">
        <v>-10000</v>
      </c>
      <c r="CD12" s="48">
        <v>-10000</v>
      </c>
      <c r="CE12" s="48">
        <v>-10000</v>
      </c>
      <c r="CF12" s="48">
        <v>-10000</v>
      </c>
      <c r="CG12" s="48">
        <v>-10000</v>
      </c>
      <c r="CH12" s="48">
        <v>-10000</v>
      </c>
      <c r="CI12" s="48">
        <v>-10000</v>
      </c>
      <c r="CJ12" s="48">
        <v>-10000</v>
      </c>
      <c r="CK12" s="48">
        <v>-10000</v>
      </c>
      <c r="CL12" s="48">
        <v>-10000</v>
      </c>
      <c r="CM12" s="48">
        <v>-10000</v>
      </c>
      <c r="CN12" s="48">
        <v>-10000</v>
      </c>
      <c r="CO12" s="48">
        <v>-10000</v>
      </c>
      <c r="CP12" s="48">
        <v>10000</v>
      </c>
      <c r="CQ12" s="48">
        <v>10000</v>
      </c>
      <c r="CR12" s="48">
        <v>10000</v>
      </c>
      <c r="CS12" s="48">
        <v>10000</v>
      </c>
      <c r="CT12" s="48">
        <v>10000</v>
      </c>
      <c r="CU12" s="48">
        <v>10000</v>
      </c>
      <c r="CV12" s="48">
        <v>10000</v>
      </c>
      <c r="CW12" s="48">
        <v>10000</v>
      </c>
      <c r="CX12" s="48">
        <v>10000</v>
      </c>
      <c r="CY12" s="48">
        <v>10000</v>
      </c>
      <c r="CZ12" s="48">
        <v>10000</v>
      </c>
      <c r="DA12" s="48">
        <v>10000</v>
      </c>
      <c r="DB12" s="48">
        <v>10000</v>
      </c>
      <c r="DC12" s="48">
        <v>10000</v>
      </c>
      <c r="DD12" s="48">
        <v>10000</v>
      </c>
      <c r="DE12" s="48">
        <v>10000</v>
      </c>
      <c r="DF12" s="48">
        <v>10000</v>
      </c>
      <c r="DG12" s="48">
        <v>10000</v>
      </c>
      <c r="DH12" s="48">
        <v>10000</v>
      </c>
      <c r="DI12" s="48">
        <v>10000</v>
      </c>
      <c r="DJ12" s="48">
        <v>10000</v>
      </c>
      <c r="DK12" s="48">
        <v>10000</v>
      </c>
      <c r="DL12" s="48">
        <v>10000</v>
      </c>
      <c r="DM12" s="48">
        <v>10000</v>
      </c>
      <c r="DN12" s="48">
        <v>10000</v>
      </c>
      <c r="DO12" s="48">
        <v>10000</v>
      </c>
      <c r="DP12" s="48">
        <v>10000</v>
      </c>
      <c r="DQ12" s="48">
        <v>10000</v>
      </c>
      <c r="DR12" s="48">
        <v>10000</v>
      </c>
      <c r="DS12" s="48">
        <v>10000</v>
      </c>
      <c r="DT12" s="48">
        <v>10000</v>
      </c>
      <c r="DU12" s="48">
        <v>10000</v>
      </c>
      <c r="DV12" s="48">
        <v>10000</v>
      </c>
      <c r="DW12" s="48">
        <v>10000</v>
      </c>
      <c r="DX12" s="48">
        <v>10000</v>
      </c>
      <c r="DY12" s="48">
        <v>10000</v>
      </c>
      <c r="DZ12" s="48">
        <v>10000</v>
      </c>
      <c r="EA12" s="48">
        <v>10000</v>
      </c>
      <c r="EB12" s="48">
        <v>10000</v>
      </c>
      <c r="EC12" s="48">
        <v>10000</v>
      </c>
      <c r="ED12" s="48">
        <v>10000</v>
      </c>
      <c r="EE12" s="48">
        <v>10000</v>
      </c>
      <c r="EF12" s="48">
        <v>10000</v>
      </c>
      <c r="EG12" s="48">
        <v>10000</v>
      </c>
      <c r="EH12" s="48">
        <v>10000</v>
      </c>
      <c r="EI12" s="48">
        <v>10000</v>
      </c>
      <c r="EJ12" s="48">
        <v>-10000</v>
      </c>
      <c r="EK12" s="48">
        <v>-10000</v>
      </c>
      <c r="EL12" s="48">
        <v>-10000</v>
      </c>
      <c r="EM12" s="48">
        <v>-10000</v>
      </c>
      <c r="EN12" s="48">
        <v>-10000</v>
      </c>
      <c r="EO12" s="48">
        <v>-10000</v>
      </c>
      <c r="EP12" s="48">
        <v>-10000</v>
      </c>
      <c r="EQ12" s="48">
        <v>-10000</v>
      </c>
      <c r="ER12" s="48">
        <v>-10000</v>
      </c>
      <c r="ES12" s="48">
        <v>-10000</v>
      </c>
      <c r="ET12" s="48">
        <v>-10000</v>
      </c>
      <c r="EU12" s="48">
        <v>-10000</v>
      </c>
      <c r="EV12" s="48">
        <v>-10000</v>
      </c>
      <c r="EW12" s="48">
        <v>-10000</v>
      </c>
      <c r="EX12" s="48">
        <v>-10000</v>
      </c>
      <c r="EY12" s="48">
        <v>-10000</v>
      </c>
      <c r="EZ12" s="48">
        <v>-10000</v>
      </c>
      <c r="FA12" s="48">
        <v>-10000</v>
      </c>
      <c r="FB12" s="48">
        <v>-10000</v>
      </c>
      <c r="FC12" s="48">
        <v>-10000</v>
      </c>
      <c r="FD12" s="48">
        <v>-10000</v>
      </c>
      <c r="FE12" s="48">
        <v>-10000</v>
      </c>
      <c r="FF12" s="48">
        <v>-10000</v>
      </c>
      <c r="FG12" s="48">
        <v>-10000</v>
      </c>
      <c r="FH12" s="48">
        <v>-10000</v>
      </c>
      <c r="FI12" s="48">
        <v>-10000</v>
      </c>
      <c r="FJ12" s="48">
        <v>-10000</v>
      </c>
      <c r="FK12" s="48">
        <v>-10000</v>
      </c>
      <c r="FL12" s="48">
        <v>-10000</v>
      </c>
      <c r="FM12" s="48">
        <v>-10000</v>
      </c>
      <c r="FN12" s="48">
        <v>-10000</v>
      </c>
      <c r="FO12" s="48">
        <v>-10000</v>
      </c>
      <c r="FP12" s="48">
        <v>-10000</v>
      </c>
      <c r="FQ12" s="48">
        <v>-10000</v>
      </c>
      <c r="FR12" s="48">
        <v>-10000</v>
      </c>
      <c r="FS12" s="48">
        <v>-10000</v>
      </c>
      <c r="FT12" s="48">
        <v>-10000</v>
      </c>
      <c r="FU12" s="48">
        <v>-10000</v>
      </c>
      <c r="FV12" s="48">
        <v>-10000</v>
      </c>
      <c r="FW12" s="48">
        <v>-10000</v>
      </c>
      <c r="FX12" s="48">
        <v>-10000</v>
      </c>
      <c r="FY12" s="48">
        <v>-10000</v>
      </c>
      <c r="FZ12" s="48">
        <v>-10000</v>
      </c>
      <c r="GA12" s="48">
        <v>-10000</v>
      </c>
      <c r="GB12" s="48">
        <v>-10000</v>
      </c>
      <c r="GC12" s="48">
        <v>-10000</v>
      </c>
      <c r="GD12" s="48">
        <v>10000</v>
      </c>
      <c r="GE12" s="48">
        <v>10000</v>
      </c>
      <c r="GF12" s="48">
        <v>10000</v>
      </c>
      <c r="GG12" s="48">
        <v>10000</v>
      </c>
      <c r="GH12" s="48">
        <v>10000</v>
      </c>
      <c r="GI12" s="48">
        <v>10000</v>
      </c>
      <c r="GJ12" s="48">
        <v>10000</v>
      </c>
      <c r="GK12" s="48">
        <v>10000</v>
      </c>
      <c r="GL12" s="48">
        <v>10000</v>
      </c>
      <c r="GM12" s="48">
        <v>10000</v>
      </c>
      <c r="GN12" s="48">
        <v>10000</v>
      </c>
      <c r="GO12" s="48">
        <v>10000</v>
      </c>
      <c r="GP12" s="48">
        <v>10000</v>
      </c>
      <c r="GQ12" s="48">
        <v>10000</v>
      </c>
      <c r="GR12" s="48">
        <v>10000</v>
      </c>
      <c r="GS12" s="48">
        <v>10000</v>
      </c>
      <c r="GT12" s="48">
        <v>10000</v>
      </c>
      <c r="GU12" s="48">
        <v>10000</v>
      </c>
      <c r="GV12" s="48">
        <v>10000</v>
      </c>
      <c r="GW12" s="48">
        <v>10000</v>
      </c>
      <c r="GX12" s="48">
        <v>10000</v>
      </c>
      <c r="GY12" s="48">
        <v>10000</v>
      </c>
      <c r="GZ12" s="48">
        <v>10000</v>
      </c>
      <c r="HA12" s="48">
        <v>10000</v>
      </c>
      <c r="HB12" s="48">
        <v>10000</v>
      </c>
      <c r="HC12" s="48">
        <v>10000</v>
      </c>
      <c r="HD12" s="48">
        <v>10000</v>
      </c>
      <c r="HE12" s="48">
        <v>10000</v>
      </c>
      <c r="HF12" s="48">
        <v>10000</v>
      </c>
      <c r="HG12" s="48">
        <v>10000</v>
      </c>
      <c r="HH12" s="48">
        <v>10000</v>
      </c>
      <c r="HI12" s="48">
        <v>10000</v>
      </c>
      <c r="HJ12" s="48">
        <v>10000</v>
      </c>
      <c r="HK12" s="48">
        <v>10000</v>
      </c>
      <c r="HL12" s="48">
        <v>10000</v>
      </c>
      <c r="HM12" s="48">
        <v>10000</v>
      </c>
      <c r="HN12" s="48">
        <v>10000</v>
      </c>
      <c r="HO12" s="48">
        <v>10000</v>
      </c>
      <c r="HP12" s="48">
        <v>10000</v>
      </c>
      <c r="HQ12" s="48">
        <v>10000</v>
      </c>
      <c r="HR12" s="48">
        <v>10000</v>
      </c>
      <c r="HS12" s="48">
        <v>10000</v>
      </c>
      <c r="HT12" s="48">
        <v>10000</v>
      </c>
      <c r="HU12" s="48">
        <v>10000</v>
      </c>
      <c r="HV12" s="48">
        <v>10000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unka16"/>
  <dimension ref="A1:CD15"/>
  <sheetViews>
    <sheetView showGridLines="0" zoomScaleNormal="100" workbookViewId="0">
      <pane xSplit="2" ySplit="4" topLeftCell="C5" activePane="bottomRight" state="frozen"/>
      <selection pane="topRight" activeCell="B1" sqref="B1"/>
      <selection pane="bottomLeft" activeCell="A3" sqref="A3"/>
      <selection pane="bottomRight" activeCell="T33" sqref="T33"/>
    </sheetView>
  </sheetViews>
  <sheetFormatPr defaultRowHeight="12"/>
  <cols>
    <col min="1" max="1" width="9.140625" style="22"/>
    <col min="2" max="2" width="15.140625" style="22" bestFit="1" customWidth="1"/>
    <col min="3" max="14" width="9.140625" style="22"/>
    <col min="15" max="15" width="10.85546875" style="22" customWidth="1"/>
    <col min="16" max="26" width="9.140625" style="22"/>
    <col min="27" max="27" width="10" style="22" bestFit="1" customWidth="1"/>
    <col min="28" max="50" width="9.140625" style="22"/>
    <col min="51" max="51" width="10" style="22" bestFit="1" customWidth="1"/>
    <col min="52" max="269" width="9.140625" style="22"/>
    <col min="270" max="270" width="15.140625" style="22" bestFit="1" customWidth="1"/>
    <col min="271" max="525" width="9.140625" style="22"/>
    <col min="526" max="526" width="15.140625" style="22" bestFit="1" customWidth="1"/>
    <col min="527" max="781" width="9.140625" style="22"/>
    <col min="782" max="782" width="15.140625" style="22" bestFit="1" customWidth="1"/>
    <col min="783" max="1037" width="9.140625" style="22"/>
    <col min="1038" max="1038" width="15.140625" style="22" bestFit="1" customWidth="1"/>
    <col min="1039" max="1293" width="9.140625" style="22"/>
    <col min="1294" max="1294" width="15.140625" style="22" bestFit="1" customWidth="1"/>
    <col min="1295" max="1549" width="9.140625" style="22"/>
    <col min="1550" max="1550" width="15.140625" style="22" bestFit="1" customWidth="1"/>
    <col min="1551" max="1805" width="9.140625" style="22"/>
    <col min="1806" max="1806" width="15.140625" style="22" bestFit="1" customWidth="1"/>
    <col min="1807" max="2061" width="9.140625" style="22"/>
    <col min="2062" max="2062" width="15.140625" style="22" bestFit="1" customWidth="1"/>
    <col min="2063" max="2317" width="9.140625" style="22"/>
    <col min="2318" max="2318" width="15.140625" style="22" bestFit="1" customWidth="1"/>
    <col min="2319" max="2573" width="9.140625" style="22"/>
    <col min="2574" max="2574" width="15.140625" style="22" bestFit="1" customWidth="1"/>
    <col min="2575" max="2829" width="9.140625" style="22"/>
    <col min="2830" max="2830" width="15.140625" style="22" bestFit="1" customWidth="1"/>
    <col min="2831" max="3085" width="9.140625" style="22"/>
    <col min="3086" max="3086" width="15.140625" style="22" bestFit="1" customWidth="1"/>
    <col min="3087" max="3341" width="9.140625" style="22"/>
    <col min="3342" max="3342" width="15.140625" style="22" bestFit="1" customWidth="1"/>
    <col min="3343" max="3597" width="9.140625" style="22"/>
    <col min="3598" max="3598" width="15.140625" style="22" bestFit="1" customWidth="1"/>
    <col min="3599" max="3853" width="9.140625" style="22"/>
    <col min="3854" max="3854" width="15.140625" style="22" bestFit="1" customWidth="1"/>
    <col min="3855" max="4109" width="9.140625" style="22"/>
    <col min="4110" max="4110" width="15.140625" style="22" bestFit="1" customWidth="1"/>
    <col min="4111" max="4365" width="9.140625" style="22"/>
    <col min="4366" max="4366" width="15.140625" style="22" bestFit="1" customWidth="1"/>
    <col min="4367" max="4621" width="9.140625" style="22"/>
    <col min="4622" max="4622" width="15.140625" style="22" bestFit="1" customWidth="1"/>
    <col min="4623" max="4877" width="9.140625" style="22"/>
    <col min="4878" max="4878" width="15.140625" style="22" bestFit="1" customWidth="1"/>
    <col min="4879" max="5133" width="9.140625" style="22"/>
    <col min="5134" max="5134" width="15.140625" style="22" bestFit="1" customWidth="1"/>
    <col min="5135" max="5389" width="9.140625" style="22"/>
    <col min="5390" max="5390" width="15.140625" style="22" bestFit="1" customWidth="1"/>
    <col min="5391" max="5645" width="9.140625" style="22"/>
    <col min="5646" max="5646" width="15.140625" style="22" bestFit="1" customWidth="1"/>
    <col min="5647" max="5901" width="9.140625" style="22"/>
    <col min="5902" max="5902" width="15.140625" style="22" bestFit="1" customWidth="1"/>
    <col min="5903" max="6157" width="9.140625" style="22"/>
    <col min="6158" max="6158" width="15.140625" style="22" bestFit="1" customWidth="1"/>
    <col min="6159" max="6413" width="9.140625" style="22"/>
    <col min="6414" max="6414" width="15.140625" style="22" bestFit="1" customWidth="1"/>
    <col min="6415" max="6669" width="9.140625" style="22"/>
    <col min="6670" max="6670" width="15.140625" style="22" bestFit="1" customWidth="1"/>
    <col min="6671" max="6925" width="9.140625" style="22"/>
    <col min="6926" max="6926" width="15.140625" style="22" bestFit="1" customWidth="1"/>
    <col min="6927" max="7181" width="9.140625" style="22"/>
    <col min="7182" max="7182" width="15.140625" style="22" bestFit="1" customWidth="1"/>
    <col min="7183" max="7437" width="9.140625" style="22"/>
    <col min="7438" max="7438" width="15.140625" style="22" bestFit="1" customWidth="1"/>
    <col min="7439" max="7693" width="9.140625" style="22"/>
    <col min="7694" max="7694" width="15.140625" style="22" bestFit="1" customWidth="1"/>
    <col min="7695" max="7949" width="9.140625" style="22"/>
    <col min="7950" max="7950" width="15.140625" style="22" bestFit="1" customWidth="1"/>
    <col min="7951" max="8205" width="9.140625" style="22"/>
    <col min="8206" max="8206" width="15.140625" style="22" bestFit="1" customWidth="1"/>
    <col min="8207" max="8461" width="9.140625" style="22"/>
    <col min="8462" max="8462" width="15.140625" style="22" bestFit="1" customWidth="1"/>
    <col min="8463" max="8717" width="9.140625" style="22"/>
    <col min="8718" max="8718" width="15.140625" style="22" bestFit="1" customWidth="1"/>
    <col min="8719" max="8973" width="9.140625" style="22"/>
    <col min="8974" max="8974" width="15.140625" style="22" bestFit="1" customWidth="1"/>
    <col min="8975" max="9229" width="9.140625" style="22"/>
    <col min="9230" max="9230" width="15.140625" style="22" bestFit="1" customWidth="1"/>
    <col min="9231" max="9485" width="9.140625" style="22"/>
    <col min="9486" max="9486" width="15.140625" style="22" bestFit="1" customWidth="1"/>
    <col min="9487" max="9741" width="9.140625" style="22"/>
    <col min="9742" max="9742" width="15.140625" style="22" bestFit="1" customWidth="1"/>
    <col min="9743" max="9997" width="9.140625" style="22"/>
    <col min="9998" max="9998" width="15.140625" style="22" bestFit="1" customWidth="1"/>
    <col min="9999" max="10253" width="9.140625" style="22"/>
    <col min="10254" max="10254" width="15.140625" style="22" bestFit="1" customWidth="1"/>
    <col min="10255" max="10509" width="9.140625" style="22"/>
    <col min="10510" max="10510" width="15.140625" style="22" bestFit="1" customWidth="1"/>
    <col min="10511" max="10765" width="9.140625" style="22"/>
    <col min="10766" max="10766" width="15.140625" style="22" bestFit="1" customWidth="1"/>
    <col min="10767" max="11021" width="9.140625" style="22"/>
    <col min="11022" max="11022" width="15.140625" style="22" bestFit="1" customWidth="1"/>
    <col min="11023" max="11277" width="9.140625" style="22"/>
    <col min="11278" max="11278" width="15.140625" style="22" bestFit="1" customWidth="1"/>
    <col min="11279" max="11533" width="9.140625" style="22"/>
    <col min="11534" max="11534" width="15.140625" style="22" bestFit="1" customWidth="1"/>
    <col min="11535" max="11789" width="9.140625" style="22"/>
    <col min="11790" max="11790" width="15.140625" style="22" bestFit="1" customWidth="1"/>
    <col min="11791" max="12045" width="9.140625" style="22"/>
    <col min="12046" max="12046" width="15.140625" style="22" bestFit="1" customWidth="1"/>
    <col min="12047" max="12301" width="9.140625" style="22"/>
    <col min="12302" max="12302" width="15.140625" style="22" bestFit="1" customWidth="1"/>
    <col min="12303" max="12557" width="9.140625" style="22"/>
    <col min="12558" max="12558" width="15.140625" style="22" bestFit="1" customWidth="1"/>
    <col min="12559" max="12813" width="9.140625" style="22"/>
    <col min="12814" max="12814" width="15.140625" style="22" bestFit="1" customWidth="1"/>
    <col min="12815" max="13069" width="9.140625" style="22"/>
    <col min="13070" max="13070" width="15.140625" style="22" bestFit="1" customWidth="1"/>
    <col min="13071" max="13325" width="9.140625" style="22"/>
    <col min="13326" max="13326" width="15.140625" style="22" bestFit="1" customWidth="1"/>
    <col min="13327" max="13581" width="9.140625" style="22"/>
    <col min="13582" max="13582" width="15.140625" style="22" bestFit="1" customWidth="1"/>
    <col min="13583" max="13837" width="9.140625" style="22"/>
    <col min="13838" max="13838" width="15.140625" style="22" bestFit="1" customWidth="1"/>
    <col min="13839" max="14093" width="9.140625" style="22"/>
    <col min="14094" max="14094" width="15.140625" style="22" bestFit="1" customWidth="1"/>
    <col min="14095" max="14349" width="9.140625" style="22"/>
    <col min="14350" max="14350" width="15.140625" style="22" bestFit="1" customWidth="1"/>
    <col min="14351" max="14605" width="9.140625" style="22"/>
    <col min="14606" max="14606" width="15.140625" style="22" bestFit="1" customWidth="1"/>
    <col min="14607" max="14861" width="9.140625" style="22"/>
    <col min="14862" max="14862" width="15.140625" style="22" bestFit="1" customWidth="1"/>
    <col min="14863" max="15117" width="9.140625" style="22"/>
    <col min="15118" max="15118" width="15.140625" style="22" bestFit="1" customWidth="1"/>
    <col min="15119" max="15373" width="9.140625" style="22"/>
    <col min="15374" max="15374" width="15.140625" style="22" bestFit="1" customWidth="1"/>
    <col min="15375" max="15629" width="9.140625" style="22"/>
    <col min="15630" max="15630" width="15.140625" style="22" bestFit="1" customWidth="1"/>
    <col min="15631" max="15885" width="9.140625" style="22"/>
    <col min="15886" max="15886" width="15.140625" style="22" bestFit="1" customWidth="1"/>
    <col min="15887" max="16141" width="9.140625" style="22"/>
    <col min="16142" max="16142" width="15.140625" style="22" bestFit="1" customWidth="1"/>
    <col min="16143" max="16384" width="9.140625" style="22"/>
  </cols>
  <sheetData>
    <row r="1" spans="1:82">
      <c r="B1" s="41"/>
      <c r="C1" s="41" t="s">
        <v>15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 t="s">
        <v>163</v>
      </c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 t="s">
        <v>19</v>
      </c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 t="s">
        <v>23</v>
      </c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 t="s">
        <v>21</v>
      </c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</row>
    <row r="2" spans="1:82">
      <c r="B2" s="41"/>
      <c r="C2" s="41"/>
      <c r="D2" s="41">
        <v>2009</v>
      </c>
      <c r="E2" s="41"/>
      <c r="F2" s="41">
        <v>2011</v>
      </c>
      <c r="G2" s="41"/>
      <c r="H2" s="41">
        <v>2013</v>
      </c>
      <c r="I2" s="41"/>
      <c r="J2" s="41">
        <v>2015</v>
      </c>
      <c r="K2" s="41"/>
      <c r="L2" s="41">
        <v>2017</v>
      </c>
      <c r="M2" s="41"/>
      <c r="N2" s="41"/>
      <c r="O2" s="41"/>
      <c r="P2" s="41">
        <v>2009</v>
      </c>
      <c r="Q2" s="41"/>
      <c r="R2" s="41">
        <v>2011</v>
      </c>
      <c r="S2" s="41"/>
      <c r="T2" s="41">
        <v>2013</v>
      </c>
      <c r="U2" s="41"/>
      <c r="V2" s="41">
        <v>2015</v>
      </c>
      <c r="W2" s="41"/>
      <c r="X2" s="41">
        <v>2017</v>
      </c>
      <c r="Y2" s="41"/>
      <c r="Z2" s="41"/>
      <c r="AA2" s="41"/>
      <c r="AB2" s="41">
        <v>2009</v>
      </c>
      <c r="AC2" s="41"/>
      <c r="AD2" s="41">
        <v>2011</v>
      </c>
      <c r="AE2" s="41"/>
      <c r="AF2" s="41">
        <v>2013</v>
      </c>
      <c r="AG2" s="41"/>
      <c r="AH2" s="41">
        <v>2015</v>
      </c>
      <c r="AI2" s="41"/>
      <c r="AJ2" s="41">
        <v>2017</v>
      </c>
      <c r="AK2" s="41"/>
      <c r="AL2" s="41"/>
      <c r="AM2" s="41"/>
      <c r="AN2" s="41">
        <v>2009</v>
      </c>
      <c r="AO2" s="41"/>
      <c r="AP2" s="41">
        <v>2011</v>
      </c>
      <c r="AQ2" s="41"/>
      <c r="AR2" s="41">
        <v>2013</v>
      </c>
      <c r="AS2" s="41"/>
      <c r="AT2" s="41">
        <v>2015</v>
      </c>
      <c r="AU2" s="41"/>
      <c r="AV2" s="41">
        <v>2017</v>
      </c>
      <c r="AW2" s="41"/>
      <c r="AX2" s="41"/>
      <c r="AY2" s="41"/>
      <c r="AZ2" s="41">
        <v>2009</v>
      </c>
      <c r="BA2" s="41"/>
      <c r="BB2" s="41">
        <v>2011</v>
      </c>
      <c r="BC2" s="41"/>
      <c r="BD2" s="41">
        <v>2013</v>
      </c>
      <c r="BE2" s="41"/>
      <c r="BF2" s="41">
        <v>2015</v>
      </c>
      <c r="BG2" s="41"/>
      <c r="BH2" s="41">
        <v>2017</v>
      </c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</row>
    <row r="3" spans="1:82">
      <c r="B3" s="41"/>
      <c r="C3" s="41" t="s">
        <v>54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 t="s">
        <v>55</v>
      </c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 t="s">
        <v>56</v>
      </c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 t="s">
        <v>57</v>
      </c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 t="s">
        <v>76</v>
      </c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</row>
    <row r="4" spans="1:82">
      <c r="B4" s="41"/>
      <c r="C4" s="41"/>
      <c r="D4" s="41">
        <v>2009</v>
      </c>
      <c r="E4" s="41"/>
      <c r="F4" s="41">
        <v>2011</v>
      </c>
      <c r="G4" s="41"/>
      <c r="H4" s="41">
        <v>2013</v>
      </c>
      <c r="I4" s="41"/>
      <c r="J4" s="41">
        <v>2015</v>
      </c>
      <c r="K4" s="41"/>
      <c r="L4" s="41">
        <v>2017</v>
      </c>
      <c r="M4" s="41"/>
      <c r="N4" s="41"/>
      <c r="O4" s="41"/>
      <c r="P4" s="41">
        <v>2009</v>
      </c>
      <c r="Q4" s="41"/>
      <c r="R4" s="41">
        <v>2011</v>
      </c>
      <c r="S4" s="41"/>
      <c r="T4" s="41">
        <v>2013</v>
      </c>
      <c r="U4" s="41"/>
      <c r="V4" s="41">
        <v>2015</v>
      </c>
      <c r="W4" s="41"/>
      <c r="X4" s="41">
        <v>2017</v>
      </c>
      <c r="Y4" s="41"/>
      <c r="Z4" s="41"/>
      <c r="AA4" s="41"/>
      <c r="AB4" s="41">
        <v>2009</v>
      </c>
      <c r="AC4" s="41"/>
      <c r="AD4" s="41">
        <v>2011</v>
      </c>
      <c r="AE4" s="41"/>
      <c r="AF4" s="41">
        <v>2013</v>
      </c>
      <c r="AG4" s="41"/>
      <c r="AH4" s="41">
        <v>2015</v>
      </c>
      <c r="AI4" s="41"/>
      <c r="AJ4" s="41">
        <v>2017</v>
      </c>
      <c r="AK4" s="41"/>
      <c r="AL4" s="41"/>
      <c r="AM4" s="41"/>
      <c r="AN4" s="41">
        <v>2009</v>
      </c>
      <c r="AO4" s="41"/>
      <c r="AP4" s="41">
        <v>2011</v>
      </c>
      <c r="AQ4" s="41"/>
      <c r="AR4" s="41">
        <v>2013</v>
      </c>
      <c r="AS4" s="41"/>
      <c r="AT4" s="41">
        <v>2015</v>
      </c>
      <c r="AU4" s="41"/>
      <c r="AV4" s="41">
        <v>2017</v>
      </c>
      <c r="AW4" s="41"/>
      <c r="AX4" s="41"/>
      <c r="AY4" s="41"/>
      <c r="AZ4" s="41">
        <v>2009</v>
      </c>
      <c r="BA4" s="41"/>
      <c r="BB4" s="41">
        <v>2011</v>
      </c>
      <c r="BC4" s="41"/>
      <c r="BD4" s="41">
        <v>2013</v>
      </c>
      <c r="BE4" s="41"/>
      <c r="BF4" s="41">
        <v>2015</v>
      </c>
      <c r="BG4" s="41"/>
      <c r="BH4" s="41">
        <v>2017</v>
      </c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</row>
    <row r="5" spans="1:82">
      <c r="A5" s="22" t="s">
        <v>176</v>
      </c>
      <c r="B5" s="41" t="s">
        <v>133</v>
      </c>
      <c r="C5" s="42">
        <v>-4.5286090185578258</v>
      </c>
      <c r="D5" s="42">
        <v>-3.4766741811430841</v>
      </c>
      <c r="E5" s="42">
        <v>-4.2279359682674595</v>
      </c>
      <c r="F5" s="42">
        <v>-4.573467433895595</v>
      </c>
      <c r="G5" s="42">
        <v>-4.3948688674846039</v>
      </c>
      <c r="H5" s="42">
        <v>-3.8471692650443368</v>
      </c>
      <c r="I5" s="42">
        <v>-5.4434517324035738</v>
      </c>
      <c r="J5" s="42">
        <v>-6.2664395524925007</v>
      </c>
      <c r="K5" s="42">
        <v>-4.5483996144114593</v>
      </c>
      <c r="L5" s="42">
        <v>-5.8929321412362556</v>
      </c>
      <c r="M5" s="42"/>
      <c r="N5" s="43"/>
      <c r="O5" s="42">
        <v>-4.1599845269850988</v>
      </c>
      <c r="P5" s="42">
        <v>-6.1645659864677631</v>
      </c>
      <c r="Q5" s="42">
        <v>-6.9136194775080355</v>
      </c>
      <c r="R5" s="42">
        <v>-6.1853627610254787</v>
      </c>
      <c r="S5" s="42">
        <v>-6.1921784899491623</v>
      </c>
      <c r="T5" s="42">
        <v>-6.7427996165881421</v>
      </c>
      <c r="U5" s="42">
        <v>-6.9834035490871953</v>
      </c>
      <c r="V5" s="42">
        <v>-6.7517523548241769</v>
      </c>
      <c r="W5" s="42">
        <v>-6.8324506251343049</v>
      </c>
      <c r="X5" s="42">
        <v>-6.8781953851883308</v>
      </c>
      <c r="Y5" s="42"/>
      <c r="Z5" s="42"/>
      <c r="AA5" s="42">
        <v>-2.2211887357745037</v>
      </c>
      <c r="AB5" s="42">
        <v>-3.4205881174923021</v>
      </c>
      <c r="AC5" s="42">
        <v>-3.7715734960292027</v>
      </c>
      <c r="AD5" s="42">
        <v>-3.4734748976769252</v>
      </c>
      <c r="AE5" s="42">
        <v>-3.2301873147039064</v>
      </c>
      <c r="AF5" s="42">
        <v>-3.4466772290591785</v>
      </c>
      <c r="AG5" s="42">
        <v>-3.6317938959517777</v>
      </c>
      <c r="AH5" s="42">
        <v>-3.6149302331527036</v>
      </c>
      <c r="AI5" s="42">
        <v>-4.2325180665693738</v>
      </c>
      <c r="AJ5" s="42">
        <v>-3.5470613292462874</v>
      </c>
      <c r="AK5" s="42"/>
      <c r="AL5" s="42"/>
      <c r="AM5" s="42">
        <v>-4.1340670395801391</v>
      </c>
      <c r="AN5" s="42">
        <v>-3.4300119800509501</v>
      </c>
      <c r="AO5" s="42">
        <v>-5.1471426055790923</v>
      </c>
      <c r="AP5" s="42">
        <v>-5.9414786371256403</v>
      </c>
      <c r="AQ5" s="42">
        <v>-4.2285447055506271</v>
      </c>
      <c r="AR5" s="42">
        <v>-3.0722705571936864</v>
      </c>
      <c r="AS5" s="42">
        <v>-3.1079884028714195</v>
      </c>
      <c r="AT5" s="42">
        <v>-4.636951560687506</v>
      </c>
      <c r="AU5" s="42">
        <v>-4.6821157238867794</v>
      </c>
      <c r="AV5" s="42">
        <v>-4.3114451349366947</v>
      </c>
      <c r="AW5" s="42"/>
      <c r="AX5" s="42"/>
      <c r="AY5" s="42">
        <v>-2.0514275813046674</v>
      </c>
      <c r="AZ5" s="42">
        <v>-0.68267181199531357</v>
      </c>
      <c r="BA5" s="42">
        <v>-0.51694936878432773</v>
      </c>
      <c r="BB5" s="42">
        <v>-0.33829724980936199</v>
      </c>
      <c r="BC5" s="42">
        <v>-0.95803813977172614</v>
      </c>
      <c r="BD5" s="42">
        <v>-1.9462926699007521</v>
      </c>
      <c r="BE5" s="42">
        <v>-1.2237302104241716</v>
      </c>
      <c r="BF5" s="42">
        <v>-2.4020916069964779</v>
      </c>
      <c r="BG5" s="42">
        <v>-2.9606158916766825</v>
      </c>
      <c r="BH5" s="42">
        <v>-3.2113922592535711</v>
      </c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</row>
    <row r="6" spans="1:82">
      <c r="A6" s="22" t="s">
        <v>177</v>
      </c>
      <c r="B6" s="41" t="s">
        <v>134</v>
      </c>
      <c r="C6" s="42">
        <f>C9-C8-C7-C5</f>
        <v>-2.9229154238518706</v>
      </c>
      <c r="D6" s="42">
        <f t="shared" ref="D6:K6" si="0">D9-D8-D7-D5</f>
        <v>-2.5044954250099463</v>
      </c>
      <c r="E6" s="42">
        <f t="shared" si="0"/>
        <v>-2.0586687713759542</v>
      </c>
      <c r="F6" s="42">
        <f t="shared" si="0"/>
        <v>-2.4323657431625492</v>
      </c>
      <c r="G6" s="42">
        <f t="shared" si="0"/>
        <v>-2.7211403946035464</v>
      </c>
      <c r="H6" s="42">
        <f t="shared" si="0"/>
        <v>-2.5359577193163245</v>
      </c>
      <c r="I6" s="42">
        <f t="shared" si="0"/>
        <v>-2.3648232540953327</v>
      </c>
      <c r="J6" s="42">
        <f t="shared" si="0"/>
        <v>-1.9935310332763132</v>
      </c>
      <c r="K6" s="42">
        <f t="shared" si="0"/>
        <v>-1.6286550580402057</v>
      </c>
      <c r="L6" s="42">
        <f t="shared" ref="L6" si="1">L9-L8-L7-L5</f>
        <v>-1.2851238570160648</v>
      </c>
      <c r="M6" s="42"/>
      <c r="N6" s="42"/>
      <c r="O6" s="42">
        <f t="shared" ref="O6" si="2">O9-O8-O7-O5</f>
        <v>0.84618050238945219</v>
      </c>
      <c r="P6" s="42">
        <f t="shared" ref="P6" si="3">P9-P8-P7-P5</f>
        <v>0.55985257125946664</v>
      </c>
      <c r="Q6" s="42">
        <f t="shared" ref="Q6" si="4">Q9-Q8-Q7-Q5</f>
        <v>0.15422586527920856</v>
      </c>
      <c r="R6" s="42">
        <f t="shared" ref="R6" si="5">R9-R8-R7-R5</f>
        <v>0.14630533313419569</v>
      </c>
      <c r="S6" s="42">
        <f t="shared" ref="S6" si="6">S9-S8-S7-S5</f>
        <v>-0.29621957663272269</v>
      </c>
      <c r="T6" s="42">
        <f t="shared" ref="T6" si="7">T9-T8-T7-T5</f>
        <v>-0.29161616212844166</v>
      </c>
      <c r="U6" s="42">
        <f t="shared" ref="U6" si="8">U9-U8-U7-U5</f>
        <v>-0.15651729860845176</v>
      </c>
      <c r="V6" s="42">
        <f t="shared" ref="V6" si="9">V9-V8-V7-V5</f>
        <v>2.3386495070731428E-2</v>
      </c>
      <c r="W6" s="42">
        <f t="shared" ref="W6:X6" si="10">W9-W8-W7-W5</f>
        <v>0.3006745474431316</v>
      </c>
      <c r="X6" s="42">
        <f t="shared" si="10"/>
        <v>0.4908674965496882</v>
      </c>
      <c r="Y6" s="42"/>
      <c r="Z6" s="42"/>
      <c r="AA6" s="42">
        <f t="shared" ref="AA6" si="11">AA9-AA8-AA7-AA5</f>
        <v>-0.88813686516251611</v>
      </c>
      <c r="AB6" s="42">
        <f t="shared" ref="AB6" si="12">AB9-AB8-AB7-AB5</f>
        <v>-0.99948625422562953</v>
      </c>
      <c r="AC6" s="42">
        <f t="shared" ref="AC6" si="13">AC9-AC8-AC7-AC5</f>
        <v>-0.93130560505290294</v>
      </c>
      <c r="AD6" s="42">
        <f t="shared" ref="AD6" si="14">AD9-AD8-AD7-AD5</f>
        <v>-1.2533869904326638</v>
      </c>
      <c r="AE6" s="42">
        <f t="shared" ref="AE6" si="15">AE9-AE8-AE7-AE5</f>
        <v>-1.4760509614337582</v>
      </c>
      <c r="AF6" s="42">
        <f t="shared" ref="AF6" si="16">AF9-AF8-AF7-AF5</f>
        <v>-1.1510795376529699</v>
      </c>
      <c r="AG6" s="42">
        <f t="shared" ref="AG6" si="17">AG9-AG8-AG7-AG5</f>
        <v>-1.1971402109916447</v>
      </c>
      <c r="AH6" s="42">
        <f t="shared" ref="AH6:AJ6" si="18">AH9-AH8-AH7-AH5</f>
        <v>-1.0032201871218076</v>
      </c>
      <c r="AI6" s="42">
        <f t="shared" ref="AI6" si="19">AI9-AI8-AI7-AI5</f>
        <v>-0.81238314607400142</v>
      </c>
      <c r="AJ6" s="42">
        <f t="shared" si="18"/>
        <v>-0.73434125269978257</v>
      </c>
      <c r="AK6" s="42"/>
      <c r="AL6" s="42"/>
      <c r="AM6" s="42">
        <f t="shared" ref="AM6" si="20">AM9-AM8-AM7-AM5</f>
        <v>-0.56694564473022258</v>
      </c>
      <c r="AN6" s="42">
        <f t="shared" ref="AN6" si="21">AN9-AN8-AN7-AN5</f>
        <v>0.36892933956649987</v>
      </c>
      <c r="AO6" s="42">
        <f t="shared" ref="AO6" si="22">AO9-AO8-AO7-AO5</f>
        <v>0.44467594887632433</v>
      </c>
      <c r="AP6" s="42">
        <f t="shared" ref="AP6" si="23">AP9-AP8-AP7-AP5</f>
        <v>0.20997576004712037</v>
      </c>
      <c r="AQ6" s="42">
        <f t="shared" ref="AQ6" si="24">AQ9-AQ8-AQ7-AQ5</f>
        <v>0.13658214528874169</v>
      </c>
      <c r="AR6" s="42">
        <f t="shared" ref="AR6" si="25">AR9-AR8-AR7-AR5</f>
        <v>-0.11945546643584537</v>
      </c>
      <c r="AS6" s="42">
        <f t="shared" ref="AS6" si="26">AS9-AS8-AS7-AS5</f>
        <v>-0.40072127200418439</v>
      </c>
      <c r="AT6" s="42">
        <f t="shared" ref="AT6:AV6" si="27">AT9-AT8-AT7-AT5</f>
        <v>-0.31994662501800697</v>
      </c>
      <c r="AU6" s="42">
        <f t="shared" ref="AU6" si="28">AU9-AU8-AU7-AU5</f>
        <v>-0.28451446025353988</v>
      </c>
      <c r="AV6" s="42">
        <f t="shared" si="27"/>
        <v>-0.363225375334852</v>
      </c>
      <c r="AW6" s="42"/>
      <c r="AX6" s="42"/>
      <c r="AY6" s="42">
        <f t="shared" ref="AY6" si="29">AY9-AY8-AY7-AY5</f>
        <v>-1.1998040802070529</v>
      </c>
      <c r="AZ6" s="42">
        <f t="shared" ref="AZ6" si="30">AZ9-AZ8-AZ7-AZ5</f>
        <v>-1.1935575842618116</v>
      </c>
      <c r="BA6" s="42">
        <f t="shared" ref="BA6" si="31">BA9-BA8-BA7-BA5</f>
        <v>-1.3386620396654778</v>
      </c>
      <c r="BB6" s="42">
        <f t="shared" ref="BB6" si="32">BB9-BB8-BB7-BB5</f>
        <v>-1.65078142647284</v>
      </c>
      <c r="BC6" s="42">
        <f t="shared" ref="BC6" si="33">BC9-BC8-BC7-BC5</f>
        <v>-1.6852038084194099</v>
      </c>
      <c r="BD6" s="42">
        <f t="shared" ref="BD6" si="34">BD9-BD8-BD7-BD5</f>
        <v>-1.2860774845342469</v>
      </c>
      <c r="BE6" s="42">
        <f t="shared" ref="BE6" si="35">BE9-BE8-BE7-BE5</f>
        <v>-1.2543035265655531</v>
      </c>
      <c r="BF6" s="42">
        <f t="shared" ref="BF6:BH6" si="36">BF9-BF8-BF7-BF5</f>
        <v>-1.1086864573312925</v>
      </c>
      <c r="BG6" s="42">
        <f t="shared" ref="BG6" si="37">BG9-BG8-BG7-BG5</f>
        <v>-0.80360999474158712</v>
      </c>
      <c r="BH6" s="42">
        <f t="shared" si="36"/>
        <v>-0.75683885390535677</v>
      </c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</row>
    <row r="7" spans="1:82">
      <c r="A7" s="22" t="s">
        <v>170</v>
      </c>
      <c r="B7" s="41" t="s">
        <v>135</v>
      </c>
      <c r="C7" s="42">
        <v>0.6640677386088798</v>
      </c>
      <c r="D7" s="42">
        <v>0.32876276355920964</v>
      </c>
      <c r="E7" s="42">
        <v>0.62898427539311519</v>
      </c>
      <c r="F7" s="42">
        <v>0.96755727074429765</v>
      </c>
      <c r="G7" s="42">
        <v>1.6135289199054497</v>
      </c>
      <c r="H7" s="42">
        <v>2.3922740589161893</v>
      </c>
      <c r="I7" s="42">
        <v>2.3732555164997584</v>
      </c>
      <c r="J7" s="42">
        <v>2.6927276875202324</v>
      </c>
      <c r="K7" s="42">
        <v>2.668567686064907</v>
      </c>
      <c r="L7" s="42">
        <v>2.2032191780269774</v>
      </c>
      <c r="M7" s="42"/>
      <c r="N7" s="41"/>
      <c r="O7" s="42">
        <v>-0.61749479738471336</v>
      </c>
      <c r="P7" s="42">
        <v>-0.4136344681938634</v>
      </c>
      <c r="Q7" s="42">
        <v>-0.12927662517818606</v>
      </c>
      <c r="R7" s="42">
        <v>-5.6083711034774948E-2</v>
      </c>
      <c r="S7" s="42">
        <v>3.6547375619679343E-2</v>
      </c>
      <c r="T7" s="42">
        <v>0.31380434837734622</v>
      </c>
      <c r="U7" s="42">
        <v>0.51551129835312137</v>
      </c>
      <c r="V7" s="42">
        <v>0.63998271536201889</v>
      </c>
      <c r="W7" s="42">
        <v>0.73453493534334902</v>
      </c>
      <c r="X7" s="42">
        <v>0.74628967597842299</v>
      </c>
      <c r="Y7" s="41"/>
      <c r="Z7" s="41"/>
      <c r="AA7" s="42">
        <v>0.79550540809864378</v>
      </c>
      <c r="AB7" s="42">
        <v>0.75153847779240068</v>
      </c>
      <c r="AC7" s="42">
        <v>0.57779918900818927</v>
      </c>
      <c r="AD7" s="42">
        <v>0.47438247830261643</v>
      </c>
      <c r="AE7" s="42">
        <v>0.43171550025579336</v>
      </c>
      <c r="AF7" s="42">
        <v>0.44153806945338864</v>
      </c>
      <c r="AG7" s="42">
        <v>0.32374006234020941</v>
      </c>
      <c r="AH7" s="42">
        <v>0.19479168724557211</v>
      </c>
      <c r="AI7" s="42">
        <v>-2.8179745514860594E-2</v>
      </c>
      <c r="AJ7" s="42">
        <v>-0.40816239160728385</v>
      </c>
      <c r="AK7" s="42"/>
      <c r="AL7" s="41"/>
      <c r="AM7" s="42">
        <v>1.9561291339155307</v>
      </c>
      <c r="AN7" s="42">
        <v>1.7176612816311614</v>
      </c>
      <c r="AO7" s="42">
        <v>1.6984993481538917</v>
      </c>
      <c r="AP7" s="42">
        <v>1.7129377916723303</v>
      </c>
      <c r="AQ7" s="42">
        <v>1.89812044812148</v>
      </c>
      <c r="AR7" s="42">
        <v>1.9253093235935332</v>
      </c>
      <c r="AS7" s="42">
        <v>1.9083217020337031</v>
      </c>
      <c r="AT7" s="42">
        <v>1.8802550474991848</v>
      </c>
      <c r="AU7" s="42">
        <v>1.8836310003804195</v>
      </c>
      <c r="AV7" s="42">
        <v>1.7744066356396928</v>
      </c>
      <c r="AW7" s="42"/>
      <c r="AX7" s="41"/>
      <c r="AY7" s="42">
        <v>0.71027746663155755</v>
      </c>
      <c r="AZ7" s="42">
        <v>0.35579117014963996</v>
      </c>
      <c r="BA7" s="42">
        <v>0.33267202939506635</v>
      </c>
      <c r="BB7" s="42">
        <v>0.30858348733450874</v>
      </c>
      <c r="BC7" s="42">
        <v>0.36057863821292391</v>
      </c>
      <c r="BD7" s="42">
        <v>0.33706161822956071</v>
      </c>
      <c r="BE7" s="42">
        <v>0.32261494902231852</v>
      </c>
      <c r="BF7" s="42">
        <v>0.35016076327934631</v>
      </c>
      <c r="BG7" s="42">
        <v>0.37331214317908656</v>
      </c>
      <c r="BH7" s="42">
        <v>0.48022363862864559</v>
      </c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</row>
    <row r="8" spans="1:82">
      <c r="A8" s="22" t="s">
        <v>178</v>
      </c>
      <c r="B8" s="41" t="s">
        <v>136</v>
      </c>
      <c r="C8" s="42">
        <v>0.67535134085265192</v>
      </c>
      <c r="D8" s="42">
        <v>1.1054236838615568</v>
      </c>
      <c r="E8" s="42">
        <v>1.0178495537611558</v>
      </c>
      <c r="F8" s="42">
        <v>1.2794496481340742</v>
      </c>
      <c r="G8" s="42">
        <v>1.2931346379584814</v>
      </c>
      <c r="H8" s="42">
        <v>1.3845255445797204</v>
      </c>
      <c r="I8" s="42">
        <v>1.2555543975669607</v>
      </c>
      <c r="J8" s="42">
        <v>1.1616908043106005</v>
      </c>
      <c r="K8" s="42">
        <v>1.0679187173737841</v>
      </c>
      <c r="L8" s="42">
        <v>1.0737579836566296</v>
      </c>
      <c r="M8" s="42"/>
      <c r="N8" s="41"/>
      <c r="O8" s="42">
        <v>0.23159929354776518</v>
      </c>
      <c r="P8" s="42">
        <v>0.47961421019356748</v>
      </c>
      <c r="Q8" s="42">
        <v>0.54365096076907471</v>
      </c>
      <c r="R8" s="42">
        <v>0.54260990426144762</v>
      </c>
      <c r="S8" s="42">
        <v>0.60154502481814587</v>
      </c>
      <c r="T8" s="42">
        <v>0.64897275037149371</v>
      </c>
      <c r="U8" s="42">
        <v>0.57940763436741993</v>
      </c>
      <c r="V8" s="42">
        <v>0.53444670461135391</v>
      </c>
      <c r="W8" s="42">
        <v>0.51635736442855107</v>
      </c>
      <c r="X8" s="42">
        <v>0.44006471877480813</v>
      </c>
      <c r="Y8" s="41"/>
      <c r="Z8" s="41"/>
      <c r="AA8" s="42">
        <v>0.43745970244875299</v>
      </c>
      <c r="AB8" s="42">
        <v>0.83776198590337103</v>
      </c>
      <c r="AC8" s="42">
        <v>0.86458437844368174</v>
      </c>
      <c r="AD8" s="42">
        <v>1.0236120867332541</v>
      </c>
      <c r="AE8" s="42">
        <v>1.1399497864279537</v>
      </c>
      <c r="AF8" s="42">
        <v>1.1384127733677734</v>
      </c>
      <c r="AG8" s="42">
        <v>1.1095594158232061</v>
      </c>
      <c r="AH8" s="42">
        <v>1.0094723006964483</v>
      </c>
      <c r="AI8" s="42">
        <v>0.9137317649265323</v>
      </c>
      <c r="AJ8" s="42">
        <v>0.71901482767404379</v>
      </c>
      <c r="AK8" s="42"/>
      <c r="AL8" s="41"/>
      <c r="AM8" s="42">
        <v>-0.20696091680958989</v>
      </c>
      <c r="AN8" s="42">
        <v>0.46701893535302103</v>
      </c>
      <c r="AO8" s="42">
        <v>0.21279334924597459</v>
      </c>
      <c r="AP8" s="42">
        <v>0.6126534819446332</v>
      </c>
      <c r="AQ8" s="42">
        <v>0.52982318595390876</v>
      </c>
      <c r="AR8" s="42">
        <v>0.59579425076749459</v>
      </c>
      <c r="AS8" s="42">
        <v>0.61442176012448768</v>
      </c>
      <c r="AT8" s="42">
        <v>1.3502960643532453</v>
      </c>
      <c r="AU8" s="42">
        <v>1.2926879414375427E-2</v>
      </c>
      <c r="AV8" s="42">
        <v>0.57017662747242526</v>
      </c>
      <c r="AW8" s="42"/>
      <c r="AX8" s="41"/>
      <c r="AY8" s="42">
        <v>0.31284407049292384</v>
      </c>
      <c r="AZ8" s="42">
        <v>0.24749648401655089</v>
      </c>
      <c r="BA8" s="42">
        <v>0.34335708498925116</v>
      </c>
      <c r="BB8" s="42">
        <v>0.40105999299604167</v>
      </c>
      <c r="BC8" s="42">
        <v>0.54037977545136162</v>
      </c>
      <c r="BD8" s="42">
        <v>0.72620888780097015</v>
      </c>
      <c r="BE8" s="42">
        <v>0.81384838293743111</v>
      </c>
      <c r="BF8" s="42">
        <v>0.80749704612290385</v>
      </c>
      <c r="BG8" s="42">
        <v>0.76757577749399042</v>
      </c>
      <c r="BH8" s="42">
        <v>0.84173791361627348</v>
      </c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</row>
    <row r="9" spans="1:82">
      <c r="A9" s="41" t="s">
        <v>137</v>
      </c>
      <c r="B9" s="41" t="s">
        <v>137</v>
      </c>
      <c r="C9" s="42">
        <v>-6.1121053629481645</v>
      </c>
      <c r="D9" s="42">
        <v>-4.5469831587322638</v>
      </c>
      <c r="E9" s="42">
        <v>-4.6397709104891423</v>
      </c>
      <c r="F9" s="42">
        <v>-4.7588262581797727</v>
      </c>
      <c r="G9" s="42">
        <v>-4.2093457042242193</v>
      </c>
      <c r="H9" s="42">
        <v>-2.606327380864752</v>
      </c>
      <c r="I9" s="42">
        <v>-4.1794650724321869</v>
      </c>
      <c r="J9" s="42">
        <v>-4.4055520939379811</v>
      </c>
      <c r="K9" s="42">
        <v>-2.440568269012974</v>
      </c>
      <c r="L9" s="42">
        <v>-3.9010788365687143</v>
      </c>
      <c r="M9" s="42"/>
      <c r="N9" s="41"/>
      <c r="O9" s="42">
        <v>-3.6996995284325949</v>
      </c>
      <c r="P9" s="42">
        <v>-5.5387336732085926</v>
      </c>
      <c r="Q9" s="42">
        <v>-6.345019276637939</v>
      </c>
      <c r="R9" s="42">
        <v>-5.5525312346646105</v>
      </c>
      <c r="S9" s="42">
        <v>-5.8503056661440604</v>
      </c>
      <c r="T9" s="42">
        <v>-6.0716386799677444</v>
      </c>
      <c r="U9" s="42">
        <v>-6.0450019149751055</v>
      </c>
      <c r="V9" s="42">
        <v>-5.5539364397800721</v>
      </c>
      <c r="W9" s="42">
        <v>-5.2808837779192732</v>
      </c>
      <c r="X9" s="42">
        <v>-5.2009734938854111</v>
      </c>
      <c r="Y9" s="41"/>
      <c r="Z9" s="41"/>
      <c r="AA9" s="42">
        <v>-1.8763604903896229</v>
      </c>
      <c r="AB9" s="42">
        <v>-2.8307739080221603</v>
      </c>
      <c r="AC9" s="42">
        <v>-3.2604955336302344</v>
      </c>
      <c r="AD9" s="42">
        <v>-3.2288673230737182</v>
      </c>
      <c r="AE9" s="42">
        <v>-3.1345729894539169</v>
      </c>
      <c r="AF9" s="42">
        <v>-3.0178059238909869</v>
      </c>
      <c r="AG9" s="42">
        <v>-3.3956346287800074</v>
      </c>
      <c r="AH9" s="42">
        <v>-3.4138864323324913</v>
      </c>
      <c r="AI9" s="42">
        <v>-4.1593491932317033</v>
      </c>
      <c r="AJ9" s="42">
        <v>-3.9705501458793107</v>
      </c>
      <c r="AK9" s="42"/>
      <c r="AL9" s="41"/>
      <c r="AM9" s="42">
        <v>-2.9518444672044213</v>
      </c>
      <c r="AN9" s="42">
        <v>-0.87640242350026787</v>
      </c>
      <c r="AO9" s="42">
        <v>-2.7911739593029021</v>
      </c>
      <c r="AP9" s="42">
        <v>-3.405911603461556</v>
      </c>
      <c r="AQ9" s="42">
        <v>-1.664018926186497</v>
      </c>
      <c r="AR9" s="42">
        <v>-0.67062244926850378</v>
      </c>
      <c r="AS9" s="42">
        <v>-0.98596621271741336</v>
      </c>
      <c r="AT9" s="42">
        <v>-1.7263470738530824</v>
      </c>
      <c r="AU9" s="42">
        <v>-3.070072304345524</v>
      </c>
      <c r="AV9" s="42">
        <v>-2.3300872471594292</v>
      </c>
      <c r="AW9" s="42"/>
      <c r="AX9" s="41"/>
      <c r="AY9" s="42">
        <v>-2.2281101243872388</v>
      </c>
      <c r="AZ9" s="42">
        <v>-1.2729417420909341</v>
      </c>
      <c r="BA9" s="42">
        <v>-1.1795822940654881</v>
      </c>
      <c r="BB9" s="42">
        <v>-1.2794351959516514</v>
      </c>
      <c r="BC9" s="42">
        <v>-1.7422835345268506</v>
      </c>
      <c r="BD9" s="42">
        <v>-2.169099648404468</v>
      </c>
      <c r="BE9" s="42">
        <v>-1.341570405029975</v>
      </c>
      <c r="BF9" s="42">
        <v>-2.3531202549255203</v>
      </c>
      <c r="BG9" s="42">
        <v>-2.6233379657451925</v>
      </c>
      <c r="BH9" s="42">
        <v>-2.6462695609140088</v>
      </c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</row>
    <row r="10" spans="1:82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</row>
    <row r="11" spans="1:82">
      <c r="B11" s="22" t="s">
        <v>148</v>
      </c>
      <c r="C11" s="24">
        <v>10000</v>
      </c>
      <c r="D11" s="24">
        <v>10000</v>
      </c>
      <c r="E11" s="24">
        <v>10000</v>
      </c>
      <c r="F11" s="24">
        <v>10000</v>
      </c>
      <c r="G11" s="24">
        <v>10000</v>
      </c>
      <c r="H11" s="24">
        <v>10000</v>
      </c>
      <c r="I11" s="24">
        <v>10000</v>
      </c>
      <c r="J11" s="24">
        <v>10000</v>
      </c>
      <c r="K11" s="24">
        <v>10000</v>
      </c>
      <c r="L11" s="24">
        <v>10000</v>
      </c>
      <c r="M11" s="24">
        <v>10000</v>
      </c>
      <c r="N11" s="24">
        <v>-10000</v>
      </c>
      <c r="O11" s="24">
        <v>-10000</v>
      </c>
      <c r="P11" s="24">
        <v>-10000</v>
      </c>
      <c r="Q11" s="24">
        <v>-10000</v>
      </c>
      <c r="R11" s="24">
        <v>-10000</v>
      </c>
      <c r="S11" s="24">
        <v>-10000</v>
      </c>
      <c r="T11" s="24">
        <v>-10000</v>
      </c>
      <c r="U11" s="24">
        <v>-10000</v>
      </c>
      <c r="V11" s="24">
        <v>-10000</v>
      </c>
      <c r="W11" s="24">
        <v>-10000</v>
      </c>
      <c r="X11" s="24">
        <v>-10000</v>
      </c>
      <c r="Y11" s="24">
        <v>-10000</v>
      </c>
      <c r="Z11" s="24">
        <v>10000</v>
      </c>
      <c r="AA11" s="22">
        <v>10000</v>
      </c>
      <c r="AB11" s="22">
        <v>10000</v>
      </c>
      <c r="AC11" s="22">
        <v>10000</v>
      </c>
      <c r="AD11" s="22">
        <v>10000</v>
      </c>
      <c r="AE11" s="22">
        <v>10000</v>
      </c>
      <c r="AF11" s="22">
        <v>10000</v>
      </c>
      <c r="AG11" s="22">
        <v>10000</v>
      </c>
      <c r="AH11" s="22">
        <v>10000</v>
      </c>
      <c r="AI11" s="22">
        <v>10000</v>
      </c>
      <c r="AJ11" s="22">
        <v>10000</v>
      </c>
      <c r="AK11" s="22">
        <v>10000</v>
      </c>
      <c r="AL11" s="22">
        <v>-10000</v>
      </c>
      <c r="AM11" s="22">
        <v>-10000</v>
      </c>
      <c r="AN11" s="22">
        <v>-10000</v>
      </c>
      <c r="AO11" s="22">
        <v>-10000</v>
      </c>
      <c r="AP11" s="22">
        <v>-10000</v>
      </c>
      <c r="AQ11" s="22">
        <v>-10000</v>
      </c>
      <c r="AR11" s="22">
        <v>-10000</v>
      </c>
      <c r="AS11" s="22">
        <v>-10000</v>
      </c>
      <c r="AT11" s="22">
        <v>-10000</v>
      </c>
      <c r="AU11" s="22">
        <v>-10000</v>
      </c>
      <c r="AV11" s="22">
        <v>-10000</v>
      </c>
      <c r="AW11" s="22">
        <v>-10000</v>
      </c>
      <c r="AX11" s="22">
        <v>10000</v>
      </c>
      <c r="AY11" s="22">
        <v>10000</v>
      </c>
      <c r="AZ11" s="22">
        <v>10000</v>
      </c>
      <c r="BA11" s="22">
        <v>10000</v>
      </c>
      <c r="BB11" s="22">
        <v>10000</v>
      </c>
      <c r="BC11" s="22">
        <v>10000</v>
      </c>
      <c r="BD11" s="22">
        <v>10000</v>
      </c>
      <c r="BE11" s="22">
        <v>10000</v>
      </c>
      <c r="BF11" s="22">
        <v>10000</v>
      </c>
      <c r="BG11" s="22">
        <v>10000</v>
      </c>
      <c r="BH11" s="22">
        <v>10000</v>
      </c>
    </row>
    <row r="12" spans="1:82"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82"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82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82"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</sheetData>
  <pageMargins left="0.7" right="0.7" top="0.75" bottom="0.75" header="0.3" footer="0.3"/>
  <pageSetup paperSize="9"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Munka18"/>
  <dimension ref="A1:BM13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37" sqref="M37"/>
    </sheetView>
  </sheetViews>
  <sheetFormatPr defaultRowHeight="12"/>
  <cols>
    <col min="1" max="1" width="24.5703125" style="6" bestFit="1" customWidth="1"/>
    <col min="2" max="2" width="24.42578125" style="6" bestFit="1" customWidth="1"/>
    <col min="3" max="29" width="9.140625" style="6"/>
    <col min="30" max="30" width="9.140625" style="2"/>
    <col min="31" max="16384" width="9.140625" style="6"/>
  </cols>
  <sheetData>
    <row r="1" spans="1:65">
      <c r="C1" s="6" t="s">
        <v>15</v>
      </c>
      <c r="P1" s="6" t="s">
        <v>163</v>
      </c>
      <c r="AC1" s="6" t="s">
        <v>19</v>
      </c>
      <c r="AD1" s="6"/>
      <c r="AP1" s="6" t="s">
        <v>23</v>
      </c>
      <c r="BC1" s="6" t="s">
        <v>21</v>
      </c>
    </row>
    <row r="2" spans="1:65">
      <c r="C2" s="6">
        <v>2008</v>
      </c>
      <c r="E2" s="6">
        <v>2010</v>
      </c>
      <c r="G2" s="6">
        <v>2012</v>
      </c>
      <c r="I2" s="6">
        <v>2014</v>
      </c>
      <c r="K2" s="6">
        <v>2016</v>
      </c>
      <c r="M2" s="6">
        <v>2018</v>
      </c>
      <c r="P2" s="6">
        <v>2008</v>
      </c>
      <c r="R2" s="6">
        <v>2010</v>
      </c>
      <c r="T2" s="6">
        <v>2012</v>
      </c>
      <c r="V2" s="6">
        <v>2014</v>
      </c>
      <c r="X2" s="6">
        <v>2016</v>
      </c>
      <c r="Z2" s="6" t="s">
        <v>156</v>
      </c>
      <c r="AC2" s="6">
        <v>2008</v>
      </c>
      <c r="AD2" s="6"/>
      <c r="AE2" s="6">
        <v>2010</v>
      </c>
      <c r="AG2" s="6">
        <v>2012</v>
      </c>
      <c r="AI2" s="6">
        <v>2014</v>
      </c>
      <c r="AK2" s="6">
        <v>2016</v>
      </c>
      <c r="AM2" s="6" t="s">
        <v>156</v>
      </c>
      <c r="AP2" s="6">
        <v>2008</v>
      </c>
      <c r="AR2" s="6">
        <v>2010</v>
      </c>
      <c r="AT2" s="6">
        <v>2012</v>
      </c>
      <c r="AV2" s="6">
        <v>2014</v>
      </c>
      <c r="AX2" s="6">
        <v>2016</v>
      </c>
      <c r="AZ2" s="6" t="s">
        <v>156</v>
      </c>
      <c r="BC2" s="6">
        <v>2008</v>
      </c>
      <c r="BE2" s="6">
        <v>2010</v>
      </c>
      <c r="BG2" s="6">
        <v>2012</v>
      </c>
      <c r="BI2" s="6">
        <v>2014</v>
      </c>
      <c r="BK2" s="6">
        <v>2016</v>
      </c>
      <c r="BM2" s="6" t="s">
        <v>156</v>
      </c>
    </row>
    <row r="3" spans="1:65">
      <c r="C3" s="6" t="s">
        <v>54</v>
      </c>
      <c r="P3" s="6" t="s">
        <v>55</v>
      </c>
      <c r="AC3" s="6" t="s">
        <v>56</v>
      </c>
      <c r="AD3" s="6"/>
      <c r="AP3" s="6" t="s">
        <v>57</v>
      </c>
      <c r="BC3" s="6" t="s">
        <v>76</v>
      </c>
    </row>
    <row r="4" spans="1:65">
      <c r="C4" s="6">
        <v>2008</v>
      </c>
      <c r="E4" s="6">
        <v>2010</v>
      </c>
      <c r="G4" s="6">
        <v>2012</v>
      </c>
      <c r="I4" s="6">
        <v>2014</v>
      </c>
      <c r="K4" s="6">
        <v>2016</v>
      </c>
      <c r="M4" s="6">
        <v>2018</v>
      </c>
      <c r="P4" s="6">
        <v>2008</v>
      </c>
      <c r="R4" s="6">
        <v>2010</v>
      </c>
      <c r="T4" s="6">
        <v>2012</v>
      </c>
      <c r="V4" s="6">
        <v>2014</v>
      </c>
      <c r="X4" s="6">
        <v>2016</v>
      </c>
      <c r="Z4" s="6" t="s">
        <v>147</v>
      </c>
      <c r="AC4" s="6">
        <v>2008</v>
      </c>
      <c r="AD4" s="6"/>
      <c r="AE4" s="6">
        <v>2010</v>
      </c>
      <c r="AG4" s="6">
        <v>2012</v>
      </c>
      <c r="AI4" s="6">
        <v>2014</v>
      </c>
      <c r="AK4" s="6">
        <v>2016</v>
      </c>
      <c r="AM4" s="6" t="s">
        <v>147</v>
      </c>
      <c r="AP4" s="6">
        <v>2008</v>
      </c>
      <c r="AR4" s="6">
        <v>2010</v>
      </c>
      <c r="AT4" s="6">
        <v>2012</v>
      </c>
      <c r="AV4" s="6">
        <v>2014</v>
      </c>
      <c r="AX4" s="6">
        <v>2016</v>
      </c>
      <c r="AZ4" s="6" t="s">
        <v>147</v>
      </c>
      <c r="BC4" s="6">
        <v>2008</v>
      </c>
      <c r="BE4" s="6">
        <v>2010</v>
      </c>
      <c r="BG4" s="6">
        <v>2012</v>
      </c>
      <c r="BI4" s="6">
        <v>2014</v>
      </c>
      <c r="BK4" s="6">
        <v>2016</v>
      </c>
      <c r="BM4" s="6" t="s">
        <v>147</v>
      </c>
    </row>
    <row r="5" spans="1:65">
      <c r="A5" s="6" t="s">
        <v>96</v>
      </c>
      <c r="B5" s="6" t="s">
        <v>97</v>
      </c>
      <c r="C5" s="19">
        <v>102.60083203033894</v>
      </c>
      <c r="D5" s="19">
        <v>114.55982829960055</v>
      </c>
      <c r="E5" s="19">
        <v>111.23853763076447</v>
      </c>
      <c r="F5" s="19">
        <v>104.89753475530532</v>
      </c>
      <c r="G5" s="19">
        <v>100.72694250818445</v>
      </c>
      <c r="H5" s="19">
        <v>91.757416164957363</v>
      </c>
      <c r="I5" s="19">
        <v>81.065965747534705</v>
      </c>
      <c r="J5" s="19">
        <v>67.474065144414269</v>
      </c>
      <c r="K5" s="19">
        <v>68.395476281725877</v>
      </c>
      <c r="L5" s="19">
        <v>60.200237504776815</v>
      </c>
      <c r="M5" s="19">
        <v>53.67446830844186</v>
      </c>
      <c r="N5" s="19"/>
      <c r="O5" s="19"/>
      <c r="P5" s="19">
        <v>35.380635546648101</v>
      </c>
      <c r="Q5" s="19">
        <v>43.838931410661679</v>
      </c>
      <c r="R5" s="19">
        <v>46.410244630170581</v>
      </c>
      <c r="S5" s="19">
        <v>43.089907675238734</v>
      </c>
      <c r="T5" s="19">
        <v>45.910999087554508</v>
      </c>
      <c r="U5" s="19">
        <v>39.181674333213309</v>
      </c>
      <c r="V5" s="19">
        <v>36.29669347631814</v>
      </c>
      <c r="W5" s="19">
        <v>33.231972069164669</v>
      </c>
      <c r="X5" s="19">
        <v>26.923611201671939</v>
      </c>
      <c r="Y5" s="19">
        <v>27.310352813295104</v>
      </c>
      <c r="Z5" s="19">
        <v>25.353013835319306</v>
      </c>
      <c r="AA5" s="19"/>
      <c r="AB5" s="19"/>
      <c r="AC5" s="19">
        <v>46.994488810627935</v>
      </c>
      <c r="AD5" s="19">
        <v>60.45324424622077</v>
      </c>
      <c r="AE5" s="19">
        <v>65.402528828462053</v>
      </c>
      <c r="AF5" s="19">
        <v>57.689622153488159</v>
      </c>
      <c r="AG5" s="19">
        <v>67.119586991315359</v>
      </c>
      <c r="AH5" s="19">
        <v>69.655879481311203</v>
      </c>
      <c r="AI5" s="19">
        <v>67.626845009475559</v>
      </c>
      <c r="AJ5" s="19">
        <v>60.931262775868703</v>
      </c>
      <c r="AK5" s="19">
        <v>60.916826379242636</v>
      </c>
      <c r="AL5" s="19">
        <v>62.167618860065019</v>
      </c>
      <c r="AM5" s="19">
        <v>56.513018651818449</v>
      </c>
      <c r="AN5" s="19"/>
      <c r="AO5" s="19"/>
      <c r="AP5" s="19">
        <v>58.09768676480391</v>
      </c>
      <c r="AQ5" s="19">
        <v>66.468196635276954</v>
      </c>
      <c r="AR5" s="19">
        <v>61.948316964424443</v>
      </c>
      <c r="AS5" s="19">
        <v>64.440187349916187</v>
      </c>
      <c r="AT5" s="19">
        <v>61.44284663049234</v>
      </c>
      <c r="AU5" s="19">
        <v>62.305733188261016</v>
      </c>
      <c r="AV5" s="19">
        <v>63.592060750869393</v>
      </c>
      <c r="AW5" s="19">
        <v>64.424007622109173</v>
      </c>
      <c r="AX5" s="19">
        <v>66.619473297376089</v>
      </c>
      <c r="AY5" s="19">
        <v>65.563123078246676</v>
      </c>
      <c r="AZ5" s="19">
        <v>65.87636045061943</v>
      </c>
      <c r="BA5" s="19"/>
      <c r="BB5" s="19"/>
      <c r="BC5" s="19">
        <v>46.694126362809065</v>
      </c>
      <c r="BD5" s="19">
        <v>59.634832873986042</v>
      </c>
      <c r="BE5" s="19">
        <v>63.326656502573975</v>
      </c>
      <c r="BF5" s="19">
        <v>64.799348722838829</v>
      </c>
      <c r="BG5" s="19">
        <v>67.824083288332986</v>
      </c>
      <c r="BH5" s="19">
        <v>62.046041212336988</v>
      </c>
      <c r="BI5" s="19">
        <v>56.802429913995937</v>
      </c>
      <c r="BJ5" s="19">
        <v>53.664616732107362</v>
      </c>
      <c r="BK5" s="19">
        <v>48.488499568058899</v>
      </c>
      <c r="BL5" s="19">
        <v>46.871906943804504</v>
      </c>
      <c r="BM5" s="19">
        <v>44.795665118253915</v>
      </c>
    </row>
    <row r="6" spans="1:65">
      <c r="A6" s="6" t="s">
        <v>62</v>
      </c>
      <c r="B6" s="6" t="s">
        <v>98</v>
      </c>
      <c r="C6" s="19">
        <v>53.066681653185093</v>
      </c>
      <c r="D6" s="19">
        <v>54.672998845102505</v>
      </c>
      <c r="E6" s="19">
        <v>54.616174114289798</v>
      </c>
      <c r="F6" s="19">
        <v>51.759474150757285</v>
      </c>
      <c r="G6" s="19">
        <v>45.921588070638947</v>
      </c>
      <c r="H6" s="19">
        <v>36.813209080415078</v>
      </c>
      <c r="I6" s="19">
        <v>33.716782919812907</v>
      </c>
      <c r="J6" s="19">
        <v>24.848973833743514</v>
      </c>
      <c r="K6" s="19">
        <v>19.139623530556044</v>
      </c>
      <c r="L6" s="19">
        <v>13.600111623825658</v>
      </c>
      <c r="M6" s="19">
        <v>7.9719036112271606</v>
      </c>
      <c r="N6" s="19"/>
      <c r="O6" s="19"/>
      <c r="P6" s="19">
        <v>-9.554524710020452</v>
      </c>
      <c r="Q6" s="19">
        <v>-7.8059886200078017</v>
      </c>
      <c r="R6" s="19">
        <v>-6.4087642660520601</v>
      </c>
      <c r="S6" s="19">
        <v>-5.5371691746855189</v>
      </c>
      <c r="T6" s="19">
        <v>-7.1046859310567827</v>
      </c>
      <c r="U6" s="19">
        <v>-9.0012400026372248</v>
      </c>
      <c r="V6" s="19">
        <v>-11.902400102132004</v>
      </c>
      <c r="W6" s="19">
        <v>-13.424857232570385</v>
      </c>
      <c r="X6" s="19">
        <v>-19.38072269619397</v>
      </c>
      <c r="Y6" s="19">
        <v>-18.905674785027056</v>
      </c>
      <c r="Z6" s="19">
        <v>-19.212959005900533</v>
      </c>
      <c r="AA6" s="19"/>
      <c r="AB6" s="19"/>
      <c r="AC6" s="19">
        <v>17.443579331933847</v>
      </c>
      <c r="AD6" s="19">
        <v>23.798066688553689</v>
      </c>
      <c r="AE6" s="19">
        <v>24.588458001696498</v>
      </c>
      <c r="AF6" s="19">
        <v>23.383626782649035</v>
      </c>
      <c r="AG6" s="19">
        <v>26.751465418586829</v>
      </c>
      <c r="AH6" s="19">
        <v>26.769686305049127</v>
      </c>
      <c r="AI6" s="19">
        <v>25.293606042564122</v>
      </c>
      <c r="AJ6" s="19">
        <v>23.796241526817266</v>
      </c>
      <c r="AK6" s="19">
        <v>21.916457135489015</v>
      </c>
      <c r="AL6" s="19">
        <v>20.833149601748413</v>
      </c>
      <c r="AM6" s="19">
        <v>17.118085747523317</v>
      </c>
      <c r="AN6" s="19"/>
      <c r="AO6" s="19"/>
      <c r="AP6" s="19">
        <v>7.7066427484894575</v>
      </c>
      <c r="AQ6" s="19">
        <v>13.292858358936071</v>
      </c>
      <c r="AR6" s="19">
        <v>12.184712913951872</v>
      </c>
      <c r="AS6" s="19">
        <v>13.96190136378053</v>
      </c>
      <c r="AT6" s="19">
        <v>12.581237492005199</v>
      </c>
      <c r="AU6" s="19">
        <v>14.879351327155627</v>
      </c>
      <c r="AV6" s="19">
        <v>18.950212780498319</v>
      </c>
      <c r="AW6" s="19">
        <v>21.41873330452297</v>
      </c>
      <c r="AX6" s="19">
        <v>23.229479194495365</v>
      </c>
      <c r="AY6" s="19">
        <v>24.35754953689354</v>
      </c>
      <c r="AZ6" s="19">
        <v>26.44704772387766</v>
      </c>
      <c r="BA6" s="19"/>
      <c r="BB6" s="19"/>
      <c r="BC6" s="19">
        <v>17.162560218731624</v>
      </c>
      <c r="BD6" s="19">
        <v>22.151694021190941</v>
      </c>
      <c r="BE6" s="19">
        <v>24.001027041164576</v>
      </c>
      <c r="BF6" s="19">
        <v>25.429826250289938</v>
      </c>
      <c r="BG6" s="19">
        <v>25.617756601533191</v>
      </c>
      <c r="BH6" s="19">
        <v>22.248222551070363</v>
      </c>
      <c r="BI6" s="19">
        <v>18.41856199072166</v>
      </c>
      <c r="BJ6" s="19">
        <v>15.231899626819581</v>
      </c>
      <c r="BK6" s="19">
        <v>9.48644784780649</v>
      </c>
      <c r="BL6" s="19">
        <v>8.3493318998617738</v>
      </c>
      <c r="BM6" s="19">
        <v>5.8403129849320417</v>
      </c>
    </row>
    <row r="7" spans="1:65">
      <c r="C7" s="6">
        <v>10000</v>
      </c>
      <c r="D7" s="6">
        <v>10000</v>
      </c>
      <c r="E7" s="6">
        <v>10000</v>
      </c>
      <c r="F7" s="6">
        <v>10000</v>
      </c>
      <c r="G7" s="6">
        <v>10000</v>
      </c>
      <c r="H7" s="6">
        <v>10000</v>
      </c>
      <c r="I7" s="6">
        <v>10000</v>
      </c>
      <c r="J7" s="6">
        <v>10000</v>
      </c>
      <c r="K7" s="6">
        <v>10000</v>
      </c>
      <c r="L7" s="6">
        <v>10000</v>
      </c>
      <c r="M7" s="6">
        <v>10000</v>
      </c>
      <c r="N7" s="6">
        <v>10000</v>
      </c>
      <c r="O7" s="6">
        <v>-10000</v>
      </c>
      <c r="P7" s="6">
        <v>-10000</v>
      </c>
      <c r="Q7" s="6">
        <v>-10000</v>
      </c>
      <c r="R7" s="6">
        <v>-10000</v>
      </c>
      <c r="S7" s="6">
        <v>-10000</v>
      </c>
      <c r="T7" s="6">
        <v>-10000</v>
      </c>
      <c r="U7" s="6">
        <v>-10000</v>
      </c>
      <c r="V7" s="6">
        <v>-10000</v>
      </c>
      <c r="W7" s="6">
        <v>-10000</v>
      </c>
      <c r="X7" s="6">
        <v>-10000</v>
      </c>
      <c r="Y7" s="6">
        <v>-10000</v>
      </c>
      <c r="Z7" s="6">
        <v>-10000</v>
      </c>
      <c r="AA7" s="6">
        <v>-10000</v>
      </c>
      <c r="AB7" s="6">
        <v>10000</v>
      </c>
      <c r="AC7" s="6">
        <v>10000</v>
      </c>
      <c r="AD7" s="6">
        <v>10000</v>
      </c>
      <c r="AE7" s="6">
        <v>10000</v>
      </c>
      <c r="AF7" s="6">
        <v>10000</v>
      </c>
      <c r="AG7" s="6">
        <v>10000</v>
      </c>
      <c r="AH7" s="6">
        <v>10000</v>
      </c>
      <c r="AI7" s="6">
        <v>10000</v>
      </c>
      <c r="AJ7" s="6">
        <v>10000</v>
      </c>
      <c r="AK7" s="6">
        <v>10000</v>
      </c>
      <c r="AL7" s="6">
        <v>10000</v>
      </c>
      <c r="AM7" s="6">
        <v>10000</v>
      </c>
      <c r="AN7" s="6">
        <v>10000</v>
      </c>
      <c r="AO7" s="6">
        <v>-10000</v>
      </c>
      <c r="AP7" s="6">
        <v>-10000</v>
      </c>
      <c r="AQ7" s="6">
        <v>-10000</v>
      </c>
      <c r="AR7" s="6">
        <v>-10000</v>
      </c>
      <c r="AS7" s="6">
        <v>-10000</v>
      </c>
      <c r="AT7" s="6">
        <v>-10000</v>
      </c>
      <c r="AU7" s="6">
        <v>-10000</v>
      </c>
      <c r="AV7" s="6">
        <v>-10000</v>
      </c>
      <c r="AW7" s="6">
        <v>-10000</v>
      </c>
      <c r="AX7" s="6">
        <v>-10000</v>
      </c>
      <c r="AY7" s="6">
        <v>-10000</v>
      </c>
      <c r="AZ7" s="6">
        <v>-10000</v>
      </c>
      <c r="BA7" s="6">
        <v>-10000</v>
      </c>
      <c r="BB7" s="6">
        <v>10000</v>
      </c>
      <c r="BC7" s="6">
        <v>10000</v>
      </c>
      <c r="BD7" s="6">
        <v>10000</v>
      </c>
      <c r="BE7" s="6">
        <v>10000</v>
      </c>
      <c r="BF7" s="6">
        <v>10000</v>
      </c>
      <c r="BG7" s="6">
        <v>10000</v>
      </c>
      <c r="BH7" s="6">
        <v>10000</v>
      </c>
      <c r="BI7" s="6">
        <v>10000</v>
      </c>
      <c r="BJ7" s="6">
        <v>10000</v>
      </c>
      <c r="BK7" s="6">
        <v>10000</v>
      </c>
      <c r="BL7" s="6">
        <v>10000</v>
      </c>
      <c r="BM7" s="6">
        <v>10000</v>
      </c>
    </row>
    <row r="8" spans="1:65">
      <c r="C8" s="6" t="str">
        <f t="shared" ref="C8:K8" si="0">_xlfn.CONCAT(C4,"Q4")</f>
        <v>2008Q4</v>
      </c>
      <c r="D8" s="6" t="str">
        <f t="shared" si="0"/>
        <v>Q4</v>
      </c>
      <c r="E8" s="6" t="str">
        <f t="shared" si="0"/>
        <v>2010Q4</v>
      </c>
      <c r="F8" s="6" t="str">
        <f t="shared" si="0"/>
        <v>Q4</v>
      </c>
      <c r="G8" s="6" t="str">
        <f t="shared" si="0"/>
        <v>2012Q4</v>
      </c>
      <c r="H8" s="6" t="str">
        <f t="shared" si="0"/>
        <v>Q4</v>
      </c>
      <c r="I8" s="6" t="str">
        <f t="shared" si="0"/>
        <v>2014Q4</v>
      </c>
      <c r="J8" s="6" t="str">
        <f t="shared" si="0"/>
        <v>Q4</v>
      </c>
      <c r="K8" s="6" t="str">
        <f t="shared" si="0"/>
        <v>2016Q4</v>
      </c>
      <c r="L8" s="6" t="s">
        <v>53</v>
      </c>
      <c r="M8" s="6" t="s">
        <v>145</v>
      </c>
      <c r="P8" s="6" t="str">
        <f t="shared" ref="P8:X8" si="1">_xlfn.CONCAT(P4,"Q4")</f>
        <v>2008Q4</v>
      </c>
      <c r="Q8" s="6" t="str">
        <f t="shared" si="1"/>
        <v>Q4</v>
      </c>
      <c r="R8" s="6" t="str">
        <f t="shared" si="1"/>
        <v>2010Q4</v>
      </c>
      <c r="S8" s="6" t="str">
        <f t="shared" si="1"/>
        <v>Q4</v>
      </c>
      <c r="T8" s="6" t="str">
        <f t="shared" si="1"/>
        <v>2012Q4</v>
      </c>
      <c r="U8" s="6" t="str">
        <f t="shared" si="1"/>
        <v>Q4</v>
      </c>
      <c r="V8" s="6" t="str">
        <f t="shared" si="1"/>
        <v>2014Q4</v>
      </c>
      <c r="W8" s="6" t="str">
        <f t="shared" si="1"/>
        <v>Q4</v>
      </c>
      <c r="X8" s="6" t="str">
        <f t="shared" si="1"/>
        <v>2016Q4</v>
      </c>
      <c r="Y8" s="6" t="s">
        <v>53</v>
      </c>
      <c r="Z8" s="6" t="s">
        <v>144</v>
      </c>
      <c r="AC8" s="6" t="str">
        <f t="shared" ref="AC8:AK8" si="2">_xlfn.CONCAT(AC4,"Q4")</f>
        <v>2008Q4</v>
      </c>
      <c r="AD8" s="6" t="str">
        <f t="shared" si="2"/>
        <v>Q4</v>
      </c>
      <c r="AE8" s="6" t="str">
        <f t="shared" si="2"/>
        <v>2010Q4</v>
      </c>
      <c r="AF8" s="6" t="str">
        <f t="shared" si="2"/>
        <v>Q4</v>
      </c>
      <c r="AG8" s="6" t="str">
        <f t="shared" si="2"/>
        <v>2012Q4</v>
      </c>
      <c r="AH8" s="6" t="str">
        <f t="shared" si="2"/>
        <v>Q4</v>
      </c>
      <c r="AI8" s="6" t="str">
        <f t="shared" si="2"/>
        <v>2014Q4</v>
      </c>
      <c r="AJ8" s="6" t="str">
        <f t="shared" si="2"/>
        <v>Q4</v>
      </c>
      <c r="AK8" s="6" t="str">
        <f t="shared" si="2"/>
        <v>2016Q4</v>
      </c>
      <c r="AL8" s="6" t="s">
        <v>53</v>
      </c>
      <c r="AM8" s="6" t="s">
        <v>144</v>
      </c>
      <c r="AP8" s="6" t="str">
        <f t="shared" ref="AP8:AX8" si="3">_xlfn.CONCAT(AP4,"Q4")</f>
        <v>2008Q4</v>
      </c>
      <c r="AQ8" s="6" t="str">
        <f t="shared" si="3"/>
        <v>Q4</v>
      </c>
      <c r="AR8" s="6" t="str">
        <f t="shared" si="3"/>
        <v>2010Q4</v>
      </c>
      <c r="AS8" s="6" t="str">
        <f t="shared" si="3"/>
        <v>Q4</v>
      </c>
      <c r="AT8" s="6" t="str">
        <f t="shared" si="3"/>
        <v>2012Q4</v>
      </c>
      <c r="AU8" s="6" t="str">
        <f t="shared" si="3"/>
        <v>Q4</v>
      </c>
      <c r="AV8" s="6" t="str">
        <f t="shared" si="3"/>
        <v>2014Q4</v>
      </c>
      <c r="AW8" s="6" t="str">
        <f t="shared" si="3"/>
        <v>Q4</v>
      </c>
      <c r="AX8" s="6" t="str">
        <f t="shared" si="3"/>
        <v>2016Q4</v>
      </c>
      <c r="AY8" s="6" t="s">
        <v>53</v>
      </c>
      <c r="AZ8" s="6" t="s">
        <v>144</v>
      </c>
      <c r="BC8" s="6" t="str">
        <f t="shared" ref="BC8:BK8" si="4">_xlfn.CONCAT(BC4,"Q4")</f>
        <v>2008Q4</v>
      </c>
      <c r="BD8" s="6" t="str">
        <f t="shared" si="4"/>
        <v>Q4</v>
      </c>
      <c r="BE8" s="6" t="str">
        <f t="shared" si="4"/>
        <v>2010Q4</v>
      </c>
      <c r="BF8" s="6" t="str">
        <f t="shared" si="4"/>
        <v>Q4</v>
      </c>
      <c r="BG8" s="6" t="str">
        <f t="shared" si="4"/>
        <v>2012Q4</v>
      </c>
      <c r="BH8" s="6" t="str">
        <f t="shared" si="4"/>
        <v>Q4</v>
      </c>
      <c r="BI8" s="6" t="str">
        <f t="shared" si="4"/>
        <v>2014Q4</v>
      </c>
      <c r="BJ8" s="6" t="str">
        <f t="shared" si="4"/>
        <v>Q4</v>
      </c>
      <c r="BK8" s="6" t="str">
        <f t="shared" si="4"/>
        <v>2016Q4</v>
      </c>
      <c r="BL8" s="6" t="s">
        <v>53</v>
      </c>
      <c r="BM8" s="6" t="s">
        <v>144</v>
      </c>
    </row>
    <row r="9" spans="1:65"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O9" s="19"/>
    </row>
    <row r="10" spans="1:65">
      <c r="P10" s="20"/>
      <c r="Q10" s="20"/>
      <c r="R10" s="20"/>
      <c r="S10" s="20"/>
      <c r="T10" s="20"/>
      <c r="AD10" s="6"/>
    </row>
    <row r="13" spans="1:65">
      <c r="P13" s="19"/>
      <c r="Q13" s="19"/>
      <c r="R13" s="19"/>
      <c r="S13" s="19"/>
      <c r="T13" s="19"/>
      <c r="U13" s="19"/>
      <c r="V13" s="19"/>
      <c r="W13" s="19"/>
      <c r="X13" s="19"/>
      <c r="Y13" s="19"/>
    </row>
  </sheetData>
  <pageMargins left="0.7" right="0.7" top="0.75" bottom="0.75" header="0.3" footer="0.3"/>
  <pageSetup paperSize="9" scale="9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Munka19"/>
  <dimension ref="A1:AP19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9" sqref="E9"/>
    </sheetView>
  </sheetViews>
  <sheetFormatPr defaultRowHeight="12"/>
  <cols>
    <col min="1" max="2" width="9.140625" style="6"/>
    <col min="3" max="3" width="12.28515625" style="6" customWidth="1"/>
    <col min="4" max="37" width="11.28515625" style="6" bestFit="1" customWidth="1"/>
    <col min="38" max="16384" width="9.140625" style="6"/>
  </cols>
  <sheetData>
    <row r="1" spans="1:42">
      <c r="C1" s="6" t="s">
        <v>30</v>
      </c>
      <c r="D1" s="6" t="s">
        <v>120</v>
      </c>
      <c r="E1" s="6" t="s">
        <v>121</v>
      </c>
      <c r="F1" s="6" t="s">
        <v>122</v>
      </c>
      <c r="G1" s="6" t="s">
        <v>31</v>
      </c>
      <c r="H1" s="6" t="s">
        <v>120</v>
      </c>
      <c r="I1" s="6" t="s">
        <v>121</v>
      </c>
      <c r="J1" s="6" t="s">
        <v>122</v>
      </c>
      <c r="K1" s="6" t="s">
        <v>32</v>
      </c>
      <c r="L1" s="6" t="s">
        <v>120</v>
      </c>
      <c r="M1" s="6" t="s">
        <v>121</v>
      </c>
      <c r="N1" s="6" t="s">
        <v>122</v>
      </c>
      <c r="O1" s="6" t="s">
        <v>33</v>
      </c>
      <c r="P1" s="6" t="s">
        <v>120</v>
      </c>
      <c r="Q1" s="6" t="s">
        <v>121</v>
      </c>
      <c r="R1" s="6" t="s">
        <v>122</v>
      </c>
      <c r="S1" s="6" t="s">
        <v>34</v>
      </c>
      <c r="T1" s="6" t="s">
        <v>120</v>
      </c>
      <c r="U1" s="6" t="s">
        <v>121</v>
      </c>
      <c r="V1" s="6" t="s">
        <v>122</v>
      </c>
      <c r="W1" s="6" t="s">
        <v>38</v>
      </c>
      <c r="X1" s="6" t="s">
        <v>120</v>
      </c>
      <c r="Y1" s="6" t="s">
        <v>121</v>
      </c>
      <c r="Z1" s="6" t="s">
        <v>122</v>
      </c>
      <c r="AA1" s="6" t="s">
        <v>42</v>
      </c>
      <c r="AB1" s="6" t="s">
        <v>120</v>
      </c>
      <c r="AC1" s="6" t="s">
        <v>121</v>
      </c>
      <c r="AD1" s="6" t="s">
        <v>122</v>
      </c>
      <c r="AE1" s="6" t="s">
        <v>46</v>
      </c>
      <c r="AF1" s="6" t="s">
        <v>120</v>
      </c>
      <c r="AG1" s="6" t="s">
        <v>121</v>
      </c>
      <c r="AH1" s="6" t="s">
        <v>122</v>
      </c>
      <c r="AI1" s="6" t="s">
        <v>50</v>
      </c>
      <c r="AJ1" s="6" t="s">
        <v>120</v>
      </c>
      <c r="AK1" s="6" t="s">
        <v>121</v>
      </c>
      <c r="AL1" s="6" t="s">
        <v>122</v>
      </c>
      <c r="AM1" s="6" t="s">
        <v>142</v>
      </c>
      <c r="AN1" s="6" t="s">
        <v>120</v>
      </c>
      <c r="AO1" s="6" t="s">
        <v>121</v>
      </c>
      <c r="AP1" s="6" t="s">
        <v>122</v>
      </c>
    </row>
    <row r="2" spans="1:42">
      <c r="C2" s="25" t="s">
        <v>100</v>
      </c>
      <c r="D2" s="25" t="s">
        <v>71</v>
      </c>
      <c r="E2" s="25" t="s">
        <v>99</v>
      </c>
      <c r="F2" s="25" t="s">
        <v>72</v>
      </c>
      <c r="G2" s="25" t="s">
        <v>101</v>
      </c>
      <c r="H2" s="25" t="s">
        <v>71</v>
      </c>
      <c r="I2" s="25" t="s">
        <v>99</v>
      </c>
      <c r="J2" s="25" t="s">
        <v>72</v>
      </c>
      <c r="K2" s="25" t="s">
        <v>102</v>
      </c>
      <c r="L2" s="25" t="s">
        <v>71</v>
      </c>
      <c r="M2" s="25" t="s">
        <v>99</v>
      </c>
      <c r="N2" s="25" t="s">
        <v>72</v>
      </c>
      <c r="O2" s="25" t="s">
        <v>103</v>
      </c>
      <c r="P2" s="25" t="s">
        <v>71</v>
      </c>
      <c r="Q2" s="25" t="s">
        <v>99</v>
      </c>
      <c r="R2" s="25" t="s">
        <v>72</v>
      </c>
      <c r="S2" s="25" t="s">
        <v>104</v>
      </c>
      <c r="T2" s="25" t="s">
        <v>71</v>
      </c>
      <c r="U2" s="25" t="s">
        <v>99</v>
      </c>
      <c r="V2" s="25" t="s">
        <v>72</v>
      </c>
      <c r="W2" s="25" t="s">
        <v>105</v>
      </c>
      <c r="X2" s="25" t="s">
        <v>71</v>
      </c>
      <c r="Y2" s="25" t="s">
        <v>99</v>
      </c>
      <c r="Z2" s="25" t="s">
        <v>72</v>
      </c>
      <c r="AA2" s="25" t="s">
        <v>106</v>
      </c>
      <c r="AB2" s="25" t="s">
        <v>71</v>
      </c>
      <c r="AC2" s="25" t="s">
        <v>99</v>
      </c>
      <c r="AD2" s="25" t="s">
        <v>107</v>
      </c>
      <c r="AE2" s="25" t="s">
        <v>108</v>
      </c>
      <c r="AF2" s="25" t="s">
        <v>71</v>
      </c>
      <c r="AG2" s="25" t="s">
        <v>99</v>
      </c>
      <c r="AH2" s="25" t="s">
        <v>72</v>
      </c>
      <c r="AI2" s="25" t="s">
        <v>109</v>
      </c>
      <c r="AJ2" s="25" t="s">
        <v>71</v>
      </c>
      <c r="AK2" s="25" t="s">
        <v>99</v>
      </c>
      <c r="AL2" s="25" t="s">
        <v>72</v>
      </c>
      <c r="AM2" s="25" t="s">
        <v>157</v>
      </c>
      <c r="AN2" s="25" t="s">
        <v>71</v>
      </c>
      <c r="AO2" s="25" t="s">
        <v>99</v>
      </c>
      <c r="AP2" s="25" t="s">
        <v>72</v>
      </c>
    </row>
    <row r="3" spans="1:42">
      <c r="A3" s="6" t="s">
        <v>54</v>
      </c>
      <c r="B3" s="6" t="s">
        <v>15</v>
      </c>
      <c r="C3" s="19">
        <v>117.79059948638198</v>
      </c>
      <c r="D3" s="19">
        <v>105.94440496708542</v>
      </c>
      <c r="E3" s="19">
        <v>108.70234158104013</v>
      </c>
      <c r="F3" s="19">
        <v>108.66872629427353</v>
      </c>
      <c r="G3" s="19">
        <v>112.01269123060445</v>
      </c>
      <c r="H3" s="19">
        <v>120.54764283459069</v>
      </c>
      <c r="I3" s="19">
        <v>113.82918512265098</v>
      </c>
      <c r="J3" s="19">
        <v>112.0315832001811</v>
      </c>
      <c r="K3" s="19">
        <v>108.01761922816988</v>
      </c>
      <c r="L3" s="19">
        <v>108.53751987065314</v>
      </c>
      <c r="M3" s="19">
        <v>116.48071241398847</v>
      </c>
      <c r="N3" s="19">
        <v>115.4238091231535</v>
      </c>
      <c r="O3" s="19">
        <v>106.9892232672765</v>
      </c>
      <c r="P3" s="19">
        <v>103.65252692676788</v>
      </c>
      <c r="Q3" s="19">
        <v>100.11137734314298</v>
      </c>
      <c r="R3" s="19">
        <v>98.859627021338909</v>
      </c>
      <c r="S3" s="19">
        <v>100.19503948659583</v>
      </c>
      <c r="T3" s="19">
        <v>94.603714812117076</v>
      </c>
      <c r="U3" s="19">
        <v>89.440909806558608</v>
      </c>
      <c r="V3" s="19">
        <v>87.801505193761159</v>
      </c>
      <c r="W3" s="19">
        <v>90.124817938247162</v>
      </c>
      <c r="X3" s="19">
        <v>90.190884652943154</v>
      </c>
      <c r="Y3" s="19">
        <v>87.096766443485677</v>
      </c>
      <c r="Z3" s="19">
        <v>84.81912134342187</v>
      </c>
      <c r="AA3" s="19">
        <v>85.491027653783959</v>
      </c>
      <c r="AB3" s="19">
        <v>84.16538087507962</v>
      </c>
      <c r="AC3" s="19">
        <v>78.911624529135935</v>
      </c>
      <c r="AD3" s="19">
        <v>74.987526591212372</v>
      </c>
      <c r="AE3" s="19">
        <v>73.676569366809673</v>
      </c>
      <c r="AF3" s="19">
        <v>72.22791203500914</v>
      </c>
      <c r="AG3" s="19">
        <v>68.767024611305047</v>
      </c>
      <c r="AH3" s="19">
        <v>68.756090073522216</v>
      </c>
      <c r="AI3" s="19">
        <v>68.592650458620227</v>
      </c>
      <c r="AJ3" s="19">
        <v>66.41715096870503</v>
      </c>
      <c r="AK3" s="19">
        <v>64.070114777972549</v>
      </c>
      <c r="AL3" s="19">
        <v>60.754809040931171</v>
      </c>
      <c r="AM3" s="19">
        <v>59.224991462134469</v>
      </c>
      <c r="AN3" s="19">
        <v>60.293075623264826</v>
      </c>
      <c r="AO3" s="19">
        <v>58.296328075763824</v>
      </c>
    </row>
    <row r="4" spans="1:42">
      <c r="A4" s="6" t="s">
        <v>56</v>
      </c>
      <c r="B4" s="6" t="s">
        <v>19</v>
      </c>
      <c r="C4" s="19">
        <v>38.747834977692335</v>
      </c>
      <c r="D4" s="19">
        <v>42.174625447944869</v>
      </c>
      <c r="E4" s="19">
        <v>47.153458448579663</v>
      </c>
      <c r="F4" s="19">
        <v>49.484310937139568</v>
      </c>
      <c r="G4" s="19">
        <v>50.200264997270835</v>
      </c>
      <c r="H4" s="19">
        <v>48.881540385890844</v>
      </c>
      <c r="I4" s="19">
        <v>51.489696728355561</v>
      </c>
      <c r="J4" s="19">
        <v>50.987599464585131</v>
      </c>
      <c r="K4" s="19">
        <v>53.003359116117707</v>
      </c>
      <c r="L4" s="19">
        <v>52.526175567073388</v>
      </c>
      <c r="M4" s="19">
        <v>50.335936318841057</v>
      </c>
      <c r="N4" s="19">
        <v>50.335136137043271</v>
      </c>
      <c r="O4" s="19">
        <v>54.419025196295991</v>
      </c>
      <c r="P4" s="19">
        <v>54.906421295137996</v>
      </c>
      <c r="Q4" s="19">
        <v>56.401418372604049</v>
      </c>
      <c r="R4" s="19">
        <v>55.735906045865889</v>
      </c>
      <c r="S4" s="19">
        <v>55.348688836062074</v>
      </c>
      <c r="T4" s="19">
        <v>53.242227368534309</v>
      </c>
      <c r="U4" s="19">
        <v>54.240184837445163</v>
      </c>
      <c r="V4" s="19">
        <v>53.863513864010301</v>
      </c>
      <c r="W4" s="19">
        <v>53.301951558809705</v>
      </c>
      <c r="X4" s="19">
        <v>54.270783779605367</v>
      </c>
      <c r="Y4" s="19">
        <v>54.559260404476092</v>
      </c>
      <c r="Z4" s="19">
        <v>53.953480901920159</v>
      </c>
      <c r="AA4" s="19">
        <v>56.749069629060031</v>
      </c>
      <c r="AB4" s="19">
        <v>55.705780492562099</v>
      </c>
      <c r="AC4" s="19">
        <v>54.789243633689111</v>
      </c>
      <c r="AD4" s="19">
        <v>53.242029631059694</v>
      </c>
      <c r="AE4" s="19">
        <v>52.919136904449985</v>
      </c>
      <c r="AF4" s="19">
        <v>54.886868876967597</v>
      </c>
      <c r="AG4" s="19">
        <v>56.086350255642202</v>
      </c>
      <c r="AH4" s="19">
        <v>56.69270512761895</v>
      </c>
      <c r="AI4" s="19">
        <v>55.830137797263234</v>
      </c>
      <c r="AJ4" s="19">
        <v>53.954869591228082</v>
      </c>
      <c r="AK4" s="19">
        <v>51.392336499712911</v>
      </c>
      <c r="AL4" s="19">
        <v>50.613340429769352</v>
      </c>
      <c r="AM4" s="19">
        <v>49.562154666372138</v>
      </c>
      <c r="AN4" s="19">
        <v>47.096268375361682</v>
      </c>
      <c r="AO4" s="19">
        <v>47.006450670467409</v>
      </c>
    </row>
    <row r="5" spans="1:42" s="46" customFormat="1">
      <c r="A5" s="46" t="s">
        <v>110</v>
      </c>
      <c r="B5" s="46" t="s">
        <v>115</v>
      </c>
      <c r="C5" s="47">
        <v>52.734416224675329</v>
      </c>
      <c r="D5" s="47">
        <v>59.088341471510283</v>
      </c>
      <c r="E5" s="47">
        <v>62.838763973675491</v>
      </c>
      <c r="F5" s="47">
        <v>61.525605601728131</v>
      </c>
      <c r="G5" s="47">
        <v>58.935992449677407</v>
      </c>
      <c r="H5" s="47">
        <v>60.51674144614352</v>
      </c>
      <c r="I5" s="47">
        <v>61.234194299150637</v>
      </c>
      <c r="J5" s="47">
        <v>61.807589234846624</v>
      </c>
      <c r="K5" s="47">
        <v>62.701092440919012</v>
      </c>
      <c r="L5" s="47">
        <v>63.909833240157923</v>
      </c>
      <c r="M5" s="47">
        <v>63.331092287601173</v>
      </c>
      <c r="N5" s="47">
        <v>60.661756377146489</v>
      </c>
      <c r="O5" s="47">
        <v>61.321083047284375</v>
      </c>
      <c r="P5" s="47">
        <v>60.182773442832115</v>
      </c>
      <c r="Q5" s="47">
        <v>56.418763527671388</v>
      </c>
      <c r="R5" s="47">
        <v>57.758429786736528</v>
      </c>
      <c r="S5" s="47">
        <v>62.763665432007521</v>
      </c>
      <c r="T5" s="47">
        <v>66.714365071152784</v>
      </c>
      <c r="U5" s="47">
        <v>66.835989276837054</v>
      </c>
      <c r="V5" s="47">
        <v>64.8103405968467</v>
      </c>
      <c r="W5" s="47">
        <v>72.400428231051578</v>
      </c>
      <c r="X5" s="47">
        <v>70.347038078419018</v>
      </c>
      <c r="Y5" s="47">
        <v>73.871054053767665</v>
      </c>
      <c r="Z5" s="47">
        <v>72.587589600435294</v>
      </c>
      <c r="AA5" s="47">
        <v>72.58917052737138</v>
      </c>
      <c r="AB5" s="47">
        <v>69.345753983613733</v>
      </c>
      <c r="AC5" s="47">
        <v>69.042963616385393</v>
      </c>
      <c r="AD5" s="47">
        <v>67.492179617827944</v>
      </c>
      <c r="AE5" s="47">
        <v>66.102251371729182</v>
      </c>
      <c r="AF5" s="47">
        <v>68.425567890627832</v>
      </c>
      <c r="AG5" s="47">
        <v>70.521941019325368</v>
      </c>
      <c r="AH5" s="47">
        <v>70.89937840176988</v>
      </c>
      <c r="AI5" s="47">
        <v>73.322440047236782</v>
      </c>
      <c r="AJ5" s="47">
        <v>72.65252284427207</v>
      </c>
      <c r="AK5" s="47">
        <v>73.759861007884027</v>
      </c>
      <c r="AL5" s="47">
        <v>86.895365871192894</v>
      </c>
      <c r="AM5" s="47">
        <v>86.945998159966592</v>
      </c>
      <c r="AN5" s="47">
        <v>88.31440249235429</v>
      </c>
      <c r="AO5" s="47">
        <v>89.232082486269135</v>
      </c>
    </row>
    <row r="6" spans="1:42">
      <c r="A6" s="6" t="s">
        <v>55</v>
      </c>
      <c r="B6" s="6" t="s">
        <v>163</v>
      </c>
      <c r="C6" s="19">
        <v>30.688609373406639</v>
      </c>
      <c r="D6" s="19">
        <v>33.168399995864824</v>
      </c>
      <c r="E6" s="19">
        <v>35.085009375176931</v>
      </c>
      <c r="F6" s="19">
        <v>36.497573927684108</v>
      </c>
      <c r="G6" s="19">
        <v>36.124598049376807</v>
      </c>
      <c r="H6" s="19">
        <v>38.25861403497295</v>
      </c>
      <c r="I6" s="19">
        <v>39.817464609429379</v>
      </c>
      <c r="J6" s="19">
        <v>40.064332508770157</v>
      </c>
      <c r="K6" s="19">
        <v>39.252069046907998</v>
      </c>
      <c r="L6" s="19">
        <v>39.400075175460756</v>
      </c>
      <c r="M6" s="19">
        <v>40.880675854459888</v>
      </c>
      <c r="N6" s="19">
        <v>39.366674207275686</v>
      </c>
      <c r="O6" s="19">
        <v>42.608140823485243</v>
      </c>
      <c r="P6" s="19">
        <v>42.254726226061095</v>
      </c>
      <c r="Q6" s="19">
        <v>42.054705691266584</v>
      </c>
      <c r="R6" s="19">
        <v>42.969548100124818</v>
      </c>
      <c r="S6" s="19">
        <v>43.192822717581031</v>
      </c>
      <c r="T6" s="19">
        <v>44.194860632368666</v>
      </c>
      <c r="U6" s="19">
        <v>43.560884981817772</v>
      </c>
      <c r="V6" s="19">
        <v>46.704230175313995</v>
      </c>
      <c r="W6" s="19">
        <v>45.734599121927758</v>
      </c>
      <c r="X6" s="19">
        <v>48.491846723124816</v>
      </c>
      <c r="Y6" s="19">
        <v>48.338312543452162</v>
      </c>
      <c r="Z6" s="19">
        <v>49.17079423606399</v>
      </c>
      <c r="AA6" s="19">
        <v>49.28630371605481</v>
      </c>
      <c r="AB6" s="19">
        <v>49.355127343193864</v>
      </c>
      <c r="AC6" s="19">
        <v>53.120438254513843</v>
      </c>
      <c r="AD6" s="19">
        <v>51.679428631107228</v>
      </c>
      <c r="AE6" s="19">
        <v>51.483099979496714</v>
      </c>
      <c r="AF6" s="19">
        <v>51.742804064575886</v>
      </c>
      <c r="AG6" s="19">
        <v>52.904200768450671</v>
      </c>
      <c r="AH6" s="19">
        <v>55.33626622108244</v>
      </c>
      <c r="AI6" s="19">
        <v>71.952750241416581</v>
      </c>
      <c r="AJ6" s="19">
        <v>74.021950856127532</v>
      </c>
      <c r="AK6" s="19">
        <v>73.392746591106516</v>
      </c>
      <c r="AL6" s="19">
        <v>71.139895833333327</v>
      </c>
      <c r="AM6" s="19">
        <v>68.584986537884078</v>
      </c>
      <c r="AN6" s="19">
        <v>66.192138183804573</v>
      </c>
      <c r="AO6" s="19">
        <v>65.632562794239249</v>
      </c>
    </row>
    <row r="7" spans="1:42">
      <c r="A7" s="6" t="s">
        <v>76</v>
      </c>
      <c r="B7" s="6" t="s">
        <v>21</v>
      </c>
      <c r="C7" s="19">
        <v>43.134777858857163</v>
      </c>
      <c r="D7" s="19">
        <v>46.652004764026358</v>
      </c>
      <c r="E7" s="19">
        <v>53.315306942222506</v>
      </c>
      <c r="F7" s="19">
        <v>55.317083701526393</v>
      </c>
      <c r="G7" s="19">
        <v>59.129303347180439</v>
      </c>
      <c r="H7" s="19">
        <v>59.497342094386795</v>
      </c>
      <c r="I7" s="19">
        <v>60.155175264354078</v>
      </c>
      <c r="J7" s="19">
        <v>62.142203190898535</v>
      </c>
      <c r="K7" s="19">
        <v>63.038035940492442</v>
      </c>
      <c r="L7" s="19">
        <v>64.468624723881206</v>
      </c>
      <c r="M7" s="19">
        <v>62.993519724780775</v>
      </c>
      <c r="N7" s="19">
        <v>62.473501648996077</v>
      </c>
      <c r="O7" s="19">
        <v>63.338718289743888</v>
      </c>
      <c r="P7" s="19">
        <v>63.048441689943601</v>
      </c>
      <c r="Q7" s="19">
        <v>62.991189440636866</v>
      </c>
      <c r="R7" s="19">
        <v>61.390765765765764</v>
      </c>
      <c r="S7" s="19">
        <v>60.945672625520032</v>
      </c>
      <c r="T7" s="19">
        <v>58.737680754238653</v>
      </c>
      <c r="U7" s="19">
        <v>57.063702001335137</v>
      </c>
      <c r="V7" s="19">
        <v>54.275262408050175</v>
      </c>
      <c r="W7" s="19">
        <v>52.387787822499696</v>
      </c>
      <c r="X7" s="19">
        <v>51.721144080290941</v>
      </c>
      <c r="Y7" s="19">
        <v>49.718372063476714</v>
      </c>
      <c r="Z7" s="19">
        <v>50.120486567855963</v>
      </c>
      <c r="AA7" s="19">
        <v>46.709763197415519</v>
      </c>
      <c r="AB7" s="19">
        <v>44.984652176388686</v>
      </c>
      <c r="AC7" s="19">
        <v>43.061457837065269</v>
      </c>
      <c r="AD7" s="19">
        <v>43.6766458100698</v>
      </c>
      <c r="AE7" s="19">
        <v>43.090634885875936</v>
      </c>
      <c r="AF7" s="19">
        <v>41.989267918742819</v>
      </c>
      <c r="AG7" s="19">
        <v>41.435337893100133</v>
      </c>
      <c r="AH7" s="19">
        <v>39.234444144471965</v>
      </c>
      <c r="AI7" s="19">
        <v>38.913035227328933</v>
      </c>
      <c r="AJ7" s="19">
        <v>39.742958014782452</v>
      </c>
      <c r="AK7" s="19">
        <v>37.41443474007135</v>
      </c>
      <c r="AL7" s="19">
        <v>36.406553868531759</v>
      </c>
      <c r="AM7" s="19">
        <v>35.701633142310499</v>
      </c>
      <c r="AN7" s="19">
        <v>34.286048860155951</v>
      </c>
      <c r="AO7" s="19">
        <v>33.223916658663441</v>
      </c>
    </row>
    <row r="9" spans="1:42"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</row>
    <row r="10" spans="1:42"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</row>
    <row r="11" spans="1:42"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</row>
    <row r="12" spans="1:42"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</row>
    <row r="13" spans="1:42"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</row>
    <row r="16" spans="1:42"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</row>
    <row r="17" spans="3:37"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</row>
    <row r="18" spans="3:37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</row>
    <row r="19" spans="3:37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</row>
  </sheetData>
  <pageMargins left="0.7" right="0.7" top="0.75" bottom="0.75" header="0.3" footer="0.3"/>
  <pageSetup paperSize="9" scale="9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Munka20"/>
  <dimension ref="A1:BM12"/>
  <sheetViews>
    <sheetView showGridLines="0" zoomScaleNormal="100" workbookViewId="0">
      <pane xSplit="2" ySplit="4" topLeftCell="C5" activePane="bottomRight" state="frozen"/>
      <selection pane="topRight" activeCell="B1" sqref="B1"/>
      <selection pane="bottomLeft" activeCell="A3" sqref="A3"/>
      <selection pane="bottomRight" activeCell="E9" sqref="E9"/>
    </sheetView>
  </sheetViews>
  <sheetFormatPr defaultRowHeight="12"/>
  <cols>
    <col min="1" max="1" width="9.140625" style="2"/>
    <col min="2" max="2" width="24.28515625" style="2" customWidth="1"/>
    <col min="3" max="11" width="9.140625" style="2"/>
    <col min="12" max="12" width="5.28515625" style="2" bestFit="1" customWidth="1"/>
    <col min="13" max="16384" width="9.140625" style="2"/>
  </cols>
  <sheetData>
    <row r="1" spans="1:65">
      <c r="B1" s="6"/>
      <c r="C1" s="6" t="s">
        <v>15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 t="s">
        <v>163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 t="s">
        <v>19</v>
      </c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 t="s">
        <v>23</v>
      </c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 t="s">
        <v>21</v>
      </c>
      <c r="BD1" s="6"/>
      <c r="BE1" s="6"/>
      <c r="BF1" s="6"/>
      <c r="BG1" s="6"/>
      <c r="BH1" s="6"/>
      <c r="BI1" s="6"/>
      <c r="BJ1" s="6"/>
      <c r="BK1" s="6"/>
      <c r="BL1" s="6"/>
    </row>
    <row r="2" spans="1:65">
      <c r="B2" s="6"/>
      <c r="C2" s="6">
        <v>2008</v>
      </c>
      <c r="D2" s="6"/>
      <c r="E2" s="6">
        <v>2010</v>
      </c>
      <c r="F2" s="6"/>
      <c r="G2" s="6">
        <v>2012</v>
      </c>
      <c r="H2" s="6"/>
      <c r="I2" s="6">
        <v>2014</v>
      </c>
      <c r="J2" s="6"/>
      <c r="K2" s="6">
        <v>2016</v>
      </c>
      <c r="L2" s="6"/>
      <c r="M2" s="6" t="s">
        <v>144</v>
      </c>
      <c r="N2" s="6"/>
      <c r="O2" s="6"/>
      <c r="P2" s="6">
        <v>2008</v>
      </c>
      <c r="Q2" s="6"/>
      <c r="R2" s="6">
        <v>2010</v>
      </c>
      <c r="S2" s="6"/>
      <c r="T2" s="6">
        <v>2012</v>
      </c>
      <c r="U2" s="6"/>
      <c r="V2" s="6">
        <v>2014</v>
      </c>
      <c r="W2" s="6"/>
      <c r="X2" s="6">
        <v>2016</v>
      </c>
      <c r="Y2" s="6"/>
      <c r="Z2" s="6" t="s">
        <v>144</v>
      </c>
      <c r="AA2" s="6"/>
      <c r="AB2" s="6"/>
      <c r="AC2" s="6">
        <v>2008</v>
      </c>
      <c r="AD2" s="6"/>
      <c r="AE2" s="6">
        <v>2010</v>
      </c>
      <c r="AF2" s="6"/>
      <c r="AG2" s="6">
        <v>2012</v>
      </c>
      <c r="AH2" s="6"/>
      <c r="AI2" s="6">
        <v>2014</v>
      </c>
      <c r="AJ2" s="6"/>
      <c r="AK2" s="6">
        <v>2016</v>
      </c>
      <c r="AL2" s="6"/>
      <c r="AM2" s="6" t="s">
        <v>144</v>
      </c>
      <c r="AN2" s="6"/>
      <c r="AO2" s="6"/>
      <c r="AP2" s="6">
        <v>2008</v>
      </c>
      <c r="AQ2" s="6"/>
      <c r="AR2" s="6">
        <v>2010</v>
      </c>
      <c r="AS2" s="6"/>
      <c r="AT2" s="6">
        <v>2012</v>
      </c>
      <c r="AU2" s="6"/>
      <c r="AV2" s="6">
        <v>2014</v>
      </c>
      <c r="AW2" s="6"/>
      <c r="AX2" s="6">
        <v>2016</v>
      </c>
      <c r="AY2" s="6"/>
      <c r="AZ2" s="6" t="s">
        <v>144</v>
      </c>
      <c r="BA2" s="6"/>
      <c r="BB2" s="6"/>
      <c r="BC2" s="6">
        <v>2008</v>
      </c>
      <c r="BD2" s="6"/>
      <c r="BE2" s="6">
        <v>2010</v>
      </c>
      <c r="BF2" s="6"/>
      <c r="BG2" s="6">
        <v>2012</v>
      </c>
      <c r="BH2" s="6"/>
      <c r="BI2" s="6">
        <v>2014</v>
      </c>
      <c r="BJ2" s="6"/>
      <c r="BK2" s="6">
        <v>2016</v>
      </c>
      <c r="BL2" s="6"/>
      <c r="BM2" s="6" t="s">
        <v>144</v>
      </c>
    </row>
    <row r="3" spans="1:65">
      <c r="B3" s="6"/>
      <c r="C3" s="6" t="s">
        <v>54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 t="s">
        <v>55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 t="s">
        <v>56</v>
      </c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 t="s">
        <v>57</v>
      </c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 t="s">
        <v>76</v>
      </c>
      <c r="BD3" s="6"/>
      <c r="BE3" s="6"/>
      <c r="BF3" s="6"/>
      <c r="BG3" s="6"/>
      <c r="BH3" s="6"/>
      <c r="BI3" s="6"/>
      <c r="BJ3" s="6"/>
      <c r="BK3" s="6"/>
      <c r="BL3" s="6"/>
    </row>
    <row r="4" spans="1:65">
      <c r="B4" s="6"/>
      <c r="C4" s="6">
        <v>2008</v>
      </c>
      <c r="D4" s="6"/>
      <c r="E4" s="6">
        <v>2010</v>
      </c>
      <c r="F4" s="6"/>
      <c r="G4" s="6">
        <v>2012</v>
      </c>
      <c r="H4" s="6"/>
      <c r="I4" s="6">
        <v>2014</v>
      </c>
      <c r="J4" s="6"/>
      <c r="K4" s="6">
        <v>2016</v>
      </c>
      <c r="L4" s="6"/>
      <c r="M4" s="6" t="s">
        <v>144</v>
      </c>
      <c r="N4" s="6"/>
      <c r="O4" s="6"/>
      <c r="P4" s="6">
        <v>2008</v>
      </c>
      <c r="Q4" s="6"/>
      <c r="R4" s="6">
        <v>2010</v>
      </c>
      <c r="S4" s="6"/>
      <c r="T4" s="6">
        <v>2012</v>
      </c>
      <c r="U4" s="6"/>
      <c r="V4" s="6">
        <v>2014</v>
      </c>
      <c r="W4" s="6"/>
      <c r="X4" s="6">
        <v>2016</v>
      </c>
      <c r="Y4" s="6"/>
      <c r="Z4" s="6" t="s">
        <v>144</v>
      </c>
      <c r="AA4" s="6"/>
      <c r="AB4" s="6"/>
      <c r="AC4" s="6">
        <v>2008</v>
      </c>
      <c r="AD4" s="6"/>
      <c r="AE4" s="6">
        <v>2010</v>
      </c>
      <c r="AF4" s="6"/>
      <c r="AG4" s="6">
        <v>2012</v>
      </c>
      <c r="AH4" s="6"/>
      <c r="AI4" s="6">
        <v>2014</v>
      </c>
      <c r="AJ4" s="6"/>
      <c r="AK4" s="6">
        <v>2016</v>
      </c>
      <c r="AL4" s="6"/>
      <c r="AM4" s="6" t="s">
        <v>144</v>
      </c>
      <c r="AN4" s="6"/>
      <c r="AO4" s="6"/>
      <c r="AP4" s="6">
        <v>2008</v>
      </c>
      <c r="AQ4" s="6"/>
      <c r="AR4" s="6">
        <v>2010</v>
      </c>
      <c r="AS4" s="6"/>
      <c r="AT4" s="6">
        <v>2012</v>
      </c>
      <c r="AU4" s="6"/>
      <c r="AV4" s="6">
        <v>2014</v>
      </c>
      <c r="AW4" s="6"/>
      <c r="AX4" s="6">
        <v>2016</v>
      </c>
      <c r="AY4" s="6"/>
      <c r="AZ4" s="6" t="s">
        <v>144</v>
      </c>
      <c r="BA4" s="6"/>
      <c r="BB4" s="6"/>
      <c r="BC4" s="6">
        <v>2008</v>
      </c>
      <c r="BD4" s="6"/>
      <c r="BE4" s="6">
        <v>2010</v>
      </c>
      <c r="BF4" s="6"/>
      <c r="BG4" s="6">
        <v>2012</v>
      </c>
      <c r="BH4" s="6"/>
      <c r="BI4" s="6">
        <v>2014</v>
      </c>
      <c r="BJ4" s="6"/>
      <c r="BK4" s="6">
        <v>2016</v>
      </c>
      <c r="BL4" s="6"/>
      <c r="BM4" s="6" t="s">
        <v>144</v>
      </c>
    </row>
    <row r="5" spans="1:65">
      <c r="A5" s="2" t="s">
        <v>93</v>
      </c>
      <c r="B5" s="6" t="s">
        <v>127</v>
      </c>
      <c r="C5" s="19">
        <v>2.4677432675297788</v>
      </c>
      <c r="D5" s="19">
        <v>4.3391052603314293</v>
      </c>
      <c r="E5" s="19">
        <v>7.5827006297464559</v>
      </c>
      <c r="F5" s="19">
        <v>8.3779993384506444</v>
      </c>
      <c r="G5" s="19">
        <v>5.8086289765717849</v>
      </c>
      <c r="H5" s="19">
        <v>4.2929741432216275</v>
      </c>
      <c r="I5" s="19">
        <v>2.9391643418405251</v>
      </c>
      <c r="J5" s="19">
        <v>2.6622873524778585</v>
      </c>
      <c r="K5" s="19">
        <v>2.583413251756614</v>
      </c>
      <c r="L5" s="19">
        <v>1.3586766256235359</v>
      </c>
      <c r="M5" s="19">
        <v>1.168276020174686</v>
      </c>
      <c r="N5" s="19"/>
      <c r="O5" s="19"/>
      <c r="P5" s="19">
        <v>9.9605560286572525E-2</v>
      </c>
      <c r="Q5" s="19">
        <v>0.22529968056693309</v>
      </c>
      <c r="R5" s="19">
        <v>0.45905108011451823</v>
      </c>
      <c r="S5" s="19">
        <v>0.5521860308930534</v>
      </c>
      <c r="T5" s="19">
        <v>0.28016863556274441</v>
      </c>
      <c r="U5" s="19">
        <v>0.57433966145974746</v>
      </c>
      <c r="V5" s="19">
        <v>1.1716426845606658</v>
      </c>
      <c r="W5" s="19">
        <v>1.9554506313992839</v>
      </c>
      <c r="X5" s="19">
        <v>1.6160119698913042</v>
      </c>
      <c r="Y5" s="19">
        <v>4.1683178637631633</v>
      </c>
      <c r="Z5" s="19">
        <v>1.8187566133845818</v>
      </c>
      <c r="AA5" s="19"/>
      <c r="AB5" s="19"/>
      <c r="AC5" s="19">
        <v>0.49119520419632823</v>
      </c>
      <c r="AD5" s="19">
        <v>1.0160403507974738</v>
      </c>
      <c r="AE5" s="19">
        <v>1.2607453444666825</v>
      </c>
      <c r="AF5" s="19">
        <v>0.67105459815237678</v>
      </c>
      <c r="AG5" s="19">
        <v>0.74673652180510575</v>
      </c>
      <c r="AH5" s="19">
        <v>1.0675077564983915</v>
      </c>
      <c r="AI5" s="19">
        <v>0.71733379320972934</v>
      </c>
      <c r="AJ5" s="19">
        <v>0.76862324472553512</v>
      </c>
      <c r="AK5" s="19">
        <v>4.171291648715016</v>
      </c>
      <c r="AL5" s="19">
        <v>1.7577019737707045</v>
      </c>
      <c r="AM5" s="19">
        <v>1.514346343256691</v>
      </c>
      <c r="AN5" s="19"/>
      <c r="AO5" s="19"/>
      <c r="AP5" s="28">
        <v>0</v>
      </c>
      <c r="AQ5" s="28">
        <v>0</v>
      </c>
      <c r="AR5" s="28">
        <v>0.19114957398402765</v>
      </c>
      <c r="AS5" s="28">
        <v>0.22407322607890379</v>
      </c>
      <c r="AT5" s="28">
        <v>0.64116363169494583</v>
      </c>
      <c r="AU5" s="28">
        <v>2.0993005715208568E-3</v>
      </c>
      <c r="AV5" s="28">
        <v>5.5836424057206457E-2</v>
      </c>
      <c r="AW5" s="28">
        <v>0.11341402234254083</v>
      </c>
      <c r="AX5" s="28">
        <v>0.39672828096118273</v>
      </c>
      <c r="AY5" s="28">
        <v>0.204782465272352</v>
      </c>
      <c r="AZ5" s="28">
        <v>0.31229437067514354</v>
      </c>
      <c r="BA5" s="28"/>
      <c r="BB5" s="19"/>
      <c r="BC5" s="19">
        <v>0.26497244966270145</v>
      </c>
      <c r="BD5" s="19">
        <v>0.59673773246045991</v>
      </c>
      <c r="BE5" s="19">
        <v>1.2130656794153296</v>
      </c>
      <c r="BF5" s="19">
        <v>1.3928758020686998</v>
      </c>
      <c r="BG5" s="19">
        <v>0.91569810969038545</v>
      </c>
      <c r="BH5" s="19">
        <v>0.19030984875463475</v>
      </c>
      <c r="BI5" s="19">
        <v>0.25081393391708579</v>
      </c>
      <c r="BJ5" s="19">
        <v>0.12605162539700382</v>
      </c>
      <c r="BK5" s="19">
        <v>0.17906881093061514</v>
      </c>
      <c r="BL5" s="19">
        <v>0.19302886437862227</v>
      </c>
      <c r="BM5" s="19">
        <v>9.5241897761443369E-3</v>
      </c>
    </row>
    <row r="6" spans="1:65">
      <c r="A6" s="2" t="s">
        <v>179</v>
      </c>
      <c r="B6" s="6" t="s">
        <v>128</v>
      </c>
      <c r="C6" s="19">
        <v>11.099258544011848</v>
      </c>
      <c r="D6" s="19">
        <v>12.208126920500955</v>
      </c>
      <c r="E6" s="19">
        <v>12.225586206643166</v>
      </c>
      <c r="F6" s="19">
        <v>9.5489740561217253</v>
      </c>
      <c r="G6" s="19">
        <v>7.5506865476939788</v>
      </c>
      <c r="H6" s="19">
        <v>8.0805666242493057</v>
      </c>
      <c r="I6" s="19">
        <v>7.0818331070338667</v>
      </c>
      <c r="J6" s="19">
        <v>5.5110265005303125</v>
      </c>
      <c r="K6" s="19">
        <v>3.6369666256655457</v>
      </c>
      <c r="L6" s="19">
        <v>3.666708202594275</v>
      </c>
      <c r="M6" s="19">
        <v>3.921081607286085</v>
      </c>
      <c r="N6" s="19"/>
      <c r="O6" s="19"/>
      <c r="P6" s="19">
        <v>7.3450945002986892</v>
      </c>
      <c r="Q6" s="19">
        <v>7.0585498029597238</v>
      </c>
      <c r="R6" s="19">
        <v>7.5748754084770429</v>
      </c>
      <c r="S6" s="19">
        <v>6.9572726197526622</v>
      </c>
      <c r="T6" s="19">
        <v>7.1874253386838394</v>
      </c>
      <c r="U6" s="19">
        <v>10.584288166867987</v>
      </c>
      <c r="V6" s="19">
        <v>11.422582906113517</v>
      </c>
      <c r="W6" s="19">
        <v>14.119198226947551</v>
      </c>
      <c r="X6" s="19">
        <v>18.172718604489027</v>
      </c>
      <c r="Y6" s="19">
        <v>32.851840617875169</v>
      </c>
      <c r="Z6" s="19">
        <v>31.587347973303288</v>
      </c>
      <c r="AA6" s="19"/>
      <c r="AB6" s="19"/>
      <c r="AC6" s="19">
        <v>5.4681528662420389</v>
      </c>
      <c r="AD6" s="19">
        <v>6.7960194483573408</v>
      </c>
      <c r="AE6" s="19">
        <v>4.9033623354154452</v>
      </c>
      <c r="AF6" s="19">
        <v>4.0431654404044108</v>
      </c>
      <c r="AG6" s="19">
        <v>3.6005079405645652</v>
      </c>
      <c r="AH6" s="19">
        <v>3.7953924397262391</v>
      </c>
      <c r="AI6" s="19">
        <v>2.676884239571141</v>
      </c>
      <c r="AJ6" s="19">
        <v>3.1647836898524551</v>
      </c>
      <c r="AK6" s="19">
        <v>2.7342398651875213</v>
      </c>
      <c r="AL6" s="19">
        <v>3.252653701272596</v>
      </c>
      <c r="AM6" s="19">
        <v>3.0114035502786285</v>
      </c>
      <c r="AN6" s="19"/>
      <c r="AO6" s="19"/>
      <c r="AP6" s="28">
        <v>15.790580232917653</v>
      </c>
      <c r="AQ6" s="28">
        <v>4.2409527761267674</v>
      </c>
      <c r="AR6" s="28">
        <v>4.9813757416246602</v>
      </c>
      <c r="AS6" s="28">
        <v>3.7967457337363006</v>
      </c>
      <c r="AT6" s="28">
        <v>2.1026897481437103</v>
      </c>
      <c r="AU6" s="28">
        <v>3.0426661523312593</v>
      </c>
      <c r="AV6" s="28">
        <v>3.1175937156929652</v>
      </c>
      <c r="AW6" s="28">
        <v>3.4106282639983556</v>
      </c>
      <c r="AX6" s="28">
        <v>4.4535683918669129</v>
      </c>
      <c r="AY6" s="28">
        <v>4.4765818092766851</v>
      </c>
      <c r="AZ6" s="28">
        <v>3.7860307125490924</v>
      </c>
      <c r="BA6" s="28"/>
      <c r="BB6" s="19"/>
      <c r="BC6" s="19">
        <v>6.8715550374750123</v>
      </c>
      <c r="BD6" s="19">
        <v>5.0943873471988876</v>
      </c>
      <c r="BE6" s="19">
        <v>5.6370255253273172</v>
      </c>
      <c r="BF6" s="19">
        <v>5.2490931999761345</v>
      </c>
      <c r="BG6" s="19">
        <v>4.0955086010543793</v>
      </c>
      <c r="BH6" s="19">
        <v>3.4605336217190015</v>
      </c>
      <c r="BI6" s="19">
        <v>2.1263231710982424</v>
      </c>
      <c r="BJ6" s="19">
        <v>2.9704781247365015</v>
      </c>
      <c r="BK6" s="19">
        <v>1.7740608885621036</v>
      </c>
      <c r="BL6" s="19">
        <v>2.015423299069302</v>
      </c>
      <c r="BM6" s="19">
        <v>1.8115395723354495</v>
      </c>
    </row>
    <row r="7" spans="1:65">
      <c r="A7" s="2" t="s">
        <v>180</v>
      </c>
      <c r="B7" s="6" t="s">
        <v>111</v>
      </c>
      <c r="C7" s="19">
        <v>4.1015717463323318</v>
      </c>
      <c r="D7" s="19">
        <v>5.4322949389167796</v>
      </c>
      <c r="E7" s="19">
        <v>5.2801197484708675</v>
      </c>
      <c r="F7" s="19">
        <v>4.5129201228185876</v>
      </c>
      <c r="G7" s="19">
        <v>4.6076688535343004</v>
      </c>
      <c r="H7" s="19">
        <v>4.6763715507549124</v>
      </c>
      <c r="I7" s="19">
        <v>4.0912629446951811</v>
      </c>
      <c r="J7" s="19">
        <v>4.745926264453904</v>
      </c>
      <c r="K7" s="19">
        <v>4.7580298918162383</v>
      </c>
      <c r="L7" s="19">
        <v>5.055081913661045</v>
      </c>
      <c r="M7" s="19">
        <v>4.5991285574140015</v>
      </c>
      <c r="N7" s="19"/>
      <c r="O7" s="19"/>
      <c r="P7" s="19">
        <v>3.7137918324287913</v>
      </c>
      <c r="Q7" s="19">
        <v>4.4800608813250413</v>
      </c>
      <c r="R7" s="19">
        <v>3.9728742324487412</v>
      </c>
      <c r="S7" s="19">
        <v>4.7634722476869724</v>
      </c>
      <c r="T7" s="19">
        <v>5.2613788725035198</v>
      </c>
      <c r="U7" s="19">
        <v>5.2942914838256261</v>
      </c>
      <c r="V7" s="19">
        <v>4.5252087082318759</v>
      </c>
      <c r="W7" s="19">
        <v>5.5004261814047641</v>
      </c>
      <c r="X7" s="19">
        <v>5.6989002156104878</v>
      </c>
      <c r="Y7" s="19">
        <v>7.9695069360804851</v>
      </c>
      <c r="Z7" s="19">
        <v>6.5620144547261363</v>
      </c>
      <c r="AA7" s="19"/>
      <c r="AB7" s="19"/>
      <c r="AC7" s="19">
        <v>3.6494941925814919</v>
      </c>
      <c r="AD7" s="19">
        <v>4.5165174717135468</v>
      </c>
      <c r="AE7" s="19">
        <v>3.9429335859971908</v>
      </c>
      <c r="AF7" s="19">
        <v>3.7694084616825365</v>
      </c>
      <c r="AG7" s="19">
        <v>4.1250204653725895</v>
      </c>
      <c r="AH7" s="19">
        <v>3.9860869299903317</v>
      </c>
      <c r="AI7" s="19">
        <v>3.5241086531370058</v>
      </c>
      <c r="AJ7" s="19">
        <v>3.7783834401389349</v>
      </c>
      <c r="AK7" s="19">
        <v>4.1018903884560451</v>
      </c>
      <c r="AL7" s="19">
        <v>4.6988280081473546</v>
      </c>
      <c r="AM7" s="19">
        <v>4.5525025569722546</v>
      </c>
      <c r="AN7" s="19"/>
      <c r="AO7" s="19"/>
      <c r="AP7" s="28">
        <v>4.9271359373389672</v>
      </c>
      <c r="AQ7" s="28">
        <v>5.5825324376759253</v>
      </c>
      <c r="AR7" s="28">
        <v>6.4764464468929823</v>
      </c>
      <c r="AS7" s="28">
        <v>5.370862207568865</v>
      </c>
      <c r="AT7" s="28">
        <v>6.1265058951918352</v>
      </c>
      <c r="AU7" s="28">
        <v>6.5495538478717679</v>
      </c>
      <c r="AV7" s="28">
        <v>5.283914882948106</v>
      </c>
      <c r="AW7" s="28">
        <v>5.9870665478719758</v>
      </c>
      <c r="AX7" s="28">
        <v>5.2832939001848427</v>
      </c>
      <c r="AY7" s="28">
        <v>6.3042579693833964</v>
      </c>
      <c r="AZ7" s="28">
        <v>5.6778039274359458</v>
      </c>
      <c r="BA7" s="28"/>
      <c r="BB7" s="19"/>
      <c r="BC7" s="19">
        <v>4.8325660435655804</v>
      </c>
      <c r="BD7" s="19">
        <v>3.5679074213544983</v>
      </c>
      <c r="BE7" s="19">
        <v>3.4438868821178699</v>
      </c>
      <c r="BF7" s="19">
        <v>3.933205595361426</v>
      </c>
      <c r="BG7" s="19">
        <v>4.4968662919057465</v>
      </c>
      <c r="BH7" s="19">
        <v>4.4892901627668262</v>
      </c>
      <c r="BI7" s="19">
        <v>3.7751632686797447</v>
      </c>
      <c r="BJ7" s="19">
        <v>3.8937877680654323</v>
      </c>
      <c r="BK7" s="19">
        <v>4.5714764735753555</v>
      </c>
      <c r="BL7" s="19">
        <v>4.8461491721885563</v>
      </c>
      <c r="BM7" s="19">
        <v>4.718046719011026</v>
      </c>
    </row>
    <row r="8" spans="1:65">
      <c r="A8" s="2" t="s">
        <v>216</v>
      </c>
      <c r="B8" s="6" t="s">
        <v>129</v>
      </c>
      <c r="C8" s="19">
        <f t="shared" ref="C8" si="0">+C5+C6+C7</f>
        <v>17.668573557873959</v>
      </c>
      <c r="D8" s="19">
        <f t="shared" ref="D8:M8" si="1">+D5+D6+D7</f>
        <v>21.979527119749164</v>
      </c>
      <c r="E8" s="19">
        <f t="shared" si="1"/>
        <v>25.08840658486049</v>
      </c>
      <c r="F8" s="19">
        <f t="shared" si="1"/>
        <v>22.43989351739096</v>
      </c>
      <c r="G8" s="19">
        <f t="shared" si="1"/>
        <v>17.966984377800063</v>
      </c>
      <c r="H8" s="19">
        <f t="shared" si="1"/>
        <v>17.049912318225847</v>
      </c>
      <c r="I8" s="19">
        <f t="shared" si="1"/>
        <v>14.112260393569573</v>
      </c>
      <c r="J8" s="19">
        <f t="shared" si="1"/>
        <v>12.919240117462074</v>
      </c>
      <c r="K8" s="19">
        <f t="shared" si="1"/>
        <v>10.978409769238397</v>
      </c>
      <c r="L8" s="19">
        <f t="shared" si="1"/>
        <v>10.080466741878855</v>
      </c>
      <c r="M8" s="19">
        <f t="shared" si="1"/>
        <v>9.6884861848747725</v>
      </c>
      <c r="N8" s="19"/>
      <c r="O8" s="19"/>
      <c r="P8" s="19">
        <f t="shared" ref="P8" si="2">+P5+P6+P7</f>
        <v>11.158491893014052</v>
      </c>
      <c r="Q8" s="19">
        <f t="shared" ref="Q8:Z8" si="3">+Q5+Q6+Q7</f>
        <v>11.763910364851698</v>
      </c>
      <c r="R8" s="19">
        <f t="shared" si="3"/>
        <v>12.006800721040303</v>
      </c>
      <c r="S8" s="19">
        <f t="shared" si="3"/>
        <v>12.272930898332689</v>
      </c>
      <c r="T8" s="19">
        <f t="shared" si="3"/>
        <v>12.728972846750104</v>
      </c>
      <c r="U8" s="19">
        <f t="shared" si="3"/>
        <v>16.452919312153362</v>
      </c>
      <c r="V8" s="19">
        <f t="shared" si="3"/>
        <v>17.119434298906057</v>
      </c>
      <c r="W8" s="19">
        <f t="shared" si="3"/>
        <v>21.575075039751596</v>
      </c>
      <c r="X8" s="19">
        <f t="shared" si="3"/>
        <v>25.487630789990817</v>
      </c>
      <c r="Y8" s="19">
        <f t="shared" si="3"/>
        <v>44.989665417718818</v>
      </c>
      <c r="Z8" s="19">
        <f t="shared" si="3"/>
        <v>39.968119041414006</v>
      </c>
      <c r="AA8" s="19"/>
      <c r="AB8" s="19"/>
      <c r="AC8" s="19">
        <f t="shared" ref="AC8" si="4">+AC5+AC6+AC7</f>
        <v>9.6088422630198593</v>
      </c>
      <c r="AD8" s="19">
        <f t="shared" ref="AD8:AM8" si="5">+AD5+AD6+AD7</f>
        <v>12.328577270868362</v>
      </c>
      <c r="AE8" s="19">
        <f t="shared" si="5"/>
        <v>10.107041265879319</v>
      </c>
      <c r="AF8" s="19">
        <f t="shared" si="5"/>
        <v>8.4836285002393232</v>
      </c>
      <c r="AG8" s="19">
        <f t="shared" si="5"/>
        <v>8.4722649277422608</v>
      </c>
      <c r="AH8" s="19">
        <f t="shared" si="5"/>
        <v>8.8489871262149631</v>
      </c>
      <c r="AI8" s="19">
        <f t="shared" si="5"/>
        <v>6.9183266859178758</v>
      </c>
      <c r="AJ8" s="19">
        <f t="shared" si="5"/>
        <v>7.7117903747169247</v>
      </c>
      <c r="AK8" s="19">
        <f t="shared" si="5"/>
        <v>11.007421902358583</v>
      </c>
      <c r="AL8" s="19">
        <f t="shared" si="5"/>
        <v>9.7091836831906555</v>
      </c>
      <c r="AM8" s="19">
        <f t="shared" si="5"/>
        <v>9.0782524505075735</v>
      </c>
      <c r="AN8" s="19"/>
      <c r="AO8" s="19"/>
      <c r="AP8" s="28">
        <f t="shared" ref="AP8" si="6">+AP5+AP6+AP7</f>
        <v>20.717716170256622</v>
      </c>
      <c r="AQ8" s="28">
        <f>+AQ5+AQ6+AQ7+AQ9</f>
        <v>33.942313083850131</v>
      </c>
      <c r="AR8" s="28">
        <f t="shared" ref="AR8:AZ8" si="7">+AR5+AR6+AR7+AR9</f>
        <v>33.468907525538654</v>
      </c>
      <c r="AS8" s="28">
        <f t="shared" si="7"/>
        <v>30.171972402845192</v>
      </c>
      <c r="AT8" s="28">
        <f t="shared" si="7"/>
        <v>22.293315216228361</v>
      </c>
      <c r="AU8" s="28">
        <f t="shared" si="7"/>
        <v>18.302457643464045</v>
      </c>
      <c r="AV8" s="28">
        <f t="shared" si="7"/>
        <v>19.610340512714004</v>
      </c>
      <c r="AW8" s="28">
        <f t="shared" si="7"/>
        <v>20.733500959495579</v>
      </c>
      <c r="AX8" s="28">
        <f t="shared" si="7"/>
        <v>24.006521256931606</v>
      </c>
      <c r="AY8" s="28">
        <f t="shared" si="7"/>
        <v>42.21146444024135</v>
      </c>
      <c r="AZ8" s="28">
        <f t="shared" si="7"/>
        <v>41.000478440246866</v>
      </c>
      <c r="BA8" s="28"/>
      <c r="BB8" s="19"/>
      <c r="BC8" s="19">
        <f t="shared" ref="BC8:BM8" si="8">+BC5+BC6+BC7</f>
        <v>11.969093530703294</v>
      </c>
      <c r="BD8" s="19">
        <f t="shared" si="8"/>
        <v>9.259032501013845</v>
      </c>
      <c r="BE8" s="19">
        <f t="shared" si="8"/>
        <v>10.293978086860516</v>
      </c>
      <c r="BF8" s="19">
        <f t="shared" si="8"/>
        <v>10.57517459740626</v>
      </c>
      <c r="BG8" s="19">
        <f t="shared" si="8"/>
        <v>9.5080730026505123</v>
      </c>
      <c r="BH8" s="19">
        <f t="shared" si="8"/>
        <v>8.1401336332404632</v>
      </c>
      <c r="BI8" s="19">
        <f t="shared" si="8"/>
        <v>6.1523003736950734</v>
      </c>
      <c r="BJ8" s="19">
        <f t="shared" si="8"/>
        <v>6.9903175181989372</v>
      </c>
      <c r="BK8" s="19">
        <f t="shared" si="8"/>
        <v>6.524606173068074</v>
      </c>
      <c r="BL8" s="19">
        <f t="shared" si="8"/>
        <v>7.0546013356364803</v>
      </c>
      <c r="BM8" s="19">
        <f t="shared" si="8"/>
        <v>6.5391104811226199</v>
      </c>
    </row>
    <row r="9" spans="1:65">
      <c r="A9" s="2" t="s">
        <v>181</v>
      </c>
      <c r="B9" s="6" t="s">
        <v>130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28">
        <v>0</v>
      </c>
      <c r="AQ9" s="28">
        <v>24.118827870047436</v>
      </c>
      <c r="AR9" s="28">
        <v>21.81993576303698</v>
      </c>
      <c r="AS9" s="28">
        <v>20.780291235461121</v>
      </c>
      <c r="AT9" s="28">
        <v>13.42295594119787</v>
      </c>
      <c r="AU9" s="28">
        <v>8.7081383426894998</v>
      </c>
      <c r="AV9" s="28">
        <v>11.152995490015726</v>
      </c>
      <c r="AW9" s="28">
        <v>11.222392125282706</v>
      </c>
      <c r="AX9" s="28">
        <v>13.872930683918669</v>
      </c>
      <c r="AY9" s="28">
        <v>31.225842196308918</v>
      </c>
      <c r="AZ9" s="28">
        <v>31.224349429586685</v>
      </c>
      <c r="BA9" s="28"/>
      <c r="BB9" s="19"/>
      <c r="BC9" s="6"/>
      <c r="BD9" s="6"/>
      <c r="BE9" s="6"/>
      <c r="BF9" s="6"/>
      <c r="BG9" s="6"/>
      <c r="BH9" s="6"/>
      <c r="BI9" s="6"/>
      <c r="BJ9" s="6"/>
      <c r="BK9" s="6"/>
      <c r="BL9" s="6"/>
    </row>
    <row r="10" spans="1:65">
      <c r="A10" s="2" t="s">
        <v>217</v>
      </c>
      <c r="B10" s="6" t="s">
        <v>131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28">
        <f t="shared" ref="AP10:AX10" si="9">+AP8-AP9</f>
        <v>20.717716170256622</v>
      </c>
      <c r="AQ10" s="28">
        <f t="shared" si="9"/>
        <v>9.8234852138026945</v>
      </c>
      <c r="AR10" s="28">
        <f t="shared" si="9"/>
        <v>11.648971762501674</v>
      </c>
      <c r="AS10" s="28">
        <f t="shared" si="9"/>
        <v>9.3916811673840712</v>
      </c>
      <c r="AT10" s="28">
        <f t="shared" si="9"/>
        <v>8.8703592750304914</v>
      </c>
      <c r="AU10" s="28">
        <f t="shared" si="9"/>
        <v>9.5943193007745453</v>
      </c>
      <c r="AV10" s="28">
        <f t="shared" si="9"/>
        <v>8.4573450226982771</v>
      </c>
      <c r="AW10" s="28">
        <f t="shared" si="9"/>
        <v>9.5111088342128731</v>
      </c>
      <c r="AX10" s="28">
        <f t="shared" si="9"/>
        <v>10.133590573012937</v>
      </c>
      <c r="AY10" s="28">
        <f t="shared" ref="AY10:AZ10" si="10">+AY8-AY9</f>
        <v>10.985622243932433</v>
      </c>
      <c r="AZ10" s="28">
        <f t="shared" si="10"/>
        <v>9.7761290106601813</v>
      </c>
      <c r="BA10" s="28"/>
      <c r="BB10" s="19"/>
      <c r="BC10" s="6"/>
      <c r="BD10" s="6"/>
      <c r="BE10" s="6"/>
      <c r="BF10" s="6"/>
      <c r="BG10" s="6"/>
      <c r="BH10" s="6"/>
      <c r="BI10" s="6"/>
      <c r="BJ10" s="6"/>
      <c r="BK10" s="6"/>
      <c r="BL10" s="6"/>
    </row>
    <row r="12" spans="1:65">
      <c r="C12" s="2">
        <v>10000</v>
      </c>
      <c r="D12" s="2">
        <v>10000</v>
      </c>
      <c r="E12" s="2">
        <v>10000</v>
      </c>
      <c r="F12" s="2">
        <v>10000</v>
      </c>
      <c r="G12" s="2">
        <v>10000</v>
      </c>
      <c r="H12" s="2">
        <v>10000</v>
      </c>
      <c r="I12" s="2">
        <v>10000</v>
      </c>
      <c r="J12" s="2">
        <v>10000</v>
      </c>
      <c r="K12" s="2">
        <v>10000</v>
      </c>
      <c r="L12" s="2">
        <v>10000</v>
      </c>
      <c r="M12" s="2">
        <v>10000</v>
      </c>
      <c r="N12" s="2">
        <f>+M12</f>
        <v>10000</v>
      </c>
      <c r="O12" s="2">
        <v>-10000</v>
      </c>
      <c r="P12" s="2">
        <v>-10000</v>
      </c>
      <c r="Q12" s="2">
        <v>-10000</v>
      </c>
      <c r="R12" s="2">
        <v>-10000</v>
      </c>
      <c r="S12" s="2">
        <v>-10000</v>
      </c>
      <c r="T12" s="2">
        <v>-10000</v>
      </c>
      <c r="U12" s="2">
        <v>-10000</v>
      </c>
      <c r="V12" s="2">
        <v>-10000</v>
      </c>
      <c r="W12" s="2">
        <v>-10000</v>
      </c>
      <c r="X12" s="2">
        <v>-10000</v>
      </c>
      <c r="Y12" s="2">
        <v>-10000</v>
      </c>
      <c r="Z12" s="2">
        <v>-10000</v>
      </c>
      <c r="AA12" s="2">
        <f>+Z12</f>
        <v>-10000</v>
      </c>
      <c r="AB12" s="2">
        <v>10000</v>
      </c>
      <c r="AC12" s="2">
        <v>10000</v>
      </c>
      <c r="AD12" s="2">
        <v>10000</v>
      </c>
      <c r="AE12" s="2">
        <v>10000</v>
      </c>
      <c r="AF12" s="2">
        <v>10000</v>
      </c>
      <c r="AG12" s="2">
        <v>10000</v>
      </c>
      <c r="AH12" s="2">
        <v>10000</v>
      </c>
      <c r="AI12" s="2">
        <v>10000</v>
      </c>
      <c r="AJ12" s="2">
        <v>10000</v>
      </c>
      <c r="AK12" s="2">
        <v>10000</v>
      </c>
      <c r="AL12" s="2">
        <v>10000</v>
      </c>
      <c r="AM12" s="2">
        <v>10000</v>
      </c>
      <c r="AN12" s="2">
        <f>+AM12</f>
        <v>10000</v>
      </c>
      <c r="AO12" s="2">
        <v>-10000</v>
      </c>
      <c r="AP12" s="2">
        <v>-10000</v>
      </c>
      <c r="AQ12" s="2">
        <v>-10000</v>
      </c>
      <c r="AR12" s="2">
        <v>-10000</v>
      </c>
      <c r="AS12" s="2">
        <v>-10000</v>
      </c>
      <c r="AT12" s="2">
        <v>-10000</v>
      </c>
      <c r="AU12" s="2">
        <v>-10000</v>
      </c>
      <c r="AV12" s="2">
        <v>-10000</v>
      </c>
      <c r="AW12" s="2">
        <v>-10000</v>
      </c>
      <c r="AX12" s="2">
        <v>-10000</v>
      </c>
      <c r="AY12" s="2">
        <v>-10000</v>
      </c>
      <c r="AZ12" s="2">
        <v>-10000</v>
      </c>
      <c r="BA12" s="2">
        <f>+AZ12</f>
        <v>-10000</v>
      </c>
      <c r="BB12" s="2">
        <v>10000</v>
      </c>
      <c r="BC12" s="2">
        <v>10000</v>
      </c>
      <c r="BD12" s="2">
        <v>10000</v>
      </c>
      <c r="BE12" s="2">
        <v>10000</v>
      </c>
      <c r="BF12" s="2">
        <v>10000</v>
      </c>
      <c r="BG12" s="2">
        <v>10000</v>
      </c>
      <c r="BH12" s="2">
        <v>10000</v>
      </c>
      <c r="BI12" s="2">
        <v>10000</v>
      </c>
      <c r="BJ12" s="2">
        <v>10000</v>
      </c>
      <c r="BK12" s="2">
        <v>10000</v>
      </c>
      <c r="BL12" s="2">
        <v>10000</v>
      </c>
      <c r="BM12" s="2">
        <v>10000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Munka21"/>
  <dimension ref="A1:BM13"/>
  <sheetViews>
    <sheetView showGridLines="0" zoomScaleNormal="10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J8" sqref="J8"/>
    </sheetView>
  </sheetViews>
  <sheetFormatPr defaultRowHeight="12"/>
  <cols>
    <col min="1" max="1" width="9.140625" style="2"/>
    <col min="2" max="2" width="36" style="2" bestFit="1" customWidth="1"/>
    <col min="3" max="37" width="9.140625" style="2"/>
    <col min="38" max="38" width="10.42578125" style="2" customWidth="1"/>
    <col min="39" max="16384" width="9.140625" style="2"/>
  </cols>
  <sheetData>
    <row r="1" spans="1:65">
      <c r="C1" s="2" t="s">
        <v>15</v>
      </c>
      <c r="P1" s="2" t="s">
        <v>163</v>
      </c>
      <c r="AC1" s="2" t="s">
        <v>19</v>
      </c>
      <c r="AP1" s="2" t="s">
        <v>23</v>
      </c>
      <c r="BC1" s="2" t="s">
        <v>21</v>
      </c>
    </row>
    <row r="2" spans="1:65" s="6" customFormat="1">
      <c r="C2" s="6">
        <v>2008</v>
      </c>
      <c r="E2" s="6">
        <v>2010</v>
      </c>
      <c r="G2" s="6">
        <v>2012</v>
      </c>
      <c r="I2" s="6">
        <v>2014</v>
      </c>
      <c r="K2" s="6">
        <v>2016</v>
      </c>
      <c r="M2" s="6">
        <v>2018</v>
      </c>
      <c r="P2" s="6">
        <v>2008</v>
      </c>
      <c r="R2" s="6">
        <v>2010</v>
      </c>
      <c r="T2" s="6">
        <v>2012</v>
      </c>
      <c r="V2" s="6">
        <v>2014</v>
      </c>
      <c r="X2" s="6">
        <v>2016</v>
      </c>
      <c r="Z2" s="6">
        <v>2018</v>
      </c>
      <c r="AC2" s="6">
        <v>2008</v>
      </c>
      <c r="AE2" s="6">
        <v>2010</v>
      </c>
      <c r="AG2" s="6">
        <v>2012</v>
      </c>
      <c r="AI2" s="6">
        <v>2014</v>
      </c>
      <c r="AK2" s="6">
        <v>2016</v>
      </c>
      <c r="AM2" s="6">
        <v>2018</v>
      </c>
      <c r="AP2" s="6">
        <v>2008</v>
      </c>
      <c r="AR2" s="6">
        <v>2010</v>
      </c>
      <c r="AT2" s="6">
        <v>2012</v>
      </c>
      <c r="AV2" s="6">
        <v>2014</v>
      </c>
      <c r="AX2" s="6">
        <v>2016</v>
      </c>
      <c r="AZ2" s="6">
        <v>2018</v>
      </c>
      <c r="BC2" s="6">
        <v>2008</v>
      </c>
      <c r="BE2" s="6">
        <v>2010</v>
      </c>
      <c r="BG2" s="6">
        <v>2012</v>
      </c>
      <c r="BI2" s="6">
        <v>2014</v>
      </c>
      <c r="BK2" s="6">
        <v>2016</v>
      </c>
      <c r="BM2" s="6">
        <v>2018</v>
      </c>
    </row>
    <row r="3" spans="1:65" s="6" customFormat="1">
      <c r="C3" s="6" t="s">
        <v>54</v>
      </c>
      <c r="P3" s="6" t="s">
        <v>55</v>
      </c>
      <c r="AC3" s="6" t="s">
        <v>56</v>
      </c>
      <c r="AP3" s="6" t="s">
        <v>57</v>
      </c>
      <c r="BC3" s="6" t="s">
        <v>76</v>
      </c>
    </row>
    <row r="4" spans="1:65" s="6" customFormat="1">
      <c r="C4" s="6">
        <v>2008</v>
      </c>
      <c r="E4" s="6">
        <v>2010</v>
      </c>
      <c r="G4" s="6">
        <v>2012</v>
      </c>
      <c r="I4" s="6">
        <v>2014</v>
      </c>
      <c r="K4" s="6">
        <v>2016</v>
      </c>
      <c r="M4" s="6">
        <v>2018</v>
      </c>
      <c r="P4" s="6">
        <v>2008</v>
      </c>
      <c r="R4" s="6">
        <v>2010</v>
      </c>
      <c r="T4" s="6">
        <v>2012</v>
      </c>
      <c r="V4" s="6">
        <v>2014</v>
      </c>
      <c r="X4" s="6">
        <v>2016</v>
      </c>
      <c r="Z4" s="6">
        <v>2018</v>
      </c>
      <c r="AC4" s="6">
        <v>2008</v>
      </c>
      <c r="AE4" s="6">
        <v>2010</v>
      </c>
      <c r="AG4" s="6">
        <v>2012</v>
      </c>
      <c r="AI4" s="6">
        <v>2014</v>
      </c>
      <c r="AK4" s="6">
        <v>2016</v>
      </c>
      <c r="AM4" s="6">
        <v>2018</v>
      </c>
      <c r="AP4" s="6">
        <v>2008</v>
      </c>
      <c r="AR4" s="6">
        <v>2010</v>
      </c>
      <c r="AT4" s="6">
        <v>2012</v>
      </c>
      <c r="AV4" s="6">
        <v>2014</v>
      </c>
      <c r="AX4" s="6">
        <v>2016</v>
      </c>
      <c r="AZ4" s="6">
        <v>2018</v>
      </c>
      <c r="BC4" s="6">
        <v>2008</v>
      </c>
      <c r="BE4" s="6">
        <v>2010</v>
      </c>
      <c r="BG4" s="6">
        <v>2012</v>
      </c>
      <c r="BI4" s="6">
        <v>2014</v>
      </c>
      <c r="BK4" s="6">
        <v>2016</v>
      </c>
      <c r="BM4" s="6">
        <v>2018</v>
      </c>
    </row>
    <row r="5" spans="1:65" s="6" customFormat="1">
      <c r="A5" s="6" t="s">
        <v>187</v>
      </c>
      <c r="B5" s="6" t="s">
        <v>123</v>
      </c>
      <c r="C5" s="19">
        <v>31.814898160621588</v>
      </c>
      <c r="D5" s="19">
        <v>17.582861993161728</v>
      </c>
      <c r="E5" s="19">
        <v>20.896934930890673</v>
      </c>
      <c r="F5" s="19">
        <v>24.42164248426127</v>
      </c>
      <c r="G5" s="19">
        <v>17.756935071561276</v>
      </c>
      <c r="H5" s="19">
        <v>11.775672041404118</v>
      </c>
      <c r="I5" s="19">
        <v>12.987403436431865</v>
      </c>
      <c r="J5" s="19">
        <v>8.0451553546941774</v>
      </c>
      <c r="K5" s="19">
        <v>9.4780101324972144</v>
      </c>
      <c r="L5" s="19">
        <v>9.0971442932658135</v>
      </c>
      <c r="M5" s="19">
        <v>8.1992012659062716</v>
      </c>
      <c r="N5" s="19"/>
      <c r="O5" s="19"/>
      <c r="P5" s="19">
        <v>13.495474901030564</v>
      </c>
      <c r="Q5" s="19">
        <v>13.074087957012374</v>
      </c>
      <c r="R5" s="19">
        <v>14.922631443760418</v>
      </c>
      <c r="S5" s="19">
        <v>13.873863645694986</v>
      </c>
      <c r="T5" s="19">
        <v>11.980213520832589</v>
      </c>
      <c r="U5" s="19">
        <v>11.039566200101806</v>
      </c>
      <c r="V5" s="19">
        <v>14.973377991028995</v>
      </c>
      <c r="W5" s="19">
        <v>13.336714457651286</v>
      </c>
      <c r="X5" s="19">
        <v>19.124626346481797</v>
      </c>
      <c r="Y5" s="19">
        <v>23.228776623324151</v>
      </c>
      <c r="Z5" s="19">
        <v>42.730811251052152</v>
      </c>
      <c r="AA5" s="19"/>
      <c r="AB5" s="19"/>
      <c r="AC5" s="19">
        <v>18.222039751687216</v>
      </c>
      <c r="AD5" s="19">
        <v>14.052374821998797</v>
      </c>
      <c r="AE5" s="19">
        <v>18.762895550908905</v>
      </c>
      <c r="AF5" s="19">
        <v>15.288026364445519</v>
      </c>
      <c r="AG5" s="19">
        <v>10.767531040660362</v>
      </c>
      <c r="AH5" s="19">
        <v>9.6063904130434103</v>
      </c>
      <c r="AI5" s="19">
        <v>9.987946274657812</v>
      </c>
      <c r="AJ5" s="19">
        <v>6.7770214911202329</v>
      </c>
      <c r="AK5" s="19">
        <v>7.3949441587348668</v>
      </c>
      <c r="AL5" s="19">
        <v>11.262157714495842</v>
      </c>
      <c r="AM5" s="19">
        <v>9.9639194953279144</v>
      </c>
      <c r="AN5" s="19"/>
      <c r="AO5" s="19"/>
      <c r="AP5" s="19">
        <v>31.656331460831442</v>
      </c>
      <c r="AQ5" s="19">
        <v>24.530090141526369</v>
      </c>
      <c r="AR5" s="19">
        <v>37.509191310710335</v>
      </c>
      <c r="AS5" s="19">
        <v>38.190742739167398</v>
      </c>
      <c r="AT5" s="19">
        <v>29.732928890497092</v>
      </c>
      <c r="AU5" s="19">
        <v>23.01759922400511</v>
      </c>
      <c r="AV5" s="19">
        <v>18.703047488353764</v>
      </c>
      <c r="AW5" s="19">
        <v>20.177033036073752</v>
      </c>
      <c r="AX5" s="19">
        <v>22.796015348343499</v>
      </c>
      <c r="AY5" s="19">
        <v>26.624407454956611</v>
      </c>
      <c r="AZ5" s="19">
        <v>44.829350638266355</v>
      </c>
      <c r="BA5" s="19"/>
      <c r="BB5" s="19"/>
      <c r="BC5" s="19">
        <v>12.099035390039877</v>
      </c>
      <c r="BD5" s="19">
        <v>16.484879044585348</v>
      </c>
      <c r="BE5" s="19">
        <v>13.832871531393755</v>
      </c>
      <c r="BF5" s="19">
        <v>13.849798132943292</v>
      </c>
      <c r="BG5" s="19">
        <v>13.079528951760615</v>
      </c>
      <c r="BH5" s="19">
        <v>8.4046402787084435</v>
      </c>
      <c r="BI5" s="19">
        <v>6.1986697197809617</v>
      </c>
      <c r="BJ5" s="19">
        <v>4.7773245469691012</v>
      </c>
      <c r="BK5" s="19">
        <v>6.0826725238918931</v>
      </c>
      <c r="BL5" s="19">
        <v>8.3315976923826991</v>
      </c>
      <c r="BM5" s="19">
        <v>8.8615928549511054</v>
      </c>
    </row>
    <row r="6" spans="1:65" s="6" customFormat="1">
      <c r="A6" s="6" t="s">
        <v>183</v>
      </c>
      <c r="B6" s="6" t="s">
        <v>124</v>
      </c>
      <c r="C6" s="19">
        <v>23.799455301418909</v>
      </c>
      <c r="D6" s="19">
        <v>17.668573557873959</v>
      </c>
      <c r="E6" s="19">
        <v>21.979527119749164</v>
      </c>
      <c r="F6" s="19">
        <v>25.08840658486049</v>
      </c>
      <c r="G6" s="19">
        <v>22.43989351739096</v>
      </c>
      <c r="H6" s="19">
        <v>17.966984377800063</v>
      </c>
      <c r="I6" s="19">
        <v>17.049912318225847</v>
      </c>
      <c r="J6" s="19">
        <v>14.112260393569573</v>
      </c>
      <c r="K6" s="19">
        <v>12.919240117462074</v>
      </c>
      <c r="L6" s="19">
        <v>10.978409769238397</v>
      </c>
      <c r="M6" s="19">
        <v>10.080466741878855</v>
      </c>
      <c r="N6" s="19"/>
      <c r="O6" s="19"/>
      <c r="P6" s="19">
        <v>12.358542468999957</v>
      </c>
      <c r="Q6" s="19">
        <v>11.158491893014052</v>
      </c>
      <c r="R6" s="19">
        <v>11.763910364851698</v>
      </c>
      <c r="S6" s="19">
        <v>12.006800721040303</v>
      </c>
      <c r="T6" s="19">
        <v>12.272930898332689</v>
      </c>
      <c r="U6" s="19">
        <v>12.728972846750104</v>
      </c>
      <c r="V6" s="19">
        <v>16.452919312153362</v>
      </c>
      <c r="W6" s="19">
        <v>17.119434298906057</v>
      </c>
      <c r="X6" s="19">
        <v>21.575075039751596</v>
      </c>
      <c r="Y6" s="19">
        <v>25.487630789990817</v>
      </c>
      <c r="Z6" s="19">
        <v>44.989665417718818</v>
      </c>
      <c r="AA6" s="19"/>
      <c r="AB6" s="19"/>
      <c r="AC6" s="19">
        <v>10.454207831458554</v>
      </c>
      <c r="AD6" s="19">
        <v>9.6088422630198593</v>
      </c>
      <c r="AE6" s="19">
        <v>12.328577270868362</v>
      </c>
      <c r="AF6" s="19">
        <v>10.107041265879319</v>
      </c>
      <c r="AG6" s="19">
        <v>8.4836285002393232</v>
      </c>
      <c r="AH6" s="19">
        <v>8.4722649277422608</v>
      </c>
      <c r="AI6" s="19">
        <v>8.8489871262149631</v>
      </c>
      <c r="AJ6" s="19">
        <v>6.9183266859178758</v>
      </c>
      <c r="AK6" s="19">
        <v>7.7117903747169247</v>
      </c>
      <c r="AL6" s="19">
        <v>11.007421902358583</v>
      </c>
      <c r="AM6" s="19">
        <v>9.7091836831906555</v>
      </c>
      <c r="AN6" s="19"/>
      <c r="AO6" s="19"/>
      <c r="AP6" s="19">
        <v>22.533947428595823</v>
      </c>
      <c r="AQ6" s="19">
        <v>20.717716170256622</v>
      </c>
      <c r="AR6" s="19">
        <v>33.942313083850131</v>
      </c>
      <c r="AS6" s="19">
        <v>33.468907525538654</v>
      </c>
      <c r="AT6" s="19">
        <v>30.171972402845192</v>
      </c>
      <c r="AU6" s="19">
        <v>22.293315216228361</v>
      </c>
      <c r="AV6" s="19">
        <v>18.302457643464045</v>
      </c>
      <c r="AW6" s="19">
        <v>19.610340512714004</v>
      </c>
      <c r="AX6" s="19">
        <v>20.733500959495579</v>
      </c>
      <c r="AY6" s="19">
        <v>24.006521256931606</v>
      </c>
      <c r="AZ6" s="19">
        <v>42.21146444024135</v>
      </c>
      <c r="BA6" s="19"/>
      <c r="BB6" s="19"/>
      <c r="BC6" s="19">
        <v>0</v>
      </c>
      <c r="BD6" s="19">
        <v>11.969093530703294</v>
      </c>
      <c r="BE6" s="19">
        <v>9.259032501013845</v>
      </c>
      <c r="BF6" s="19">
        <v>10.293978086860516</v>
      </c>
      <c r="BG6" s="19">
        <v>10.57517459740626</v>
      </c>
      <c r="BH6" s="19">
        <v>9.5080730026505123</v>
      </c>
      <c r="BI6" s="19">
        <v>8.1401336332404632</v>
      </c>
      <c r="BJ6" s="19">
        <v>6.1523003736950734</v>
      </c>
      <c r="BK6" s="19">
        <v>6.9903175181989372</v>
      </c>
      <c r="BL6" s="19">
        <v>6.524606173068074</v>
      </c>
      <c r="BM6" s="19">
        <v>7.0546013356364803</v>
      </c>
    </row>
    <row r="7" spans="1:65" s="6" customFormat="1">
      <c r="A7" s="6" t="s">
        <v>184</v>
      </c>
      <c r="B7" s="6" t="s">
        <v>125</v>
      </c>
      <c r="C7" s="19">
        <v>8.0154428592026807</v>
      </c>
      <c r="D7" s="19">
        <v>-8.5711564712231444E-2</v>
      </c>
      <c r="E7" s="19">
        <v>-1.0825921888584908</v>
      </c>
      <c r="F7" s="19">
        <v>-0.66676410059921865</v>
      </c>
      <c r="G7" s="19">
        <v>-4.6829584458296836</v>
      </c>
      <c r="H7" s="19">
        <v>-6.1913123363959448</v>
      </c>
      <c r="I7" s="19">
        <v>-4.0625088817939803</v>
      </c>
      <c r="J7" s="19">
        <v>-6.0671050388753951</v>
      </c>
      <c r="K7" s="19">
        <v>-3.4412299849648607</v>
      </c>
      <c r="L7" s="19">
        <v>-1.8812654759725826</v>
      </c>
      <c r="M7" s="19">
        <v>-1.8812654759725826</v>
      </c>
      <c r="N7" s="19"/>
      <c r="O7" s="19"/>
      <c r="P7" s="19">
        <v>1.1369324320306071</v>
      </c>
      <c r="Q7" s="19">
        <v>1.9155960639983229</v>
      </c>
      <c r="R7" s="19">
        <v>3.1587210789087194</v>
      </c>
      <c r="S7" s="19">
        <v>1.8670629246546815</v>
      </c>
      <c r="T7" s="19">
        <v>-0.29271737750010074</v>
      </c>
      <c r="U7" s="19">
        <v>-1.6894066466482969</v>
      </c>
      <c r="V7" s="19">
        <v>-1.4795413211243673</v>
      </c>
      <c r="W7" s="19">
        <v>-3.7827198412547705</v>
      </c>
      <c r="X7" s="19">
        <v>-2.4504486932698</v>
      </c>
      <c r="Y7" s="19">
        <v>-2.2588541666666666</v>
      </c>
      <c r="Z7" s="19">
        <v>-2.2588541666666666</v>
      </c>
      <c r="AA7" s="19"/>
      <c r="AB7" s="19"/>
      <c r="AC7" s="19">
        <v>7.7678319202286614</v>
      </c>
      <c r="AD7" s="19">
        <v>4.4435325589789363</v>
      </c>
      <c r="AE7" s="19">
        <v>6.4343182800405438</v>
      </c>
      <c r="AF7" s="19">
        <v>5.1809850985662003</v>
      </c>
      <c r="AG7" s="19">
        <v>2.2839025404210385</v>
      </c>
      <c r="AH7" s="19">
        <v>1.1341254853011504</v>
      </c>
      <c r="AI7" s="19">
        <v>1.1389591484428496</v>
      </c>
      <c r="AJ7" s="19">
        <v>-0.14130519479764284</v>
      </c>
      <c r="AK7" s="19">
        <v>-0.31684621598205798</v>
      </c>
      <c r="AL7" s="19">
        <v>0.25473581213725871</v>
      </c>
      <c r="AM7" s="19">
        <v>0.25473581213725871</v>
      </c>
      <c r="AN7" s="19"/>
      <c r="AO7" s="19"/>
      <c r="AP7" s="19">
        <v>9.1223840322356189</v>
      </c>
      <c r="AQ7" s="19">
        <v>3.8123739712697455</v>
      </c>
      <c r="AR7" s="19">
        <v>3.5668782268602031</v>
      </c>
      <c r="AS7" s="19">
        <v>4.7218352136287445</v>
      </c>
      <c r="AT7" s="19">
        <v>-0.43904351234809874</v>
      </c>
      <c r="AU7" s="19">
        <v>0.72428400777675028</v>
      </c>
      <c r="AV7" s="19">
        <v>0.4005898448897196</v>
      </c>
      <c r="AW7" s="19">
        <v>0.56669252335974774</v>
      </c>
      <c r="AX7" s="19">
        <v>2.0625143888479194</v>
      </c>
      <c r="AY7" s="19">
        <v>2.6178861980250065</v>
      </c>
      <c r="AZ7" s="19">
        <v>2.6178861980250065</v>
      </c>
      <c r="BA7" s="19"/>
      <c r="BB7" s="19"/>
      <c r="BC7" s="19">
        <v>12.099035390039877</v>
      </c>
      <c r="BD7" s="19">
        <v>4.5157855138820535</v>
      </c>
      <c r="BE7" s="19">
        <v>4.5738390303799097</v>
      </c>
      <c r="BF7" s="19">
        <v>3.5558200460827756</v>
      </c>
      <c r="BG7" s="19">
        <v>2.5043543543543545</v>
      </c>
      <c r="BH7" s="19">
        <v>-1.103432723942068</v>
      </c>
      <c r="BI7" s="19">
        <v>-1.9414639134595018</v>
      </c>
      <c r="BJ7" s="19">
        <v>-1.374975826725972</v>
      </c>
      <c r="BK7" s="19">
        <v>-0.90764499430704382</v>
      </c>
      <c r="BL7" s="19">
        <v>1.8069915193146251</v>
      </c>
      <c r="BM7" s="19">
        <v>1.8069915193146251</v>
      </c>
    </row>
    <row r="8" spans="1:65" s="6" customFormat="1">
      <c r="A8" s="6" t="s">
        <v>185</v>
      </c>
      <c r="B8" s="6" t="s">
        <v>126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>
        <v>31.656331460831442</v>
      </c>
      <c r="AQ8" s="19">
        <v>24.530090141526369</v>
      </c>
      <c r="AR8" s="19">
        <v>13.390363440662897</v>
      </c>
      <c r="AS8" s="19">
        <v>16.370806976130417</v>
      </c>
      <c r="AT8" s="19">
        <v>8.9526376550359732</v>
      </c>
      <c r="AU8" s="19">
        <v>9.5946432828072421</v>
      </c>
      <c r="AV8" s="19">
        <v>9.9949091456642645</v>
      </c>
      <c r="AW8" s="19">
        <v>9.0240375460580253</v>
      </c>
      <c r="AX8" s="19">
        <v>11.573623223060792</v>
      </c>
      <c r="AY8" s="19">
        <v>12.751476771037943</v>
      </c>
      <c r="AZ8" s="19">
        <v>13.603508441957439</v>
      </c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</row>
    <row r="9" spans="1:65" s="6" customFormat="1">
      <c r="C9" s="19"/>
      <c r="AQ9" s="19"/>
      <c r="AR9" s="19"/>
      <c r="AS9" s="19"/>
      <c r="AT9" s="19"/>
      <c r="AU9" s="19"/>
      <c r="AV9" s="19"/>
      <c r="AW9" s="19"/>
      <c r="AX9" s="19"/>
      <c r="AZ9" s="19"/>
      <c r="BA9" s="19"/>
    </row>
    <row r="10" spans="1:65">
      <c r="A10" s="2" t="s">
        <v>186</v>
      </c>
      <c r="B10" s="6" t="s">
        <v>90</v>
      </c>
      <c r="C10" s="4">
        <v>-8.0154428592026807</v>
      </c>
      <c r="D10" s="4">
        <v>8.5711564712231444E-2</v>
      </c>
      <c r="E10" s="4">
        <v>1.0825921888584908</v>
      </c>
      <c r="F10" s="4">
        <v>0.66676410059921865</v>
      </c>
      <c r="G10" s="4">
        <v>4.6829584458296836</v>
      </c>
      <c r="H10" s="4">
        <v>6.1913123363959448</v>
      </c>
      <c r="I10" s="4">
        <v>4.0625088817939803</v>
      </c>
      <c r="J10" s="4">
        <v>6.0671050388753951</v>
      </c>
      <c r="K10" s="4">
        <v>3.4412299849648607</v>
      </c>
      <c r="L10" s="4">
        <v>1.8812654759725826</v>
      </c>
      <c r="M10" s="4">
        <v>1.8812654759725826</v>
      </c>
      <c r="N10" s="4"/>
      <c r="P10" s="4">
        <v>-1.1369324320306071</v>
      </c>
      <c r="Q10" s="4">
        <v>-1.9155960639983229</v>
      </c>
      <c r="R10" s="4">
        <v>-3.1587210789087194</v>
      </c>
      <c r="S10" s="4">
        <v>-1.8670629246546815</v>
      </c>
      <c r="T10" s="4">
        <v>0.29271737750010074</v>
      </c>
      <c r="U10" s="4">
        <v>1.6894066466482969</v>
      </c>
      <c r="V10" s="4">
        <v>1.4795413211243673</v>
      </c>
      <c r="W10" s="4">
        <v>3.7827198412547705</v>
      </c>
      <c r="X10" s="4">
        <v>2.4504486932698</v>
      </c>
      <c r="Y10" s="4">
        <v>2.2588541666666666</v>
      </c>
      <c r="Z10" s="4">
        <v>2.2588541666666666</v>
      </c>
      <c r="AA10" s="4"/>
      <c r="AC10" s="4">
        <v>-7.7678319202286614</v>
      </c>
      <c r="AD10" s="4">
        <v>-4.4435325589789363</v>
      </c>
      <c r="AE10" s="4">
        <v>-6.4343182800405438</v>
      </c>
      <c r="AF10" s="4">
        <v>-5.1809850985662003</v>
      </c>
      <c r="AG10" s="4">
        <v>-2.2839025404210385</v>
      </c>
      <c r="AH10" s="4">
        <v>-1.1341254853011504</v>
      </c>
      <c r="AI10" s="4">
        <v>-1.1389591484428496</v>
      </c>
      <c r="AJ10" s="4">
        <v>0.14130519479764284</v>
      </c>
      <c r="AK10" s="4">
        <v>0.31684621598205798</v>
      </c>
      <c r="AL10" s="4">
        <v>-0.25473581213725871</v>
      </c>
      <c r="AM10" s="4">
        <v>-0.25473581213725871</v>
      </c>
      <c r="AN10" s="4"/>
      <c r="AP10" s="4">
        <v>-9.1223840322356189</v>
      </c>
      <c r="AQ10" s="4">
        <v>-3.8123739712697455</v>
      </c>
      <c r="AR10" s="4">
        <v>-3.5668782268602031</v>
      </c>
      <c r="AS10" s="4">
        <v>-4.7218352136287445</v>
      </c>
      <c r="AT10" s="4">
        <v>0.43904351234809874</v>
      </c>
      <c r="AU10" s="4">
        <v>-0.72428400777675028</v>
      </c>
      <c r="AV10" s="4">
        <v>-0.4005898448897196</v>
      </c>
      <c r="AW10" s="4">
        <v>-0.56669252335974774</v>
      </c>
      <c r="AX10" s="4">
        <v>-2.0625143888479194</v>
      </c>
      <c r="AY10" s="4">
        <v>-2.6178861980250065</v>
      </c>
      <c r="AZ10" s="4">
        <v>-2.6178861980250065</v>
      </c>
      <c r="BA10" s="4"/>
      <c r="BC10" s="4">
        <v>-12.099035390039877</v>
      </c>
      <c r="BD10" s="4">
        <v>-4.5157855138820535</v>
      </c>
      <c r="BE10" s="4">
        <v>-4.5738390303799097</v>
      </c>
      <c r="BF10" s="4">
        <v>-3.5558200460827756</v>
      </c>
      <c r="BG10" s="4">
        <v>-2.5043543543543545</v>
      </c>
      <c r="BH10" s="4">
        <v>1.103432723942068</v>
      </c>
      <c r="BI10" s="4">
        <v>1.9414639134595018</v>
      </c>
      <c r="BJ10" s="4">
        <v>1.374975826725972</v>
      </c>
      <c r="BK10" s="4">
        <v>0.90764499430704382</v>
      </c>
      <c r="BL10" s="4">
        <v>-1.8069915193146251</v>
      </c>
      <c r="BM10" s="4">
        <v>-1.8069915193146251</v>
      </c>
    </row>
    <row r="11" spans="1:65" s="6" customFormat="1">
      <c r="A11" s="6" t="s">
        <v>182</v>
      </c>
      <c r="B11" s="6" t="s">
        <v>131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>
        <v>22.533947428595823</v>
      </c>
      <c r="AP11" s="19">
        <v>20.717716170256622</v>
      </c>
      <c r="AQ11" s="19">
        <v>9.8234852138026945</v>
      </c>
      <c r="AR11" s="19">
        <v>11.648971762501674</v>
      </c>
      <c r="AS11" s="19">
        <v>9.3916811673840712</v>
      </c>
      <c r="AT11" s="19">
        <v>8.8703592750304914</v>
      </c>
      <c r="AU11" s="19">
        <v>9.5943193007745453</v>
      </c>
      <c r="AV11" s="19">
        <v>8.4573450226982771</v>
      </c>
      <c r="AW11" s="19">
        <v>9.5111088342128731</v>
      </c>
      <c r="AX11" s="19">
        <v>10.133590573012937</v>
      </c>
      <c r="AY11" s="19">
        <v>10.985622243932433</v>
      </c>
      <c r="AZ11" s="19">
        <v>9.7761290106601813</v>
      </c>
      <c r="BA11" s="19"/>
      <c r="BB11" s="19"/>
      <c r="BC11" s="19"/>
    </row>
    <row r="13" spans="1:65">
      <c r="C13" s="2">
        <v>100000</v>
      </c>
      <c r="D13" s="2">
        <v>100000</v>
      </c>
      <c r="E13" s="2">
        <v>100000</v>
      </c>
      <c r="F13" s="2">
        <v>100000</v>
      </c>
      <c r="G13" s="2">
        <v>100000</v>
      </c>
      <c r="H13" s="2">
        <v>100000</v>
      </c>
      <c r="I13" s="2">
        <v>100000</v>
      </c>
      <c r="J13" s="2">
        <v>100000</v>
      </c>
      <c r="K13" s="2">
        <v>100000</v>
      </c>
      <c r="L13" s="2">
        <v>100000</v>
      </c>
      <c r="M13" s="2">
        <v>100000</v>
      </c>
      <c r="N13" s="2">
        <f>+M13</f>
        <v>100000</v>
      </c>
      <c r="O13" s="2">
        <v>-10000</v>
      </c>
      <c r="P13" s="2">
        <v>-10000</v>
      </c>
      <c r="Q13" s="2">
        <v>-10000</v>
      </c>
      <c r="R13" s="2">
        <v>-10000</v>
      </c>
      <c r="S13" s="2">
        <v>-10000</v>
      </c>
      <c r="T13" s="2">
        <v>-10000</v>
      </c>
      <c r="U13" s="2">
        <v>-10000</v>
      </c>
      <c r="V13" s="2">
        <v>-10000</v>
      </c>
      <c r="W13" s="2">
        <v>-10000</v>
      </c>
      <c r="X13" s="2">
        <v>-10000</v>
      </c>
      <c r="Y13" s="2">
        <v>-10000</v>
      </c>
      <c r="Z13" s="2">
        <v>-10000</v>
      </c>
      <c r="AA13" s="2">
        <f>+Z13</f>
        <v>-10000</v>
      </c>
      <c r="AB13" s="2">
        <v>100000</v>
      </c>
      <c r="AC13" s="2">
        <v>100000</v>
      </c>
      <c r="AD13" s="2">
        <v>100000</v>
      </c>
      <c r="AE13" s="2">
        <v>100000</v>
      </c>
      <c r="AF13" s="2">
        <v>100000</v>
      </c>
      <c r="AG13" s="2">
        <v>100000</v>
      </c>
      <c r="AH13" s="2">
        <v>100000</v>
      </c>
      <c r="AI13" s="2">
        <v>100000</v>
      </c>
      <c r="AJ13" s="2">
        <v>100000</v>
      </c>
      <c r="AK13" s="2">
        <v>100000</v>
      </c>
      <c r="AL13" s="2">
        <v>100000</v>
      </c>
      <c r="AM13" s="2">
        <v>100000</v>
      </c>
      <c r="AN13" s="2">
        <f>+AM13</f>
        <v>100000</v>
      </c>
      <c r="AO13" s="2">
        <v>-10000</v>
      </c>
      <c r="AP13" s="2">
        <v>-10000</v>
      </c>
      <c r="AQ13" s="2">
        <v>-10000</v>
      </c>
      <c r="AR13" s="2">
        <v>-10000</v>
      </c>
      <c r="AS13" s="2">
        <v>-10000</v>
      </c>
      <c r="AT13" s="2">
        <v>-10000</v>
      </c>
      <c r="AU13" s="2">
        <v>-10000</v>
      </c>
      <c r="AV13" s="2">
        <v>-10000</v>
      </c>
      <c r="AW13" s="2">
        <v>-10000</v>
      </c>
      <c r="AX13" s="2">
        <v>-10000</v>
      </c>
      <c r="AY13" s="2">
        <v>-10000</v>
      </c>
      <c r="AZ13" s="2">
        <v>-10000</v>
      </c>
      <c r="BA13" s="2">
        <f>+AZ13</f>
        <v>-10000</v>
      </c>
      <c r="BB13" s="2">
        <v>100000</v>
      </c>
      <c r="BC13" s="2">
        <v>100000</v>
      </c>
      <c r="BD13" s="2">
        <v>100000</v>
      </c>
      <c r="BE13" s="2">
        <v>100000</v>
      </c>
      <c r="BF13" s="2">
        <v>100000</v>
      </c>
      <c r="BG13" s="2">
        <v>100000</v>
      </c>
      <c r="BH13" s="2">
        <v>100000</v>
      </c>
      <c r="BI13" s="2">
        <v>100000</v>
      </c>
      <c r="BJ13" s="2">
        <v>100000</v>
      </c>
      <c r="BK13" s="2">
        <v>100000</v>
      </c>
      <c r="BL13" s="2">
        <v>100000</v>
      </c>
      <c r="BM13" s="2">
        <v>100000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2"/>
  <dimension ref="A1:BM10"/>
  <sheetViews>
    <sheetView showGridLines="0" zoomScaleNormal="100" workbookViewId="0">
      <pane xSplit="2" ySplit="4" topLeftCell="C5" activePane="bottomRight" state="frozen"/>
      <selection pane="topRight" activeCell="B1" sqref="B1"/>
      <selection pane="bottomLeft" activeCell="A3" sqref="A3"/>
      <selection pane="bottomRight" activeCell="J7" sqref="J7"/>
    </sheetView>
  </sheetViews>
  <sheetFormatPr defaultRowHeight="12"/>
  <cols>
    <col min="1" max="1" width="9.140625" style="2"/>
    <col min="2" max="2" width="17.28515625" style="2" bestFit="1" customWidth="1"/>
    <col min="3" max="11" width="9.140625" style="2"/>
    <col min="12" max="13" width="11" style="2" customWidth="1"/>
    <col min="14" max="15" width="9.140625" style="2" customWidth="1"/>
    <col min="16" max="24" width="9.140625" style="2"/>
    <col min="25" max="25" width="13.85546875" style="2" customWidth="1"/>
    <col min="26" max="28" width="9.140625" style="2" customWidth="1"/>
    <col min="29" max="39" width="9.140625" style="2"/>
    <col min="40" max="41" width="9.140625" style="2" customWidth="1"/>
    <col min="42" max="51" width="9.140625" style="2"/>
    <col min="52" max="54" width="9.140625" style="2" customWidth="1"/>
    <col min="55" max="16384" width="9.140625" style="2"/>
  </cols>
  <sheetData>
    <row r="1" spans="1:65">
      <c r="C1" s="2" t="s">
        <v>160</v>
      </c>
      <c r="P1" s="2" t="s">
        <v>163</v>
      </c>
      <c r="AC1" s="2" t="s">
        <v>19</v>
      </c>
      <c r="AP1" s="2" t="s">
        <v>23</v>
      </c>
      <c r="BC1" s="2" t="s">
        <v>21</v>
      </c>
    </row>
    <row r="2" spans="1:65">
      <c r="C2" s="2">
        <v>2008</v>
      </c>
      <c r="E2" s="2">
        <v>2010</v>
      </c>
      <c r="G2" s="2">
        <v>2012</v>
      </c>
      <c r="I2" s="2">
        <v>2014</v>
      </c>
      <c r="K2" s="2">
        <v>2016</v>
      </c>
      <c r="M2" s="2">
        <v>2018</v>
      </c>
      <c r="P2" s="2">
        <v>2008</v>
      </c>
      <c r="R2" s="2">
        <v>2010</v>
      </c>
      <c r="T2" s="2">
        <v>2012</v>
      </c>
      <c r="V2" s="2">
        <v>2014</v>
      </c>
      <c r="X2" s="2">
        <v>2016</v>
      </c>
      <c r="Z2" s="2" t="s">
        <v>146</v>
      </c>
      <c r="AC2" s="2">
        <v>2008</v>
      </c>
      <c r="AE2" s="2">
        <v>2010</v>
      </c>
      <c r="AG2" s="2">
        <v>2012</v>
      </c>
      <c r="AI2" s="2">
        <v>2014</v>
      </c>
      <c r="AK2" s="2">
        <v>2016</v>
      </c>
      <c r="AM2" s="2" t="s">
        <v>146</v>
      </c>
      <c r="AP2" s="2">
        <v>2008</v>
      </c>
      <c r="AR2" s="2">
        <v>2010</v>
      </c>
      <c r="AT2" s="2">
        <v>2012</v>
      </c>
      <c r="AV2" s="2">
        <v>2014</v>
      </c>
      <c r="AX2" s="2">
        <v>2016</v>
      </c>
      <c r="AZ2" s="2" t="s">
        <v>146</v>
      </c>
      <c r="BC2" s="2">
        <v>2008</v>
      </c>
      <c r="BE2" s="2">
        <v>2010</v>
      </c>
      <c r="BG2" s="2">
        <v>2012</v>
      </c>
      <c r="BI2" s="2">
        <v>2014</v>
      </c>
      <c r="BK2" s="2">
        <v>2016</v>
      </c>
      <c r="BM2" s="2" t="s">
        <v>146</v>
      </c>
    </row>
    <row r="3" spans="1:65">
      <c r="C3" s="2" t="s">
        <v>159</v>
      </c>
      <c r="P3" s="2" t="s">
        <v>55</v>
      </c>
      <c r="AC3" s="2" t="s">
        <v>56</v>
      </c>
      <c r="AP3" s="2" t="s">
        <v>57</v>
      </c>
      <c r="BC3" s="2" t="s">
        <v>76</v>
      </c>
    </row>
    <row r="4" spans="1:65">
      <c r="C4" s="2">
        <v>2008</v>
      </c>
      <c r="E4" s="2">
        <v>2010</v>
      </c>
      <c r="G4" s="2">
        <v>2012</v>
      </c>
      <c r="I4" s="2">
        <v>2014</v>
      </c>
      <c r="K4" s="2">
        <v>2016</v>
      </c>
      <c r="M4" s="2">
        <v>2018</v>
      </c>
      <c r="P4" s="2">
        <v>2008</v>
      </c>
      <c r="R4" s="2">
        <v>2010</v>
      </c>
      <c r="T4" s="2">
        <v>2012</v>
      </c>
      <c r="V4" s="2">
        <v>2014</v>
      </c>
      <c r="X4" s="2">
        <v>2016</v>
      </c>
      <c r="Z4" s="2" t="s">
        <v>146</v>
      </c>
      <c r="AC4" s="2">
        <v>2008</v>
      </c>
      <c r="AE4" s="2">
        <v>2010</v>
      </c>
      <c r="AG4" s="2">
        <v>2012</v>
      </c>
      <c r="AI4" s="2">
        <v>2014</v>
      </c>
      <c r="AK4" s="2">
        <v>2016</v>
      </c>
      <c r="AM4" s="2" t="s">
        <v>146</v>
      </c>
      <c r="AP4" s="2">
        <v>2008</v>
      </c>
      <c r="AR4" s="2">
        <v>2010</v>
      </c>
      <c r="AT4" s="2">
        <v>2012</v>
      </c>
      <c r="AV4" s="2">
        <v>2014</v>
      </c>
      <c r="AX4" s="2">
        <v>2016</v>
      </c>
      <c r="AZ4" s="2" t="s">
        <v>146</v>
      </c>
      <c r="BC4" s="2">
        <v>2008</v>
      </c>
      <c r="BE4" s="2">
        <v>2010</v>
      </c>
      <c r="BG4" s="2">
        <v>2012</v>
      </c>
      <c r="BI4" s="2">
        <v>2014</v>
      </c>
      <c r="BK4" s="2">
        <v>2016</v>
      </c>
      <c r="BM4" s="2" t="s">
        <v>146</v>
      </c>
    </row>
    <row r="5" spans="1:65">
      <c r="A5" s="2" t="s">
        <v>164</v>
      </c>
      <c r="B5" s="2" t="s">
        <v>141</v>
      </c>
      <c r="C5" s="4">
        <v>24.683251187870095</v>
      </c>
      <c r="D5" s="4">
        <v>20.297541639602244</v>
      </c>
      <c r="E5" s="4">
        <v>20.659801086510036</v>
      </c>
      <c r="F5" s="4">
        <v>20.454456818155808</v>
      </c>
      <c r="G5" s="4">
        <v>19.425043628419086</v>
      </c>
      <c r="H5" s="4">
        <v>21.026572294218163</v>
      </c>
      <c r="I5" s="4">
        <v>23.287859495674855</v>
      </c>
      <c r="J5" s="4">
        <v>22.568773464092224</v>
      </c>
      <c r="K5" s="4">
        <v>20.003976976385022</v>
      </c>
      <c r="L5" s="4">
        <v>22.701287690051245</v>
      </c>
      <c r="M5" s="4">
        <v>27.063380114642282</v>
      </c>
      <c r="P5" s="2">
        <v>31.062000000000001</v>
      </c>
      <c r="Q5" s="2">
        <v>26.513000000000002</v>
      </c>
      <c r="R5" s="2">
        <v>27.123000000000001</v>
      </c>
      <c r="S5" s="2">
        <v>26.957999999999998</v>
      </c>
      <c r="T5" s="2">
        <v>26.186</v>
      </c>
      <c r="U5" s="2">
        <v>24.667000000000002</v>
      </c>
      <c r="V5" s="2">
        <v>25.88</v>
      </c>
      <c r="W5" s="2">
        <v>27.956</v>
      </c>
      <c r="X5" s="2">
        <v>25.98</v>
      </c>
      <c r="Y5" s="2">
        <v>25.827999999999999</v>
      </c>
      <c r="Z5" s="2">
        <v>26.542000000000002</v>
      </c>
      <c r="AC5" s="2">
        <v>24.655999999999999</v>
      </c>
      <c r="AD5" s="2">
        <v>20.573</v>
      </c>
      <c r="AE5" s="2">
        <v>21.312999999999999</v>
      </c>
      <c r="AF5" s="2">
        <v>22.44</v>
      </c>
      <c r="AG5" s="2">
        <v>20.991</v>
      </c>
      <c r="AH5" s="2">
        <v>18.981000000000002</v>
      </c>
      <c r="AI5" s="2">
        <v>20.366</v>
      </c>
      <c r="AJ5" s="2">
        <v>20.47</v>
      </c>
      <c r="AK5" s="2">
        <v>19.53</v>
      </c>
      <c r="AL5" s="2">
        <v>19.655000000000001</v>
      </c>
      <c r="AM5" s="2">
        <v>21.506</v>
      </c>
      <c r="AP5" s="2">
        <v>28.658999999999999</v>
      </c>
      <c r="AQ5" s="2">
        <v>21.123999999999999</v>
      </c>
      <c r="AR5" s="2">
        <v>24.013000000000002</v>
      </c>
      <c r="AS5" s="2">
        <v>24.966000000000001</v>
      </c>
      <c r="AT5" s="2">
        <v>20.934999999999999</v>
      </c>
      <c r="AU5" s="2">
        <v>20.983000000000001</v>
      </c>
      <c r="AV5" s="2">
        <v>21.986000000000001</v>
      </c>
      <c r="AW5" s="2">
        <v>24.204000000000001</v>
      </c>
      <c r="AX5" s="2">
        <v>22.57</v>
      </c>
      <c r="AY5" s="2">
        <v>22.402000000000001</v>
      </c>
      <c r="AZ5" s="2">
        <v>23.478999999999999</v>
      </c>
      <c r="BC5" s="2">
        <v>33.154000000000003</v>
      </c>
      <c r="BD5" s="2">
        <v>26.646000000000001</v>
      </c>
      <c r="BE5" s="2">
        <v>27.077000000000002</v>
      </c>
      <c r="BF5" s="2">
        <v>28.004999999999999</v>
      </c>
      <c r="BG5" s="2">
        <v>26.844000000000001</v>
      </c>
      <c r="BH5" s="2">
        <v>25.585000000000001</v>
      </c>
      <c r="BI5" s="2">
        <v>24.684000000000001</v>
      </c>
      <c r="BJ5" s="2">
        <v>25.128</v>
      </c>
      <c r="BK5" s="2">
        <v>23.785</v>
      </c>
      <c r="BL5" s="2">
        <v>24.437000000000001</v>
      </c>
      <c r="BM5" s="2">
        <v>24.349</v>
      </c>
    </row>
    <row r="6" spans="1:65">
      <c r="A6" s="2" t="s">
        <v>162</v>
      </c>
      <c r="B6" s="2" t="s">
        <v>112</v>
      </c>
      <c r="C6" s="2">
        <v>17.637</v>
      </c>
      <c r="D6" s="2">
        <v>19.495999999999999</v>
      </c>
      <c r="E6" s="2">
        <v>20.937999999999999</v>
      </c>
      <c r="F6" s="2">
        <v>21.2</v>
      </c>
      <c r="G6" s="2">
        <v>21.216000000000001</v>
      </c>
      <c r="H6" s="2">
        <v>24.87</v>
      </c>
      <c r="I6" s="2">
        <v>24.821999999999999</v>
      </c>
      <c r="J6" s="4">
        <f>+J5+J7</f>
        <v>25.387409373533284</v>
      </c>
      <c r="K6" s="4">
        <f t="shared" ref="K6:M6" si="0">+K5+K7</f>
        <v>26.180557691160235</v>
      </c>
      <c r="L6" s="4">
        <f t="shared" si="0"/>
        <v>25.484127543178296</v>
      </c>
      <c r="M6" s="4">
        <f t="shared" si="0"/>
        <v>27.548588174597498</v>
      </c>
      <c r="P6" s="2">
        <v>29.192</v>
      </c>
      <c r="Q6" s="2">
        <v>24.244</v>
      </c>
      <c r="R6" s="2">
        <v>23.545000000000002</v>
      </c>
      <c r="S6" s="2">
        <v>24.855</v>
      </c>
      <c r="T6" s="2">
        <v>24.626000000000001</v>
      </c>
      <c r="U6" s="2">
        <v>24.135999999999999</v>
      </c>
      <c r="V6" s="2">
        <v>26.062999999999999</v>
      </c>
      <c r="W6" s="2">
        <v>28.201000000000001</v>
      </c>
      <c r="X6" s="2">
        <v>27.536000000000001</v>
      </c>
      <c r="Y6" s="2">
        <v>26.902000000000001</v>
      </c>
      <c r="Z6" s="2">
        <v>26.184000000000001</v>
      </c>
      <c r="AC6" s="2">
        <v>17.946999999999999</v>
      </c>
      <c r="AD6" s="2">
        <v>16.515999999999998</v>
      </c>
      <c r="AE6" s="2">
        <v>15.913</v>
      </c>
      <c r="AF6" s="2">
        <v>17.263999999999999</v>
      </c>
      <c r="AG6" s="2">
        <v>17.276</v>
      </c>
      <c r="AH6" s="2">
        <v>17.695</v>
      </c>
      <c r="AI6" s="2">
        <v>18.266999999999999</v>
      </c>
      <c r="AJ6" s="2">
        <v>19.913</v>
      </c>
      <c r="AK6" s="2">
        <v>19.239999999999998</v>
      </c>
      <c r="AL6" s="2">
        <v>19.956</v>
      </c>
      <c r="AM6" s="2">
        <v>20.71</v>
      </c>
      <c r="AP6" s="2">
        <v>22.291</v>
      </c>
      <c r="AQ6" s="2">
        <v>17.675999999999998</v>
      </c>
      <c r="AR6" s="2">
        <v>19.303000000000001</v>
      </c>
      <c r="AS6" s="2">
        <v>20.015000000000001</v>
      </c>
      <c r="AT6" s="2">
        <v>21.876000000000001</v>
      </c>
      <c r="AU6" s="2">
        <v>22.841999999999999</v>
      </c>
      <c r="AV6" s="2">
        <v>23.13</v>
      </c>
      <c r="AW6" s="2">
        <v>22.471</v>
      </c>
      <c r="AX6" s="2">
        <v>21.113</v>
      </c>
      <c r="AY6" s="2">
        <v>20.625</v>
      </c>
      <c r="AZ6" s="2">
        <v>21.695</v>
      </c>
      <c r="BC6" s="2">
        <v>21.657</v>
      </c>
      <c r="BD6" s="2">
        <v>21.963999999999999</v>
      </c>
      <c r="BE6" s="2">
        <v>21.954999999999998</v>
      </c>
      <c r="BF6" s="2">
        <v>23.029</v>
      </c>
      <c r="BG6" s="2">
        <v>22.065999999999999</v>
      </c>
      <c r="BH6" s="2">
        <v>24.515000000000001</v>
      </c>
      <c r="BI6" s="2">
        <v>24.013000000000002</v>
      </c>
      <c r="BJ6" s="2">
        <v>23.898</v>
      </c>
      <c r="BK6" s="2">
        <v>21.707000000000001</v>
      </c>
      <c r="BL6" s="2">
        <v>21.085999999999999</v>
      </c>
      <c r="BM6" s="2">
        <v>20.881</v>
      </c>
    </row>
    <row r="7" spans="1:65">
      <c r="A7" s="2" t="s">
        <v>161</v>
      </c>
      <c r="B7" s="2" t="s">
        <v>74</v>
      </c>
      <c r="C7" s="4">
        <v>-7.0464431566147541</v>
      </c>
      <c r="D7" s="4">
        <v>-0.80095982272336241</v>
      </c>
      <c r="E7" s="4">
        <v>0.27689336955005839</v>
      </c>
      <c r="F7" s="4">
        <v>0.74374375657790681</v>
      </c>
      <c r="G7" s="4">
        <v>1.7583857539658081</v>
      </c>
      <c r="H7" s="4">
        <v>3.8218478660196316</v>
      </c>
      <c r="I7" s="4">
        <v>1.5037732279225831</v>
      </c>
      <c r="J7" s="4">
        <v>2.8186359094410594</v>
      </c>
      <c r="K7" s="4">
        <v>6.1765807147752119</v>
      </c>
      <c r="L7" s="4">
        <v>2.7828398531270504</v>
      </c>
      <c r="M7" s="4">
        <v>0.48520805995521538</v>
      </c>
      <c r="P7" s="2">
        <v>-1.87</v>
      </c>
      <c r="Q7" s="2">
        <v>-2.27</v>
      </c>
      <c r="R7" s="2">
        <v>-3.5779999999999998</v>
      </c>
      <c r="S7" s="2">
        <v>-2.1019999999999999</v>
      </c>
      <c r="T7" s="2">
        <v>-1.5589999999999999</v>
      </c>
      <c r="U7" s="2">
        <v>-0.53200000000000003</v>
      </c>
      <c r="V7" s="2">
        <v>0.183</v>
      </c>
      <c r="W7" s="2">
        <v>0.245</v>
      </c>
      <c r="X7" s="2">
        <v>1.5569999999999999</v>
      </c>
      <c r="Y7" s="2">
        <v>1.073</v>
      </c>
      <c r="Z7" s="2">
        <v>-0.35799999999999998</v>
      </c>
      <c r="AC7" s="2">
        <v>-6.7089999999999996</v>
      </c>
      <c r="AD7" s="2">
        <v>-4.0579999999999998</v>
      </c>
      <c r="AE7" s="2">
        <v>-5.4</v>
      </c>
      <c r="AF7" s="2">
        <v>-5.1760000000000002</v>
      </c>
      <c r="AG7" s="2">
        <v>-3.7149999999999999</v>
      </c>
      <c r="AH7" s="2">
        <v>-1.286</v>
      </c>
      <c r="AI7" s="2">
        <v>-2.1</v>
      </c>
      <c r="AJ7" s="2">
        <v>-0.55700000000000005</v>
      </c>
      <c r="AK7" s="2">
        <v>-0.29099999999999998</v>
      </c>
      <c r="AL7" s="2">
        <v>0.30199999999999999</v>
      </c>
      <c r="AM7" s="2">
        <v>-0.79600000000000004</v>
      </c>
      <c r="AP7" s="2">
        <v>-6.367</v>
      </c>
      <c r="AQ7" s="2">
        <v>-3.4470000000000001</v>
      </c>
      <c r="AR7" s="2">
        <v>-4.7110000000000003</v>
      </c>
      <c r="AS7" s="2">
        <v>-4.9509999999999996</v>
      </c>
      <c r="AT7" s="2">
        <v>0.94099999999999995</v>
      </c>
      <c r="AU7" s="2">
        <v>1.859</v>
      </c>
      <c r="AV7" s="2">
        <v>1.1439999999999999</v>
      </c>
      <c r="AW7" s="2">
        <v>-1.7330000000000001</v>
      </c>
      <c r="AX7" s="2">
        <v>-1.4570000000000001</v>
      </c>
      <c r="AY7" s="2">
        <v>-2.09</v>
      </c>
      <c r="AZ7" s="2">
        <v>-1.784</v>
      </c>
      <c r="BC7" s="2">
        <v>-11.573</v>
      </c>
      <c r="BD7" s="2">
        <v>-4.6920000000000002</v>
      </c>
      <c r="BE7" s="2">
        <v>-5.1310000000000002</v>
      </c>
      <c r="BF7" s="2">
        <v>-4.9809999999999999</v>
      </c>
      <c r="BG7" s="2">
        <v>-4.7809999999999997</v>
      </c>
      <c r="BH7" s="2">
        <v>-1.07</v>
      </c>
      <c r="BI7" s="2">
        <v>-0.67200000000000004</v>
      </c>
      <c r="BJ7" s="2">
        <v>-1.2310000000000001</v>
      </c>
      <c r="BK7" s="2">
        <v>-2.0790000000000002</v>
      </c>
      <c r="BL7" s="2">
        <v>-3.3570000000000002</v>
      </c>
      <c r="BM7" s="2">
        <v>-3.496</v>
      </c>
    </row>
    <row r="8" spans="1:65">
      <c r="C8" s="2">
        <v>10000</v>
      </c>
      <c r="D8" s="2">
        <v>10000</v>
      </c>
      <c r="E8" s="2">
        <v>10000</v>
      </c>
      <c r="F8" s="2">
        <v>10000</v>
      </c>
      <c r="G8" s="2">
        <v>10000</v>
      </c>
      <c r="H8" s="2">
        <v>10000</v>
      </c>
      <c r="I8" s="2">
        <v>10000</v>
      </c>
      <c r="J8" s="2">
        <v>10000</v>
      </c>
      <c r="K8" s="2">
        <v>10000</v>
      </c>
      <c r="L8" s="2">
        <v>10000</v>
      </c>
      <c r="M8" s="2">
        <v>10000</v>
      </c>
      <c r="N8" s="2">
        <v>10000</v>
      </c>
      <c r="O8" s="2">
        <f>+P8</f>
        <v>-10000</v>
      </c>
      <c r="P8" s="2">
        <v>-10000</v>
      </c>
      <c r="Q8" s="2">
        <v>-10000</v>
      </c>
      <c r="R8" s="2">
        <v>-10000</v>
      </c>
      <c r="S8" s="2">
        <v>-10000</v>
      </c>
      <c r="T8" s="2">
        <v>-10000</v>
      </c>
      <c r="U8" s="2">
        <v>-10000</v>
      </c>
      <c r="V8" s="2">
        <v>-10000</v>
      </c>
      <c r="W8" s="2">
        <v>-10000</v>
      </c>
      <c r="X8" s="2">
        <v>-10000</v>
      </c>
      <c r="Y8" s="2">
        <v>-10000</v>
      </c>
      <c r="Z8" s="2">
        <v>-10000</v>
      </c>
      <c r="AA8" s="2">
        <v>-10000</v>
      </c>
      <c r="AB8" s="2">
        <f>+AC8</f>
        <v>10000</v>
      </c>
      <c r="AC8" s="2">
        <v>10000</v>
      </c>
      <c r="AD8" s="2">
        <v>10000</v>
      </c>
      <c r="AE8" s="2">
        <v>10000</v>
      </c>
      <c r="AF8" s="2">
        <v>10000</v>
      </c>
      <c r="AG8" s="2">
        <v>10000</v>
      </c>
      <c r="AH8" s="2">
        <v>10000</v>
      </c>
      <c r="AI8" s="2">
        <v>10000</v>
      </c>
      <c r="AJ8" s="2">
        <v>10000</v>
      </c>
      <c r="AK8" s="2">
        <v>10000</v>
      </c>
      <c r="AL8" s="2">
        <v>10000</v>
      </c>
      <c r="AM8" s="2">
        <v>10000</v>
      </c>
      <c r="AN8" s="2">
        <v>10000</v>
      </c>
      <c r="AO8" s="2">
        <f>+AP8</f>
        <v>-10000</v>
      </c>
      <c r="AP8" s="2">
        <v>-10000</v>
      </c>
      <c r="AQ8" s="2">
        <v>-10000</v>
      </c>
      <c r="AR8" s="2">
        <v>-10000</v>
      </c>
      <c r="AS8" s="2">
        <v>-10000</v>
      </c>
      <c r="AT8" s="2">
        <v>-10000</v>
      </c>
      <c r="AU8" s="2">
        <v>-10000</v>
      </c>
      <c r="AV8" s="2">
        <v>-10000</v>
      </c>
      <c r="AW8" s="2">
        <v>-10000</v>
      </c>
      <c r="AX8" s="2">
        <v>-10000</v>
      </c>
      <c r="AY8" s="2">
        <v>-10000</v>
      </c>
      <c r="AZ8" s="2">
        <v>-10000</v>
      </c>
      <c r="BA8" s="2">
        <v>-10000</v>
      </c>
      <c r="BB8" s="2">
        <f>+BC8</f>
        <v>10000</v>
      </c>
      <c r="BC8" s="2">
        <v>10000</v>
      </c>
      <c r="BD8" s="2">
        <v>10000</v>
      </c>
      <c r="BE8" s="2">
        <v>10000</v>
      </c>
      <c r="BF8" s="2">
        <v>10000</v>
      </c>
      <c r="BG8" s="2">
        <v>10000</v>
      </c>
      <c r="BH8" s="2">
        <v>10000</v>
      </c>
      <c r="BI8" s="2">
        <v>10000</v>
      </c>
      <c r="BJ8" s="2">
        <v>10000</v>
      </c>
      <c r="BK8" s="2">
        <v>10000</v>
      </c>
      <c r="BL8" s="2">
        <v>10000</v>
      </c>
      <c r="BM8" s="2">
        <v>10000</v>
      </c>
    </row>
    <row r="10" spans="1:65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EBAC2-54F2-4FAE-80E7-0B9CEA6F6D2B}">
  <sheetPr codeName="Munka4"/>
  <dimension ref="A1:DW19"/>
  <sheetViews>
    <sheetView showGridLines="0" zoomScaleNormal="100" workbookViewId="0">
      <pane xSplit="2" ySplit="5" topLeftCell="C6" activePane="bottomRight" state="frozen"/>
      <selection pane="topRight" activeCell="V1" sqref="V1"/>
      <selection pane="bottomLeft" activeCell="A4" sqref="A4"/>
      <selection pane="bottomRight" activeCell="M32" sqref="M32"/>
    </sheetView>
  </sheetViews>
  <sheetFormatPr defaultRowHeight="12"/>
  <cols>
    <col min="1" max="1" width="9.140625" style="5"/>
    <col min="2" max="2" width="24.42578125" style="5" customWidth="1"/>
    <col min="3" max="21" width="9.140625" style="5"/>
    <col min="22" max="25" width="9.140625" style="8"/>
    <col min="26" max="47" width="9.140625" style="5"/>
    <col min="48" max="51" width="7.28515625" style="5" customWidth="1"/>
    <col min="52" max="16384" width="9.140625" style="5"/>
  </cols>
  <sheetData>
    <row r="1" spans="1:127">
      <c r="C1" s="6" t="s">
        <v>34</v>
      </c>
      <c r="D1" s="6" t="s">
        <v>35</v>
      </c>
      <c r="E1" s="6" t="s">
        <v>36</v>
      </c>
      <c r="F1" s="6" t="s">
        <v>37</v>
      </c>
      <c r="G1" s="6" t="s">
        <v>38</v>
      </c>
      <c r="H1" s="6" t="s">
        <v>39</v>
      </c>
      <c r="I1" s="6" t="s">
        <v>40</v>
      </c>
      <c r="J1" s="6" t="s">
        <v>41</v>
      </c>
      <c r="K1" s="6" t="s">
        <v>42</v>
      </c>
      <c r="L1" s="6" t="s">
        <v>43</v>
      </c>
      <c r="M1" s="6" t="s">
        <v>44</v>
      </c>
      <c r="N1" s="6" t="s">
        <v>45</v>
      </c>
      <c r="O1" s="6" t="s">
        <v>46</v>
      </c>
      <c r="P1" s="6" t="s">
        <v>47</v>
      </c>
      <c r="Q1" s="6" t="s">
        <v>48</v>
      </c>
      <c r="R1" s="6" t="s">
        <v>49</v>
      </c>
      <c r="S1" s="6" t="s">
        <v>50</v>
      </c>
      <c r="T1" s="6" t="s">
        <v>51</v>
      </c>
      <c r="U1" s="6" t="s">
        <v>52</v>
      </c>
      <c r="V1" s="6" t="s">
        <v>53</v>
      </c>
      <c r="W1" s="6" t="s">
        <v>142</v>
      </c>
      <c r="X1" s="6" t="s">
        <v>143</v>
      </c>
      <c r="Y1" s="52" t="s">
        <v>144</v>
      </c>
      <c r="Z1" s="52" t="s">
        <v>145</v>
      </c>
    </row>
    <row r="2" spans="1:127">
      <c r="C2" s="5" t="s">
        <v>15</v>
      </c>
      <c r="AC2" s="7" t="s">
        <v>163</v>
      </c>
      <c r="BB2" s="7" t="s">
        <v>19</v>
      </c>
      <c r="CA2" s="7" t="s">
        <v>23</v>
      </c>
      <c r="CZ2" s="5" t="s">
        <v>21</v>
      </c>
    </row>
    <row r="3" spans="1:127">
      <c r="C3" s="5">
        <v>2013</v>
      </c>
      <c r="G3" s="5">
        <v>2014</v>
      </c>
      <c r="K3" s="5">
        <v>2015</v>
      </c>
      <c r="O3" s="5">
        <v>2016</v>
      </c>
      <c r="S3" s="5">
        <v>2017</v>
      </c>
      <c r="W3" s="9">
        <v>2018</v>
      </c>
      <c r="AC3" s="5">
        <v>2013</v>
      </c>
      <c r="AG3" s="5">
        <v>2014</v>
      </c>
      <c r="AK3" s="5">
        <v>2015</v>
      </c>
      <c r="AO3" s="5">
        <v>2016</v>
      </c>
      <c r="AS3" s="5">
        <v>2017</v>
      </c>
      <c r="AW3" s="5" t="s">
        <v>146</v>
      </c>
      <c r="BB3" s="5">
        <v>2013</v>
      </c>
      <c r="BF3" s="5">
        <v>2014</v>
      </c>
      <c r="BJ3" s="5">
        <v>2015</v>
      </c>
      <c r="BN3" s="5">
        <v>2016</v>
      </c>
      <c r="BR3" s="5">
        <v>2017</v>
      </c>
      <c r="BV3" s="5" t="s">
        <v>146</v>
      </c>
      <c r="CA3" s="5">
        <v>2013</v>
      </c>
      <c r="CE3" s="5">
        <v>2014</v>
      </c>
      <c r="CI3" s="5">
        <v>2015</v>
      </c>
      <c r="CM3" s="5">
        <v>2016</v>
      </c>
      <c r="CQ3" s="5">
        <v>2017</v>
      </c>
      <c r="CU3" s="5" t="s">
        <v>146</v>
      </c>
      <c r="CZ3" s="5">
        <v>2013</v>
      </c>
      <c r="DD3" s="5">
        <v>2014</v>
      </c>
      <c r="DH3" s="5">
        <v>2015</v>
      </c>
      <c r="DL3" s="5">
        <v>2016</v>
      </c>
      <c r="DP3" s="5">
        <v>2017</v>
      </c>
      <c r="DT3" s="5" t="s">
        <v>146</v>
      </c>
    </row>
    <row r="4" spans="1:127">
      <c r="C4" s="5" t="s">
        <v>54</v>
      </c>
      <c r="AC4" s="7" t="s">
        <v>55</v>
      </c>
      <c r="BB4" s="7" t="s">
        <v>56</v>
      </c>
      <c r="CA4" s="7" t="s">
        <v>57</v>
      </c>
      <c r="CZ4" s="5" t="s">
        <v>76</v>
      </c>
    </row>
    <row r="5" spans="1:127">
      <c r="C5" s="5">
        <v>2013</v>
      </c>
      <c r="G5" s="5">
        <v>2014</v>
      </c>
      <c r="K5" s="5">
        <v>2015</v>
      </c>
      <c r="O5" s="5">
        <v>2016</v>
      </c>
      <c r="S5" s="5">
        <v>2017</v>
      </c>
      <c r="W5" s="9">
        <v>2018</v>
      </c>
      <c r="AC5" s="5">
        <v>2013</v>
      </c>
      <c r="AG5" s="5">
        <v>2014</v>
      </c>
      <c r="AK5" s="5">
        <v>2015</v>
      </c>
      <c r="AO5" s="5">
        <v>2016</v>
      </c>
      <c r="AS5" s="5">
        <v>2017</v>
      </c>
      <c r="AW5" s="5" t="s">
        <v>146</v>
      </c>
      <c r="BB5" s="5">
        <v>2013</v>
      </c>
      <c r="BF5" s="5">
        <v>2014</v>
      </c>
      <c r="BJ5" s="5">
        <v>2015</v>
      </c>
      <c r="BN5" s="5">
        <v>2016</v>
      </c>
      <c r="BR5" s="5">
        <v>2017</v>
      </c>
      <c r="BV5" s="5" t="s">
        <v>146</v>
      </c>
      <c r="CA5" s="5">
        <v>2013</v>
      </c>
      <c r="CE5" s="5">
        <v>2014</v>
      </c>
      <c r="CI5" s="5">
        <v>2015</v>
      </c>
      <c r="CM5" s="5">
        <v>2016</v>
      </c>
      <c r="CQ5" s="5">
        <v>2017</v>
      </c>
      <c r="CU5" s="5" t="s">
        <v>146</v>
      </c>
      <c r="CZ5" s="5">
        <v>2013</v>
      </c>
      <c r="DD5" s="5">
        <v>2014</v>
      </c>
      <c r="DH5" s="5">
        <v>2015</v>
      </c>
      <c r="DL5" s="5">
        <v>2016</v>
      </c>
      <c r="DP5" s="5">
        <v>2017</v>
      </c>
      <c r="DT5" s="5" t="s">
        <v>146</v>
      </c>
    </row>
    <row r="6" spans="1:127">
      <c r="A6" s="5" t="s">
        <v>165</v>
      </c>
      <c r="B6" s="5" t="s">
        <v>59</v>
      </c>
      <c r="C6" s="10">
        <v>7.0241828150195138</v>
      </c>
      <c r="D6" s="10">
        <v>6.6988945369366251</v>
      </c>
      <c r="E6" s="10">
        <v>6.8927401462025664</v>
      </c>
      <c r="F6" s="10">
        <v>6.9634076150879034</v>
      </c>
      <c r="G6" s="10">
        <v>7.037383185692712</v>
      </c>
      <c r="H6" s="10">
        <v>6.6395291613575251</v>
      </c>
      <c r="I6" s="10">
        <v>6.3401947425926908</v>
      </c>
      <c r="J6" s="10">
        <v>6.3773608473236836</v>
      </c>
      <c r="K6" s="10">
        <v>6.9112259651971337</v>
      </c>
      <c r="L6" s="10">
        <v>7.4043821827261382</v>
      </c>
      <c r="M6" s="10">
        <v>7.5969335078106877</v>
      </c>
      <c r="N6" s="10">
        <v>8.0943625499576939</v>
      </c>
      <c r="O6" s="10">
        <v>8.202088649072568</v>
      </c>
      <c r="P6" s="10">
        <v>9.266667868260134</v>
      </c>
      <c r="Q6" s="10">
        <v>9.8922560677608331</v>
      </c>
      <c r="R6" s="10">
        <v>9.9814296075767874</v>
      </c>
      <c r="S6" s="10">
        <v>9.1996671486263466</v>
      </c>
      <c r="T6" s="10">
        <v>8.7973917327336491</v>
      </c>
      <c r="U6" s="10">
        <v>7.9435658157276183</v>
      </c>
      <c r="V6" s="10">
        <v>7.4483265662560072</v>
      </c>
      <c r="W6" s="10">
        <v>7.1985629990563096</v>
      </c>
      <c r="X6" s="10">
        <v>6.5125443059589365</v>
      </c>
      <c r="Y6" s="10">
        <v>5.3086100507817839</v>
      </c>
      <c r="Z6" s="10">
        <v>4.7293210315619589</v>
      </c>
      <c r="AA6" s="50"/>
      <c r="AB6" s="11"/>
      <c r="AC6" s="11">
        <v>5.0452946805418151</v>
      </c>
      <c r="AD6" s="11">
        <v>5.5465400382018171</v>
      </c>
      <c r="AE6" s="11">
        <v>5.5937577490034078</v>
      </c>
      <c r="AF6" s="11">
        <v>5.8105695722896726</v>
      </c>
      <c r="AG6" s="11">
        <v>6.2196252529035663</v>
      </c>
      <c r="AH6" s="11">
        <v>6.1788613728800241</v>
      </c>
      <c r="AI6" s="11">
        <v>6.4461103638564987</v>
      </c>
      <c r="AJ6" s="11">
        <v>6.3950248292530025</v>
      </c>
      <c r="AK6" s="11">
        <v>6.3439879499037257</v>
      </c>
      <c r="AL6" s="11">
        <v>5.8891283714308322</v>
      </c>
      <c r="AM6" s="11">
        <v>5.6309989507417768</v>
      </c>
      <c r="AN6" s="11">
        <v>5.7755207641038293</v>
      </c>
      <c r="AO6" s="11">
        <v>6.0488188415236444</v>
      </c>
      <c r="AP6" s="11">
        <v>6.8648869898915237</v>
      </c>
      <c r="AQ6" s="11">
        <v>7.2407478824756124</v>
      </c>
      <c r="AR6" s="11">
        <v>7.4095199971423344</v>
      </c>
      <c r="AS6" s="11">
        <v>7.5194045076027285</v>
      </c>
      <c r="AT6" s="11">
        <v>7.3970191421618674</v>
      </c>
      <c r="AU6" s="11">
        <v>7.2783661192750984</v>
      </c>
      <c r="AV6" s="11">
        <v>7.1526041666666664</v>
      </c>
      <c r="AW6" s="11">
        <v>7.0884610651908719</v>
      </c>
      <c r="AX6" s="11">
        <v>7.0471916172087337</v>
      </c>
      <c r="AY6" s="11">
        <v>6.6174312226823631</v>
      </c>
      <c r="AZ6" s="11"/>
      <c r="BA6" s="11"/>
      <c r="BB6" s="11">
        <v>3.4962670331367116E-3</v>
      </c>
      <c r="BC6" s="11">
        <v>0.85754104742169246</v>
      </c>
      <c r="BD6" s="11">
        <v>1.2966668482191988</v>
      </c>
      <c r="BE6" s="11">
        <v>1.8512871118603957</v>
      </c>
      <c r="BF6" s="11">
        <v>1.9901145653152323</v>
      </c>
      <c r="BG6" s="11">
        <v>1.6718295602395898</v>
      </c>
      <c r="BH6" s="11">
        <v>1.5796544692376637</v>
      </c>
      <c r="BI6" s="11">
        <v>1.4137217273905511</v>
      </c>
      <c r="BJ6" s="11">
        <v>2.0483235715438308</v>
      </c>
      <c r="BK6" s="11">
        <v>2.4251333209645729</v>
      </c>
      <c r="BL6" s="11">
        <v>2.4714877361505625</v>
      </c>
      <c r="BM6" s="11">
        <v>3.0534947740338043</v>
      </c>
      <c r="BN6" s="11">
        <v>3.1203310031290648</v>
      </c>
      <c r="BO6" s="11">
        <v>3.6150193207932189</v>
      </c>
      <c r="BP6" s="11">
        <v>3.8656904217509496</v>
      </c>
      <c r="BQ6" s="11">
        <v>3.9623479868553253</v>
      </c>
      <c r="BR6" s="11">
        <v>3.9853410305909276</v>
      </c>
      <c r="BS6" s="11">
        <v>3.888686697767338</v>
      </c>
      <c r="BT6" s="11">
        <v>4.2464966265439505</v>
      </c>
      <c r="BU6" s="11">
        <v>4.1464949118083139</v>
      </c>
      <c r="BV6" s="11">
        <v>3.920075994578629</v>
      </c>
      <c r="BW6" s="11">
        <v>3.9026568310402543</v>
      </c>
      <c r="BX6" s="11">
        <v>3.6362293548146227</v>
      </c>
      <c r="BY6" s="11"/>
      <c r="BZ6" s="11"/>
      <c r="CA6" s="11">
        <v>4.5096541585565166</v>
      </c>
      <c r="CB6" s="11">
        <v>5.0832157892157133</v>
      </c>
      <c r="CC6" s="11">
        <v>5.3161788025078547</v>
      </c>
      <c r="CD6" s="11">
        <v>4.5726158085905588</v>
      </c>
      <c r="CE6" s="11">
        <v>4.3177281215789813</v>
      </c>
      <c r="CF6" s="11">
        <v>3.7742291747808507</v>
      </c>
      <c r="CG6" s="11">
        <v>3.823156968919879</v>
      </c>
      <c r="CH6" s="11">
        <v>3.8554144028346191</v>
      </c>
      <c r="CI6" s="11">
        <v>3.7551120605455997</v>
      </c>
      <c r="CJ6" s="11">
        <v>3.0837164083849746</v>
      </c>
      <c r="CK6" s="11">
        <v>2.0572121665925156</v>
      </c>
      <c r="CL6" s="11">
        <v>1.5283333586830328</v>
      </c>
      <c r="CM6" s="11">
        <v>1.4009122219119428</v>
      </c>
      <c r="CN6" s="11">
        <v>1.9508478612996427</v>
      </c>
      <c r="CO6" s="11">
        <v>2.4467380546646531</v>
      </c>
      <c r="CP6" s="11">
        <v>2.5930088973864311</v>
      </c>
      <c r="CQ6" s="11">
        <v>2.2554719833718622</v>
      </c>
      <c r="CR6" s="11">
        <v>1.8635703076450634</v>
      </c>
      <c r="CS6" s="11">
        <v>1.5384486701828932</v>
      </c>
      <c r="CT6" s="11">
        <v>1.8501866214736675</v>
      </c>
      <c r="CU6" s="11">
        <v>1.7738526833432779</v>
      </c>
      <c r="CV6" s="11">
        <v>1.8786406379512393</v>
      </c>
      <c r="CW6" s="11">
        <v>1.6501746543416487</v>
      </c>
      <c r="CX6" s="11"/>
      <c r="CY6" s="11"/>
      <c r="CZ6" s="11">
        <v>-4.1255255901639947</v>
      </c>
      <c r="DA6" s="11">
        <v>-2.5768502837470124</v>
      </c>
      <c r="DB6" s="11">
        <v>-1.5847689316887241</v>
      </c>
      <c r="DC6" s="11">
        <v>-0.77610560771275394</v>
      </c>
      <c r="DD6" s="11">
        <v>-0.55193394476654034</v>
      </c>
      <c r="DE6" s="11">
        <v>-0.49321808074961504</v>
      </c>
      <c r="DF6" s="11">
        <v>-0.21054032633750583</v>
      </c>
      <c r="DG6" s="11">
        <v>-0.44376507742150112</v>
      </c>
      <c r="DH6" s="11">
        <v>-0.45386400911250901</v>
      </c>
      <c r="DI6" s="11">
        <v>-0.36253733429268009</v>
      </c>
      <c r="DJ6" s="11">
        <v>-0.46625377163728765</v>
      </c>
      <c r="DK6" s="11">
        <v>-0.62076967704505903</v>
      </c>
      <c r="DL6" s="11">
        <v>-0.78851942441236844</v>
      </c>
      <c r="DM6" s="11">
        <v>-0.99145606008412956</v>
      </c>
      <c r="DN6" s="11">
        <v>-1.016390594057923</v>
      </c>
      <c r="DO6" s="11">
        <v>-0.89537872829927334</v>
      </c>
      <c r="DP6" s="11">
        <v>-0.98704148633588162</v>
      </c>
      <c r="DQ6" s="11">
        <v>-1.3589810887314124</v>
      </c>
      <c r="DR6" s="11">
        <v>-1.5762873040403362</v>
      </c>
      <c r="DS6" s="11">
        <v>-2.1236422199510234</v>
      </c>
      <c r="DT6" s="11">
        <v>-2.3896222241089542</v>
      </c>
      <c r="DU6" s="11">
        <v>-2.5424400647268302</v>
      </c>
      <c r="DV6" s="11">
        <v>-2.8937458614920359</v>
      </c>
      <c r="DW6" s="11"/>
    </row>
    <row r="7" spans="1:127">
      <c r="A7" s="5" t="s">
        <v>166</v>
      </c>
      <c r="B7" s="5" t="s">
        <v>60</v>
      </c>
      <c r="C7" s="10">
        <v>-5.1898462021283649</v>
      </c>
      <c r="D7" s="10">
        <v>-4.822107412190296</v>
      </c>
      <c r="E7" s="10">
        <v>-4.4917572069631744</v>
      </c>
      <c r="F7" s="10">
        <v>-4.0206253495953037</v>
      </c>
      <c r="G7" s="10">
        <v>-4.3725233858077184</v>
      </c>
      <c r="H7" s="10">
        <v>-4.8090417183498193</v>
      </c>
      <c r="I7" s="10">
        <v>-5.2164704338542025</v>
      </c>
      <c r="J7" s="10">
        <v>-5.4774674047423426</v>
      </c>
      <c r="K7" s="10">
        <v>-5.1914918062428699</v>
      </c>
      <c r="L7" s="10">
        <v>-5.109743446958765</v>
      </c>
      <c r="M7" s="10">
        <v>-5.1888478091109933</v>
      </c>
      <c r="N7" s="10">
        <v>-5.6160905182870806</v>
      </c>
      <c r="O7" s="10">
        <v>-5.3024366918648758</v>
      </c>
      <c r="P7" s="10">
        <v>-4.8066559221874039</v>
      </c>
      <c r="Q7" s="10">
        <v>-4.2685061993046949</v>
      </c>
      <c r="R7" s="10">
        <v>-3.5830901927717971</v>
      </c>
      <c r="S7" s="10">
        <v>-4.0467300436712126</v>
      </c>
      <c r="T7" s="10">
        <v>-4.5608999974146673</v>
      </c>
      <c r="U7" s="10">
        <v>-4.8269996475852066</v>
      </c>
      <c r="V7" s="10">
        <v>-5.082968686774274</v>
      </c>
      <c r="W7" s="10">
        <v>-5.0072868195881162</v>
      </c>
      <c r="X7" s="10">
        <v>-4.9611631396976632</v>
      </c>
      <c r="Y7" s="10">
        <v>-4.9444480195394132</v>
      </c>
      <c r="Z7" s="10">
        <v>-4.8303225066972484</v>
      </c>
      <c r="AA7" s="50"/>
      <c r="AB7" s="11"/>
      <c r="AC7" s="11">
        <v>-6.9780382244435319</v>
      </c>
      <c r="AD7" s="11">
        <v>-7.4218791655819807</v>
      </c>
      <c r="AE7" s="11">
        <v>-6.9994348341068182</v>
      </c>
      <c r="AF7" s="11">
        <v>-6.7229379441113348</v>
      </c>
      <c r="AG7" s="11">
        <v>-5.5614857936944952</v>
      </c>
      <c r="AH7" s="11">
        <v>-6.8465665215476506</v>
      </c>
      <c r="AI7" s="11">
        <v>-7.1309196476369383</v>
      </c>
      <c r="AJ7" s="11">
        <v>-6.6248366580508522</v>
      </c>
      <c r="AK7" s="11">
        <v>-6.9590816648318343</v>
      </c>
      <c r="AL7" s="11">
        <v>-6.3374990113106087</v>
      </c>
      <c r="AM7" s="11">
        <v>-6.5654018453140308</v>
      </c>
      <c r="AN7" s="11">
        <v>-6.0866381520232418</v>
      </c>
      <c r="AO7" s="11">
        <v>-5.4563265477787812</v>
      </c>
      <c r="AP7" s="11">
        <v>-5.3600428771191737</v>
      </c>
      <c r="AQ7" s="11">
        <v>-4.9971004556426841</v>
      </c>
      <c r="AR7" s="11">
        <v>-5.7973200308219708</v>
      </c>
      <c r="AS7" s="11">
        <v>-5.9837649093334093</v>
      </c>
      <c r="AT7" s="11">
        <v>-5.7839236741473208</v>
      </c>
      <c r="AU7" s="11">
        <v>-5.8502641754622058</v>
      </c>
      <c r="AV7" s="11">
        <v>-5.6328125000000009</v>
      </c>
      <c r="AW7" s="11">
        <v>-6.2015362560582048</v>
      </c>
      <c r="AX7" s="11">
        <v>-5.9217664970895303</v>
      </c>
      <c r="AY7" s="11">
        <v>-5.7923525024652713</v>
      </c>
      <c r="AZ7" s="11"/>
      <c r="BA7" s="11"/>
      <c r="BB7" s="11">
        <v>-4.0635299792137998</v>
      </c>
      <c r="BC7" s="11">
        <v>-4.3020682185792012</v>
      </c>
      <c r="BD7" s="11">
        <v>-3.9303917411583491</v>
      </c>
      <c r="BE7" s="11">
        <v>-4.1554290913217216</v>
      </c>
      <c r="BF7" s="11">
        <v>-4.4892353886613456</v>
      </c>
      <c r="BG7" s="11">
        <v>-4.7802860597903027</v>
      </c>
      <c r="BH7" s="11">
        <v>-5.0649533643063753</v>
      </c>
      <c r="BI7" s="11">
        <v>-4.5076539787402732</v>
      </c>
      <c r="BJ7" s="11">
        <v>-4.5612718217180381</v>
      </c>
      <c r="BK7" s="11">
        <v>-4.2264291864685761</v>
      </c>
      <c r="BL7" s="11">
        <v>-4.1933881855205524</v>
      </c>
      <c r="BM7" s="11">
        <v>-4.4268184466663012</v>
      </c>
      <c r="BN7" s="11">
        <v>-4.471290509279477</v>
      </c>
      <c r="BO7" s="11">
        <v>-4.4544243055977617</v>
      </c>
      <c r="BP7" s="11">
        <v>-4.9170630020704902</v>
      </c>
      <c r="BQ7" s="11">
        <v>-5.0738069027127599</v>
      </c>
      <c r="BR7" s="11">
        <v>-4.9483819299178249</v>
      </c>
      <c r="BS7" s="11">
        <v>-5.0387678030407894</v>
      </c>
      <c r="BT7" s="11">
        <v>-4.6040442783143005</v>
      </c>
      <c r="BU7" s="11">
        <v>-4.6865570812084849</v>
      </c>
      <c r="BV7" s="11">
        <v>-4.6594374752763459</v>
      </c>
      <c r="BW7" s="11">
        <v>-4.5196756303115375</v>
      </c>
      <c r="BX7" s="11">
        <v>-4.7386660344800147</v>
      </c>
      <c r="BY7" s="11"/>
      <c r="BZ7" s="11"/>
      <c r="CA7" s="11">
        <v>-1.9766865690437279</v>
      </c>
      <c r="CB7" s="11">
        <v>-1.6908653243945346</v>
      </c>
      <c r="CC7" s="11">
        <v>-1.3936588050016132</v>
      </c>
      <c r="CD7" s="11">
        <v>-1.2664184074919984</v>
      </c>
      <c r="CE7" s="11">
        <v>-1.3667976044819372</v>
      </c>
      <c r="CF7" s="11">
        <v>-1.4784264975003867</v>
      </c>
      <c r="CG7" s="11">
        <v>-1.5970551770178767</v>
      </c>
      <c r="CH7" s="11">
        <v>-1.6005193999563665</v>
      </c>
      <c r="CI7" s="11">
        <v>-1.9432358886236738</v>
      </c>
      <c r="CJ7" s="11">
        <v>-2.335085704817101</v>
      </c>
      <c r="CK7" s="11">
        <v>-2.7441889686244698</v>
      </c>
      <c r="CL7" s="11">
        <v>-3.0861991168164837</v>
      </c>
      <c r="CM7" s="11">
        <v>-3.1115169903217934</v>
      </c>
      <c r="CN7" s="11">
        <v>-3.0764665026516318</v>
      </c>
      <c r="CO7" s="11">
        <v>-3.0513532217616821</v>
      </c>
      <c r="CP7" s="11">
        <v>-3.0827529574853401</v>
      </c>
      <c r="CQ7" s="11">
        <v>-3.0525625478565743</v>
      </c>
      <c r="CR7" s="11">
        <v>-3.0196270924966329</v>
      </c>
      <c r="CS7" s="11">
        <v>-2.9731790144847179</v>
      </c>
      <c r="CT7" s="11">
        <v>-2.9004995822083215</v>
      </c>
      <c r="CU7" s="11">
        <v>-2.8603098281278534</v>
      </c>
      <c r="CV7" s="11">
        <v>-2.7661702918226769</v>
      </c>
      <c r="CW7" s="11">
        <v>-2.6796805678793256</v>
      </c>
      <c r="CX7" s="11"/>
      <c r="CY7" s="11"/>
      <c r="CZ7" s="11">
        <v>-2.1419956282774004</v>
      </c>
      <c r="DA7" s="11">
        <v>-2.1180393425441943</v>
      </c>
      <c r="DB7" s="11">
        <v>-2.2584871248704044</v>
      </c>
      <c r="DC7" s="11">
        <v>-2.8976418945300937</v>
      </c>
      <c r="DD7" s="11">
        <v>-3.2184173242325254</v>
      </c>
      <c r="DE7" s="11">
        <v>-3.6233031550667816</v>
      </c>
      <c r="DF7" s="11">
        <v>-3.5871850045812024</v>
      </c>
      <c r="DG7" s="11">
        <v>-2.1534193417296548</v>
      </c>
      <c r="DH7" s="11">
        <v>-0.93362768929267159</v>
      </c>
      <c r="DI7" s="11">
        <v>-1.389974480684518</v>
      </c>
      <c r="DJ7" s="11">
        <v>-1.5863427028743844</v>
      </c>
      <c r="DK7" s="11">
        <v>-2.3447140067747547</v>
      </c>
      <c r="DL7" s="11">
        <v>-3.1980596001172845</v>
      </c>
      <c r="DM7" s="11">
        <v>-3.3002847979971959</v>
      </c>
      <c r="DN7" s="11">
        <v>-3.6165961131133741</v>
      </c>
      <c r="DO7" s="11">
        <v>-3.3911236838707399</v>
      </c>
      <c r="DP7" s="11">
        <v>-3.7141720157291767</v>
      </c>
      <c r="DQ7" s="11">
        <v>-3.9445276980518655</v>
      </c>
      <c r="DR7" s="11">
        <v>-3.6714228209855762</v>
      </c>
      <c r="DS7" s="11">
        <v>-3.4926091697343877</v>
      </c>
      <c r="DT7" s="11">
        <v>-3.5374994133259641</v>
      </c>
      <c r="DU7" s="11">
        <v>-3.0854573443864295</v>
      </c>
      <c r="DV7" s="11">
        <v>-3.3410838215298457</v>
      </c>
      <c r="DW7" s="11"/>
    </row>
    <row r="8" spans="1:127">
      <c r="A8" s="5" t="s">
        <v>167</v>
      </c>
      <c r="B8" s="5" t="s">
        <v>61</v>
      </c>
      <c r="C8" s="10">
        <v>3.5135319360058439</v>
      </c>
      <c r="D8" s="10">
        <v>3.9638334715342158</v>
      </c>
      <c r="E8" s="10">
        <v>4.0503501068835526</v>
      </c>
      <c r="F8" s="10">
        <v>4.438461842006304</v>
      </c>
      <c r="G8" s="10">
        <v>4.1916727046780009</v>
      </c>
      <c r="H8" s="10">
        <v>3.9089048093220078</v>
      </c>
      <c r="I8" s="10">
        <v>4.2658157872296982</v>
      </c>
      <c r="J8" s="10">
        <v>4.32904767331312</v>
      </c>
      <c r="K8" s="10">
        <v>4.5691340477638951</v>
      </c>
      <c r="L8" s="10">
        <v>5.0865199418028935</v>
      </c>
      <c r="M8" s="10">
        <v>4.694518724112335</v>
      </c>
      <c r="N8" s="10">
        <v>4.9612743334428462</v>
      </c>
      <c r="O8" s="10">
        <v>4.3039758297015691</v>
      </c>
      <c r="P8" s="10">
        <v>3.0346909319675972</v>
      </c>
      <c r="Q8" s="10">
        <v>2.1906621502184427</v>
      </c>
      <c r="R8" s="10">
        <v>-0.23846287352097001</v>
      </c>
      <c r="S8" s="10">
        <v>0.14328348242421904</v>
      </c>
      <c r="T8" s="10">
        <v>0.7529357235886599</v>
      </c>
      <c r="U8" s="10">
        <v>0.97962948789074977</v>
      </c>
      <c r="V8" s="10">
        <v>1.5488635748006174</v>
      </c>
      <c r="W8" s="10">
        <v>1.8458025029334451</v>
      </c>
      <c r="X8" s="10">
        <v>1.9773656036890119</v>
      </c>
      <c r="Y8" s="10">
        <v>2.3931063713218008</v>
      </c>
      <c r="Z8" s="10">
        <v>2.3449390775273034</v>
      </c>
      <c r="AA8" s="50"/>
      <c r="AB8" s="11"/>
      <c r="AC8" s="11">
        <v>1.4478577818145073</v>
      </c>
      <c r="AD8" s="11">
        <v>1.5054903350656927</v>
      </c>
      <c r="AE8" s="11">
        <v>2.7526348184986729</v>
      </c>
      <c r="AF8" s="11">
        <v>2.3926919210976072</v>
      </c>
      <c r="AG8" s="11">
        <v>2.8043823219211168</v>
      </c>
      <c r="AH8" s="11">
        <v>3.2850888771418694</v>
      </c>
      <c r="AI8" s="11">
        <v>1.7889339373623681</v>
      </c>
      <c r="AJ8" s="11">
        <v>1.1689123325326094</v>
      </c>
      <c r="AK8" s="11">
        <v>2.0010058532096346</v>
      </c>
      <c r="AL8" s="11">
        <v>2.7327992762793643</v>
      </c>
      <c r="AM8" s="11">
        <v>3.0635555020061842</v>
      </c>
      <c r="AN8" s="11">
        <v>2.7369785238212785</v>
      </c>
      <c r="AO8" s="11">
        <v>2.1539545341169362</v>
      </c>
      <c r="AP8" s="11">
        <v>1.3601165649716731</v>
      </c>
      <c r="AQ8" s="11">
        <v>1.3028809758466529</v>
      </c>
      <c r="AR8" s="11">
        <v>1.0658981208010312</v>
      </c>
      <c r="AS8" s="11">
        <v>0.29542321268956306</v>
      </c>
      <c r="AT8" s="11">
        <v>-5.8215568664021798E-2</v>
      </c>
      <c r="AU8" s="11">
        <v>-0.31417059447143658</v>
      </c>
      <c r="AV8" s="11">
        <v>0.43093750000000014</v>
      </c>
      <c r="AW8" s="11">
        <v>0.30286595965871999</v>
      </c>
      <c r="AX8" s="11">
        <v>0.17349312545882736</v>
      </c>
      <c r="AY8" s="11">
        <v>0.17973655895334711</v>
      </c>
      <c r="AZ8" s="11"/>
      <c r="BA8" s="11"/>
      <c r="BB8" s="11">
        <v>3.1255096064402772</v>
      </c>
      <c r="BC8" s="11">
        <v>3.4402639540425191</v>
      </c>
      <c r="BD8" s="11">
        <v>3.3123580772466998</v>
      </c>
      <c r="BE8" s="11">
        <v>3.3120030475696449</v>
      </c>
      <c r="BF8" s="11">
        <v>3.539573994042434</v>
      </c>
      <c r="BG8" s="11">
        <v>3.5524082708537597</v>
      </c>
      <c r="BH8" s="11">
        <v>3.4978482607997936</v>
      </c>
      <c r="BI8" s="11">
        <v>3.4606554879755169</v>
      </c>
      <c r="BJ8" s="11">
        <v>4.076965175701357</v>
      </c>
      <c r="BK8" s="11">
        <v>3.5314237870289769</v>
      </c>
      <c r="BL8" s="11">
        <v>3.9994826037306348</v>
      </c>
      <c r="BM8" s="11">
        <v>3.1764244784791602</v>
      </c>
      <c r="BN8" s="11">
        <v>2.6998461669246074</v>
      </c>
      <c r="BO8" s="11">
        <v>2.1607092949828823</v>
      </c>
      <c r="BP8" s="11">
        <v>1.1793814820205357</v>
      </c>
      <c r="BQ8" s="11">
        <v>1.6342446208478856</v>
      </c>
      <c r="BR8" s="11">
        <v>1.6313947414163148</v>
      </c>
      <c r="BS8" s="11">
        <v>1.5863412732548863</v>
      </c>
      <c r="BT8" s="11">
        <v>1.6890362018920899</v>
      </c>
      <c r="BU8" s="11">
        <v>1.9521901867670433</v>
      </c>
      <c r="BV8" s="11">
        <v>1.9708845038460647</v>
      </c>
      <c r="BW8" s="11">
        <v>2.1272309929359774</v>
      </c>
      <c r="BX8" s="11">
        <v>2.3369144095712624</v>
      </c>
      <c r="BY8" s="11"/>
      <c r="BZ8" s="11"/>
      <c r="CA8" s="11">
        <v>1.2134427279670834</v>
      </c>
      <c r="CB8" s="11">
        <v>0.64358808184338234</v>
      </c>
      <c r="CC8" s="11">
        <v>0.28312294502074969</v>
      </c>
      <c r="CD8" s="11">
        <v>-1.1999493055124681E-2</v>
      </c>
      <c r="CE8" s="11">
        <v>-0.22578723678279375</v>
      </c>
      <c r="CF8" s="11">
        <v>-0.37881010942810356</v>
      </c>
      <c r="CG8" s="11">
        <v>-0.3523402812364233</v>
      </c>
      <c r="CH8" s="11">
        <v>-0.15179831720722639</v>
      </c>
      <c r="CI8" s="11">
        <v>0.22668038587896105</v>
      </c>
      <c r="CJ8" s="11">
        <v>0.52972450959704942</v>
      </c>
      <c r="CK8" s="11">
        <v>1.4646017188523721</v>
      </c>
      <c r="CL8" s="11">
        <v>3.3309504616180208</v>
      </c>
      <c r="CM8" s="11">
        <v>3.3729065563748613</v>
      </c>
      <c r="CN8" s="11">
        <v>3.4863378302382042</v>
      </c>
      <c r="CO8" s="11">
        <v>2.4774959134215888</v>
      </c>
      <c r="CP8" s="11">
        <v>0.33511395967552332</v>
      </c>
      <c r="CQ8" s="11">
        <v>2.9919900153018909E-2</v>
      </c>
      <c r="CR8" s="11">
        <v>-0.19827788403645411</v>
      </c>
      <c r="CS8" s="11">
        <v>-8.2926864241314763E-2</v>
      </c>
      <c r="CT8" s="11">
        <v>-1.0135425788058846E-2</v>
      </c>
      <c r="CU8" s="11">
        <v>0.10933194691119791</v>
      </c>
      <c r="CV8" s="11">
        <v>0.12553234058364529</v>
      </c>
      <c r="CW8" s="11">
        <v>0.37379398649938783</v>
      </c>
      <c r="CX8" s="11"/>
      <c r="CY8" s="11"/>
      <c r="CZ8" s="11">
        <v>3.5785778170333891</v>
      </c>
      <c r="DA8" s="11">
        <v>3.8054448394930178</v>
      </c>
      <c r="DB8" s="11">
        <v>4.4130115761328019</v>
      </c>
      <c r="DC8" s="11">
        <v>4.7127309577119529</v>
      </c>
      <c r="DD8" s="11">
        <v>5.8250790771443395</v>
      </c>
      <c r="DE8" s="11">
        <v>5.3313420773859574</v>
      </c>
      <c r="DF8" s="11">
        <v>4.735544006759878</v>
      </c>
      <c r="DG8" s="11">
        <v>4.5558464704308239</v>
      </c>
      <c r="DH8" s="11">
        <v>4.171869434343356</v>
      </c>
      <c r="DI8" s="11">
        <v>4.1675293886234579</v>
      </c>
      <c r="DJ8" s="11">
        <v>4.4006352231221211</v>
      </c>
      <c r="DK8" s="11">
        <v>4.1626689789832874</v>
      </c>
      <c r="DL8" s="11">
        <v>4.0714498686728842</v>
      </c>
      <c r="DM8" s="11">
        <v>4.5323878880797244</v>
      </c>
      <c r="DN8" s="11">
        <v>5.1318647408991902</v>
      </c>
      <c r="DO8" s="11">
        <v>4.7329592806920759</v>
      </c>
      <c r="DP8" s="11">
        <v>4.1592722898051333</v>
      </c>
      <c r="DQ8" s="11">
        <v>3.8296094982488524</v>
      </c>
      <c r="DR8" s="11">
        <v>2.9816908715399606</v>
      </c>
      <c r="DS8" s="11">
        <v>3.4380897152066026</v>
      </c>
      <c r="DT8" s="11">
        <v>3.6602658991300343</v>
      </c>
      <c r="DU8" s="11">
        <v>3.4956737378086662</v>
      </c>
      <c r="DV8" s="11">
        <v>3.3253638096008329</v>
      </c>
      <c r="DW8" s="11"/>
    </row>
    <row r="9" spans="1:127">
      <c r="A9" s="5" t="s">
        <v>139</v>
      </c>
      <c r="B9" s="5" t="s">
        <v>155</v>
      </c>
      <c r="C9" s="10">
        <f t="shared" ref="C9:V9" si="0">+SUM(C6:C8)</f>
        <v>5.3478685488969928</v>
      </c>
      <c r="D9" s="10">
        <f t="shared" si="0"/>
        <v>5.8406205962805444</v>
      </c>
      <c r="E9" s="10">
        <f t="shared" si="0"/>
        <v>6.4513330461229446</v>
      </c>
      <c r="F9" s="10">
        <f t="shared" si="0"/>
        <v>7.3812441074989037</v>
      </c>
      <c r="G9" s="10">
        <f t="shared" si="0"/>
        <v>6.8565325045629946</v>
      </c>
      <c r="H9" s="10">
        <f t="shared" si="0"/>
        <v>5.7393922523297132</v>
      </c>
      <c r="I9" s="10">
        <f t="shared" si="0"/>
        <v>5.3895400959681865</v>
      </c>
      <c r="J9" s="10">
        <f t="shared" si="0"/>
        <v>5.228941115894461</v>
      </c>
      <c r="K9" s="10">
        <f t="shared" si="0"/>
        <v>6.2888682067181589</v>
      </c>
      <c r="L9" s="10">
        <f t="shared" si="0"/>
        <v>7.3811586775702667</v>
      </c>
      <c r="M9" s="10">
        <f t="shared" si="0"/>
        <v>7.1026044228120293</v>
      </c>
      <c r="N9" s="10">
        <f t="shared" si="0"/>
        <v>7.4395463651134595</v>
      </c>
      <c r="O9" s="10">
        <f t="shared" si="0"/>
        <v>7.2036277869092613</v>
      </c>
      <c r="P9" s="10">
        <f t="shared" si="0"/>
        <v>7.4947028780403269</v>
      </c>
      <c r="Q9" s="10">
        <f t="shared" si="0"/>
        <v>7.8144120186745809</v>
      </c>
      <c r="R9" s="10">
        <f t="shared" si="0"/>
        <v>6.15987654128402</v>
      </c>
      <c r="S9" s="10">
        <f t="shared" si="0"/>
        <v>5.2962205873793531</v>
      </c>
      <c r="T9" s="10">
        <f t="shared" si="0"/>
        <v>4.9894274589076417</v>
      </c>
      <c r="U9" s="10">
        <f t="shared" si="0"/>
        <v>4.0961956560331618</v>
      </c>
      <c r="V9" s="10">
        <f t="shared" si="0"/>
        <v>3.9142214542823508</v>
      </c>
      <c r="W9" s="10">
        <f t="shared" ref="W9:Z9" si="1">+SUM(W6:W8)</f>
        <v>4.0370786824016385</v>
      </c>
      <c r="X9" s="10">
        <f t="shared" si="1"/>
        <v>3.5287467699502852</v>
      </c>
      <c r="Y9" s="10">
        <f t="shared" si="1"/>
        <v>2.7572684025641716</v>
      </c>
      <c r="Z9" s="10">
        <f t="shared" si="1"/>
        <v>2.2439376023920139</v>
      </c>
      <c r="AA9" s="50"/>
      <c r="AB9" s="11"/>
      <c r="AC9" s="11">
        <v>-0.48501052363669939</v>
      </c>
      <c r="AD9" s="11">
        <v>-0.36991152107843284</v>
      </c>
      <c r="AE9" s="11">
        <v>1.3468947973269794</v>
      </c>
      <c r="AF9" s="11">
        <v>1.4803235492759459</v>
      </c>
      <c r="AG9" s="11">
        <v>3.4625855852464462</v>
      </c>
      <c r="AH9" s="11">
        <v>2.6175115678670569</v>
      </c>
      <c r="AI9" s="11">
        <v>1.1043165306577989</v>
      </c>
      <c r="AJ9" s="11">
        <v>0.93922817697298222</v>
      </c>
      <c r="AK9" s="11">
        <v>1.3859750827877615</v>
      </c>
      <c r="AL9" s="11">
        <v>2.2844286363995887</v>
      </c>
      <c r="AM9" s="11">
        <v>2.1291526074339315</v>
      </c>
      <c r="AN9" s="11">
        <v>2.4258017963275926</v>
      </c>
      <c r="AO9" s="11">
        <v>2.7464468278617997</v>
      </c>
      <c r="AP9" s="11">
        <v>2.8649606777440226</v>
      </c>
      <c r="AQ9" s="11">
        <v>3.5465855365585401</v>
      </c>
      <c r="AR9" s="11">
        <v>2.6782114865703868</v>
      </c>
      <c r="AS9" s="11">
        <v>1.8310628109588822</v>
      </c>
      <c r="AT9" s="11">
        <v>1.5548798993505237</v>
      </c>
      <c r="AU9" s="11">
        <v>1.1138775622169113</v>
      </c>
      <c r="AV9" s="11">
        <v>1.9507291666666666</v>
      </c>
      <c r="AW9" s="11">
        <v>1.1897907687913873</v>
      </c>
      <c r="AX9" s="11">
        <v>1.2989182455780326</v>
      </c>
      <c r="AY9" s="11">
        <v>1.0047664377142003</v>
      </c>
      <c r="AZ9" s="11"/>
      <c r="BA9" s="11"/>
      <c r="BB9" s="11">
        <f t="shared" ref="BB9:BX9" si="2">+BB8+BB7+BB6</f>
        <v>-0.93452410574038591</v>
      </c>
      <c r="BC9" s="11">
        <f t="shared" si="2"/>
        <v>-4.2632171149896703E-3</v>
      </c>
      <c r="BD9" s="11">
        <f t="shared" si="2"/>
        <v>0.67863318430754949</v>
      </c>
      <c r="BE9" s="11">
        <f t="shared" si="2"/>
        <v>1.0078610681083191</v>
      </c>
      <c r="BF9" s="11">
        <f t="shared" si="2"/>
        <v>1.0404531706963207</v>
      </c>
      <c r="BG9" s="11">
        <f t="shared" si="2"/>
        <v>0.44395177130304675</v>
      </c>
      <c r="BH9" s="11">
        <f t="shared" si="2"/>
        <v>1.2549365731082007E-2</v>
      </c>
      <c r="BI9" s="11">
        <f t="shared" si="2"/>
        <v>0.36672323662579487</v>
      </c>
      <c r="BJ9" s="11">
        <f t="shared" si="2"/>
        <v>1.5640169255271497</v>
      </c>
      <c r="BK9" s="11">
        <f t="shared" si="2"/>
        <v>1.7301279215249736</v>
      </c>
      <c r="BL9" s="11">
        <f t="shared" si="2"/>
        <v>2.2775821543606449</v>
      </c>
      <c r="BM9" s="11">
        <f t="shared" si="2"/>
        <v>1.8031008058466633</v>
      </c>
      <c r="BN9" s="11">
        <f t="shared" si="2"/>
        <v>1.3488866607741952</v>
      </c>
      <c r="BO9" s="11">
        <f t="shared" si="2"/>
        <v>1.3213043101783395</v>
      </c>
      <c r="BP9" s="11">
        <f t="shared" si="2"/>
        <v>0.1280089017009951</v>
      </c>
      <c r="BQ9" s="11">
        <f t="shared" si="2"/>
        <v>0.52278570499045118</v>
      </c>
      <c r="BR9" s="11">
        <f t="shared" si="2"/>
        <v>0.6683538420894175</v>
      </c>
      <c r="BS9" s="11">
        <f t="shared" si="2"/>
        <v>0.43626016798143485</v>
      </c>
      <c r="BT9" s="11">
        <f t="shared" si="2"/>
        <v>1.3314885501217399</v>
      </c>
      <c r="BU9" s="11">
        <f t="shared" si="2"/>
        <v>1.4121280173668724</v>
      </c>
      <c r="BV9" s="11">
        <f t="shared" si="2"/>
        <v>1.2315230231483478</v>
      </c>
      <c r="BW9" s="11">
        <f t="shared" si="2"/>
        <v>1.5102121936646942</v>
      </c>
      <c r="BX9" s="11">
        <f t="shared" si="2"/>
        <v>1.2344777299058705</v>
      </c>
      <c r="BY9" s="11"/>
      <c r="BZ9" s="11"/>
      <c r="CA9" s="11">
        <v>3.746136557135153</v>
      </c>
      <c r="CB9" s="11">
        <v>4.0355300922017872</v>
      </c>
      <c r="CC9" s="11">
        <v>4.2052363514139888</v>
      </c>
      <c r="CD9" s="11">
        <v>3.2939282565141079</v>
      </c>
      <c r="CE9" s="11">
        <v>2.7248749651190245</v>
      </c>
      <c r="CF9" s="11">
        <v>1.9168591840110123</v>
      </c>
      <c r="CG9" s="11">
        <v>1.8737615106655787</v>
      </c>
      <c r="CH9" s="11">
        <v>2.1030966856710269</v>
      </c>
      <c r="CI9" s="11">
        <v>2.0386871340600337</v>
      </c>
      <c r="CJ9" s="11">
        <v>1.278484666857395</v>
      </c>
      <c r="CK9" s="11">
        <v>0.77775313197570572</v>
      </c>
      <c r="CL9" s="11">
        <v>1.7733382004755605</v>
      </c>
      <c r="CM9" s="11">
        <v>1.6624275769765857</v>
      </c>
      <c r="CN9" s="11">
        <v>2.3607191888862147</v>
      </c>
      <c r="CO9" s="11">
        <v>1.8728807463245603</v>
      </c>
      <c r="CP9" s="11">
        <v>-0.15475321356066588</v>
      </c>
      <c r="CQ9" s="11">
        <v>-0.76729278637313392</v>
      </c>
      <c r="CR9" s="11">
        <v>-1.3543346688880238</v>
      </c>
      <c r="CS9" s="11">
        <v>-1.5176572085431399</v>
      </c>
      <c r="CT9" s="11">
        <v>-1.0604483865227123</v>
      </c>
      <c r="CU9" s="11">
        <v>-0.97712519787337748</v>
      </c>
      <c r="CV9" s="11">
        <v>-0.76211164146683053</v>
      </c>
      <c r="CW9" s="11">
        <v>-0.65571192703828918</v>
      </c>
      <c r="CX9" s="11"/>
      <c r="CY9" s="11"/>
      <c r="CZ9" s="11">
        <v>-2.689091846997131</v>
      </c>
      <c r="DA9" s="11">
        <v>-0.88944478679818895</v>
      </c>
      <c r="DB9" s="11">
        <v>0.56975551957367432</v>
      </c>
      <c r="DC9" s="11">
        <v>1.0391226547530636</v>
      </c>
      <c r="DD9" s="11">
        <v>2.0547968862359833</v>
      </c>
      <c r="DE9" s="11">
        <v>1.2149573536317666</v>
      </c>
      <c r="DF9" s="11">
        <v>0.93754978653550269</v>
      </c>
      <c r="DG9" s="11">
        <v>1.9585292471266162</v>
      </c>
      <c r="DH9" s="11">
        <v>2.7843777359381749</v>
      </c>
      <c r="DI9" s="11">
        <v>2.4150822777930192</v>
      </c>
      <c r="DJ9" s="11">
        <v>2.3484834047959344</v>
      </c>
      <c r="DK9" s="11">
        <v>1.1976843563047017</v>
      </c>
      <c r="DL9" s="11">
        <v>8.4870844143231261E-2</v>
      </c>
      <c r="DM9" s="11">
        <v>0.24064702999839885</v>
      </c>
      <c r="DN9" s="11">
        <v>0.49875819754395734</v>
      </c>
      <c r="DO9" s="11">
        <v>0.44604603664620329</v>
      </c>
      <c r="DP9" s="11">
        <v>-0.54199871875528349</v>
      </c>
      <c r="DQ9" s="11">
        <v>-1.4739557316581016</v>
      </c>
      <c r="DR9" s="11">
        <v>-2.2659095720119202</v>
      </c>
      <c r="DS9" s="11">
        <v>-2.177894684006096</v>
      </c>
      <c r="DT9" s="11">
        <v>-2.2666447993258387</v>
      </c>
      <c r="DU9" s="11">
        <v>-2.1322754859305153</v>
      </c>
      <c r="DV9" s="11">
        <v>-2.9096680600696532</v>
      </c>
      <c r="DW9" s="11"/>
    </row>
    <row r="10" spans="1:127"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</row>
    <row r="11" spans="1:127">
      <c r="C11" s="10">
        <f t="shared" ref="C11:AC11" si="3">+C6+C7+C8-C9</f>
        <v>0</v>
      </c>
      <c r="D11" s="10">
        <f t="shared" si="3"/>
        <v>0</v>
      </c>
      <c r="E11" s="10">
        <f t="shared" si="3"/>
        <v>0</v>
      </c>
      <c r="F11" s="10">
        <f t="shared" si="3"/>
        <v>0</v>
      </c>
      <c r="G11" s="10">
        <f t="shared" si="3"/>
        <v>0</v>
      </c>
      <c r="H11" s="10">
        <f t="shared" si="3"/>
        <v>0</v>
      </c>
      <c r="I11" s="10">
        <f t="shared" si="3"/>
        <v>0</v>
      </c>
      <c r="J11" s="10">
        <f t="shared" si="3"/>
        <v>0</v>
      </c>
      <c r="K11" s="10">
        <f t="shared" si="3"/>
        <v>0</v>
      </c>
      <c r="L11" s="10">
        <f t="shared" si="3"/>
        <v>0</v>
      </c>
      <c r="M11" s="10">
        <f t="shared" si="3"/>
        <v>0</v>
      </c>
      <c r="N11" s="10">
        <f t="shared" si="3"/>
        <v>0</v>
      </c>
      <c r="O11" s="10">
        <f t="shared" si="3"/>
        <v>0</v>
      </c>
      <c r="P11" s="10">
        <f t="shared" si="3"/>
        <v>0</v>
      </c>
      <c r="Q11" s="10">
        <f t="shared" si="3"/>
        <v>0</v>
      </c>
      <c r="R11" s="10">
        <f t="shared" si="3"/>
        <v>0</v>
      </c>
      <c r="S11" s="10">
        <f t="shared" si="3"/>
        <v>0</v>
      </c>
      <c r="T11" s="10">
        <f t="shared" si="3"/>
        <v>0</v>
      </c>
      <c r="U11" s="10">
        <f t="shared" si="3"/>
        <v>0</v>
      </c>
      <c r="V11" s="10">
        <f t="shared" si="3"/>
        <v>0</v>
      </c>
      <c r="W11" s="10">
        <f t="shared" si="3"/>
        <v>0</v>
      </c>
      <c r="X11" s="10">
        <f t="shared" si="3"/>
        <v>0</v>
      </c>
      <c r="Y11" s="10">
        <f t="shared" si="3"/>
        <v>0</v>
      </c>
      <c r="Z11" s="10">
        <f t="shared" si="3"/>
        <v>0</v>
      </c>
      <c r="AA11" s="10"/>
      <c r="AB11" s="10"/>
      <c r="AC11" s="10">
        <f t="shared" si="3"/>
        <v>1.2476154948981577E-4</v>
      </c>
      <c r="AD11" s="10">
        <f t="shared" ref="AD11:BW11" si="4">+AD6+AD7+AD8-AD9</f>
        <v>6.2728763961961143E-5</v>
      </c>
      <c r="AE11" s="10">
        <f t="shared" si="4"/>
        <v>6.2936068283114821E-5</v>
      </c>
      <c r="AF11" s="10">
        <f t="shared" si="4"/>
        <v>0</v>
      </c>
      <c r="AG11" s="10">
        <f t="shared" si="4"/>
        <v>-6.380411625839244E-5</v>
      </c>
      <c r="AH11" s="10">
        <f t="shared" si="4"/>
        <v>-1.2783939281391099E-4</v>
      </c>
      <c r="AI11" s="10">
        <f t="shared" si="4"/>
        <v>-1.9187707587042802E-4</v>
      </c>
      <c r="AJ11" s="10">
        <f t="shared" si="4"/>
        <v>-1.276732382224921E-4</v>
      </c>
      <c r="AK11" s="10">
        <f t="shared" si="4"/>
        <v>-6.2944506235451669E-5</v>
      </c>
      <c r="AL11" s="10">
        <f t="shared" si="4"/>
        <v>0</v>
      </c>
      <c r="AM11" s="10">
        <f t="shared" si="4"/>
        <v>0</v>
      </c>
      <c r="AN11" s="10">
        <f t="shared" si="4"/>
        <v>5.9339574273398199E-5</v>
      </c>
      <c r="AO11" s="10">
        <f t="shared" si="4"/>
        <v>0</v>
      </c>
      <c r="AP11" s="10">
        <f t="shared" si="4"/>
        <v>0</v>
      </c>
      <c r="AQ11" s="10">
        <f t="shared" si="4"/>
        <v>-5.7133878959003681E-5</v>
      </c>
      <c r="AR11" s="10">
        <f t="shared" si="4"/>
        <v>-1.1339944899191323E-4</v>
      </c>
      <c r="AS11" s="10">
        <f t="shared" si="4"/>
        <v>0</v>
      </c>
      <c r="AT11" s="10">
        <f t="shared" si="4"/>
        <v>0</v>
      </c>
      <c r="AU11" s="10">
        <f t="shared" si="4"/>
        <v>5.3787124544735221E-5</v>
      </c>
      <c r="AV11" s="10">
        <f t="shared" si="4"/>
        <v>0</v>
      </c>
      <c r="AW11" s="10">
        <f t="shared" si="4"/>
        <v>0</v>
      </c>
      <c r="AX11" s="10">
        <f t="shared" si="4"/>
        <v>-1.7763568394002505E-15</v>
      </c>
      <c r="AY11" s="10">
        <f t="shared" si="4"/>
        <v>4.8841456238513103E-5</v>
      </c>
      <c r="AZ11" s="10"/>
      <c r="BA11" s="10"/>
      <c r="BB11" s="10">
        <f t="shared" si="4"/>
        <v>0</v>
      </c>
      <c r="BC11" s="10">
        <f t="shared" si="4"/>
        <v>2.2204460492503131E-16</v>
      </c>
      <c r="BD11" s="10">
        <f t="shared" si="4"/>
        <v>0</v>
      </c>
      <c r="BE11" s="10">
        <f t="shared" si="4"/>
        <v>0</v>
      </c>
      <c r="BF11" s="10">
        <f t="shared" si="4"/>
        <v>0</v>
      </c>
      <c r="BG11" s="10">
        <f t="shared" si="4"/>
        <v>0</v>
      </c>
      <c r="BH11" s="10">
        <f t="shared" si="4"/>
        <v>-2.2204460492503131E-16</v>
      </c>
      <c r="BI11" s="10">
        <f t="shared" si="4"/>
        <v>0</v>
      </c>
      <c r="BJ11" s="10">
        <f t="shared" si="4"/>
        <v>0</v>
      </c>
      <c r="BK11" s="10">
        <f t="shared" si="4"/>
        <v>0</v>
      </c>
      <c r="BL11" s="10">
        <f t="shared" si="4"/>
        <v>0</v>
      </c>
      <c r="BM11" s="10">
        <f t="shared" si="4"/>
        <v>0</v>
      </c>
      <c r="BN11" s="10">
        <f t="shared" si="4"/>
        <v>0</v>
      </c>
      <c r="BO11" s="10">
        <f t="shared" si="4"/>
        <v>0</v>
      </c>
      <c r="BP11" s="10">
        <f t="shared" si="4"/>
        <v>0</v>
      </c>
      <c r="BQ11" s="10">
        <f t="shared" si="4"/>
        <v>0</v>
      </c>
      <c r="BR11" s="10">
        <f t="shared" si="4"/>
        <v>0</v>
      </c>
      <c r="BS11" s="10">
        <f t="shared" si="4"/>
        <v>0</v>
      </c>
      <c r="BT11" s="10">
        <f t="shared" si="4"/>
        <v>0</v>
      </c>
      <c r="BU11" s="10">
        <f t="shared" si="4"/>
        <v>0</v>
      </c>
      <c r="BV11" s="10">
        <f t="shared" si="4"/>
        <v>0</v>
      </c>
      <c r="BW11" s="10">
        <f t="shared" si="4"/>
        <v>0</v>
      </c>
      <c r="BX11" s="10">
        <f t="shared" ref="BX11:CW11" si="5">+BX6+BX7+BX8-BX9</f>
        <v>0</v>
      </c>
      <c r="BY11" s="10"/>
      <c r="BZ11" s="10"/>
      <c r="CA11" s="10">
        <f t="shared" si="5"/>
        <v>2.7376034471959798E-4</v>
      </c>
      <c r="CB11" s="10">
        <f t="shared" si="5"/>
        <v>4.0845446277337771E-4</v>
      </c>
      <c r="CC11" s="10">
        <f t="shared" si="5"/>
        <v>4.0659111300200834E-4</v>
      </c>
      <c r="CD11" s="10">
        <f t="shared" si="5"/>
        <v>2.6965152932811876E-4</v>
      </c>
      <c r="CE11" s="10">
        <f t="shared" si="5"/>
        <v>2.6831519522563241E-4</v>
      </c>
      <c r="CF11" s="10">
        <f t="shared" si="5"/>
        <v>1.333838413479782E-4</v>
      </c>
      <c r="CG11" s="10">
        <f t="shared" si="5"/>
        <v>0</v>
      </c>
      <c r="CH11" s="10">
        <f t="shared" si="5"/>
        <v>0</v>
      </c>
      <c r="CI11" s="10">
        <f t="shared" si="5"/>
        <v>-1.3057625914658644E-4</v>
      </c>
      <c r="CJ11" s="10">
        <f t="shared" si="5"/>
        <v>-1.2945369247208127E-4</v>
      </c>
      <c r="CK11" s="10">
        <f t="shared" si="5"/>
        <v>-1.2821515528782523E-4</v>
      </c>
      <c r="CL11" s="10">
        <f t="shared" si="5"/>
        <v>-2.534969909906426E-4</v>
      </c>
      <c r="CM11" s="10">
        <f t="shared" si="5"/>
        <v>-1.2578901157511702E-4</v>
      </c>
      <c r="CN11" s="10">
        <f t="shared" si="5"/>
        <v>0</v>
      </c>
      <c r="CO11" s="10">
        <f t="shared" si="5"/>
        <v>0</v>
      </c>
      <c r="CP11" s="10">
        <f t="shared" si="5"/>
        <v>1.2311313728027851E-4</v>
      </c>
      <c r="CQ11" s="10">
        <f t="shared" si="5"/>
        <v>1.221220414406865E-4</v>
      </c>
      <c r="CR11" s="10">
        <f t="shared" si="5"/>
        <v>0</v>
      </c>
      <c r="CS11" s="10">
        <f t="shared" si="5"/>
        <v>0</v>
      </c>
      <c r="CT11" s="10">
        <f t="shared" si="5"/>
        <v>0</v>
      </c>
      <c r="CU11" s="10">
        <f t="shared" si="5"/>
        <v>0</v>
      </c>
      <c r="CV11" s="10">
        <f t="shared" si="5"/>
        <v>1.1432817903811454E-4</v>
      </c>
      <c r="CW11" s="10">
        <f t="shared" si="5"/>
        <v>0</v>
      </c>
      <c r="CX11" s="10"/>
      <c r="CY11" s="10"/>
      <c r="CZ11" s="10">
        <f t="shared" ref="CZ11:DV11" si="6">+CZ6+CZ7+CZ8-CZ9</f>
        <v>1.4844558912496808E-4</v>
      </c>
      <c r="DA11" s="10">
        <f t="shared" si="6"/>
        <v>0</v>
      </c>
      <c r="DB11" s="10">
        <f t="shared" si="6"/>
        <v>0</v>
      </c>
      <c r="DC11" s="10">
        <f t="shared" si="6"/>
        <v>-1.3919928395855763E-4</v>
      </c>
      <c r="DD11" s="10">
        <f t="shared" si="6"/>
        <v>-6.9078090709329132E-5</v>
      </c>
      <c r="DE11" s="10">
        <f t="shared" si="6"/>
        <v>-1.3651206220544054E-4</v>
      </c>
      <c r="DF11" s="10">
        <f t="shared" si="6"/>
        <v>2.6888930566704161E-4</v>
      </c>
      <c r="DG11" s="10">
        <f t="shared" si="6"/>
        <v>1.3280415305172433E-4</v>
      </c>
      <c r="DH11" s="10">
        <f t="shared" si="6"/>
        <v>0</v>
      </c>
      <c r="DI11" s="10">
        <f t="shared" si="6"/>
        <v>-6.4704146759186898E-5</v>
      </c>
      <c r="DJ11" s="10">
        <f t="shared" si="6"/>
        <v>-4.4465618548539254E-4</v>
      </c>
      <c r="DK11" s="10">
        <f t="shared" si="6"/>
        <v>-4.9906114122832967E-4</v>
      </c>
      <c r="DL11" s="10">
        <f t="shared" si="6"/>
        <v>0</v>
      </c>
      <c r="DM11" s="10">
        <f t="shared" si="6"/>
        <v>-3.6082248300317588E-16</v>
      </c>
      <c r="DN11" s="10">
        <f t="shared" si="6"/>
        <v>1.1983618393551776E-4</v>
      </c>
      <c r="DO11" s="10">
        <f t="shared" si="6"/>
        <v>4.1083187585938541E-4</v>
      </c>
      <c r="DP11" s="10">
        <f t="shared" si="6"/>
        <v>5.7506495358738974E-5</v>
      </c>
      <c r="DQ11" s="10">
        <f t="shared" si="6"/>
        <v>5.6443123676475082E-5</v>
      </c>
      <c r="DR11" s="10">
        <f t="shared" si="6"/>
        <v>-1.0968147403200845E-4</v>
      </c>
      <c r="DS11" s="10">
        <f t="shared" si="6"/>
        <v>-2.6699047271261378E-4</v>
      </c>
      <c r="DT11" s="10">
        <f t="shared" si="6"/>
        <v>-2.1093897904567172E-4</v>
      </c>
      <c r="DU11" s="10">
        <f t="shared" si="6"/>
        <v>5.1814625921853263E-5</v>
      </c>
      <c r="DV11" s="10">
        <f t="shared" si="6"/>
        <v>2.0218664860394142E-4</v>
      </c>
      <c r="DW11" s="10"/>
    </row>
    <row r="12" spans="1:127">
      <c r="AA12" s="50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4" spans="1:127">
      <c r="C14" s="5">
        <v>10000</v>
      </c>
      <c r="D14" s="5">
        <v>10000</v>
      </c>
      <c r="E14" s="5">
        <v>10000</v>
      </c>
      <c r="F14" s="5">
        <v>10000</v>
      </c>
      <c r="G14" s="5">
        <v>10000</v>
      </c>
      <c r="H14" s="5">
        <v>10000</v>
      </c>
      <c r="I14" s="5">
        <v>10000</v>
      </c>
      <c r="J14" s="5">
        <v>10000</v>
      </c>
      <c r="K14" s="5">
        <v>10000</v>
      </c>
      <c r="L14" s="5">
        <v>10000</v>
      </c>
      <c r="M14" s="5">
        <v>10000</v>
      </c>
      <c r="N14" s="5">
        <v>10000</v>
      </c>
      <c r="O14" s="5">
        <v>10000</v>
      </c>
      <c r="P14" s="5">
        <v>10000</v>
      </c>
      <c r="Q14" s="5">
        <v>10000</v>
      </c>
      <c r="R14" s="5">
        <v>10000</v>
      </c>
      <c r="S14" s="5">
        <v>10000</v>
      </c>
      <c r="T14" s="5">
        <v>10000</v>
      </c>
      <c r="U14" s="5">
        <v>10000</v>
      </c>
      <c r="V14" s="5">
        <v>10000</v>
      </c>
      <c r="W14" s="5">
        <v>10000</v>
      </c>
      <c r="X14" s="5">
        <v>10000</v>
      </c>
      <c r="Y14" s="5">
        <v>10000</v>
      </c>
      <c r="Z14" s="5">
        <v>10000</v>
      </c>
      <c r="AA14" s="5">
        <f>+Z14</f>
        <v>10000</v>
      </c>
      <c r="AB14" s="5">
        <v>-10000</v>
      </c>
      <c r="AC14" s="5">
        <v>-10000</v>
      </c>
      <c r="AD14" s="5">
        <v>-10000</v>
      </c>
      <c r="AE14" s="5">
        <v>-10000</v>
      </c>
      <c r="AF14" s="5">
        <v>-10000</v>
      </c>
      <c r="AG14" s="5">
        <v>-10000</v>
      </c>
      <c r="AH14" s="5">
        <v>-10000</v>
      </c>
      <c r="AI14" s="5">
        <v>-10000</v>
      </c>
      <c r="AJ14" s="5">
        <v>-10000</v>
      </c>
      <c r="AK14" s="5">
        <v>-10000</v>
      </c>
      <c r="AL14" s="5">
        <v>-10000</v>
      </c>
      <c r="AM14" s="5">
        <v>-10000</v>
      </c>
      <c r="AN14" s="5">
        <v>-10000</v>
      </c>
      <c r="AO14" s="5">
        <v>-10000</v>
      </c>
      <c r="AP14" s="5">
        <v>-10000</v>
      </c>
      <c r="AQ14" s="5">
        <v>-10000</v>
      </c>
      <c r="AR14" s="5">
        <v>-10000</v>
      </c>
      <c r="AS14" s="5">
        <v>-10000</v>
      </c>
      <c r="AT14" s="5">
        <v>-10000</v>
      </c>
      <c r="AU14" s="5">
        <v>-10000</v>
      </c>
      <c r="AV14" s="5">
        <v>-10000</v>
      </c>
      <c r="AW14" s="5">
        <v>-10000</v>
      </c>
      <c r="AX14" s="5">
        <v>-10000</v>
      </c>
      <c r="AY14" s="5">
        <v>-10000</v>
      </c>
      <c r="AZ14" s="5">
        <v>-10000</v>
      </c>
      <c r="BA14" s="5">
        <v>10000</v>
      </c>
      <c r="BB14" s="5">
        <v>10000</v>
      </c>
      <c r="BC14" s="5">
        <v>10000</v>
      </c>
      <c r="BD14" s="5">
        <v>10000</v>
      </c>
      <c r="BE14" s="5">
        <v>10000</v>
      </c>
      <c r="BF14" s="5">
        <v>10000</v>
      </c>
      <c r="BG14" s="5">
        <v>10000</v>
      </c>
      <c r="BH14" s="5">
        <v>10000</v>
      </c>
      <c r="BI14" s="5">
        <v>10000</v>
      </c>
      <c r="BJ14" s="5">
        <v>10000</v>
      </c>
      <c r="BK14" s="5">
        <v>10000</v>
      </c>
      <c r="BL14" s="5">
        <v>10000</v>
      </c>
      <c r="BM14" s="5">
        <v>10000</v>
      </c>
      <c r="BN14" s="5">
        <v>10000</v>
      </c>
      <c r="BO14" s="5">
        <v>10000</v>
      </c>
      <c r="BP14" s="5">
        <v>10000</v>
      </c>
      <c r="BQ14" s="5">
        <v>10000</v>
      </c>
      <c r="BR14" s="5">
        <v>10000</v>
      </c>
      <c r="BS14" s="5">
        <v>10000</v>
      </c>
      <c r="BT14" s="5">
        <v>10000</v>
      </c>
      <c r="BU14" s="5">
        <v>10000</v>
      </c>
      <c r="BV14" s="5">
        <v>10000</v>
      </c>
      <c r="BW14" s="5">
        <v>10000</v>
      </c>
      <c r="BX14" s="5">
        <v>10000</v>
      </c>
      <c r="BY14" s="5">
        <v>10000</v>
      </c>
      <c r="BZ14" s="5">
        <v>-10000</v>
      </c>
      <c r="CA14" s="5">
        <v>-10000</v>
      </c>
      <c r="CB14" s="5">
        <v>-10000</v>
      </c>
      <c r="CC14" s="5">
        <v>-10000</v>
      </c>
      <c r="CD14" s="5">
        <v>-10000</v>
      </c>
      <c r="CE14" s="5">
        <v>-10000</v>
      </c>
      <c r="CF14" s="5">
        <v>-10000</v>
      </c>
      <c r="CG14" s="5">
        <v>-10000</v>
      </c>
      <c r="CH14" s="5">
        <v>-10000</v>
      </c>
      <c r="CI14" s="5">
        <v>-10000</v>
      </c>
      <c r="CJ14" s="5">
        <v>-10000</v>
      </c>
      <c r="CK14" s="5">
        <v>-10000</v>
      </c>
      <c r="CL14" s="5">
        <v>-10000</v>
      </c>
      <c r="CM14" s="5">
        <v>-10000</v>
      </c>
      <c r="CN14" s="5">
        <v>-10000</v>
      </c>
      <c r="CO14" s="5">
        <v>-10000</v>
      </c>
      <c r="CP14" s="5">
        <v>-10000</v>
      </c>
      <c r="CQ14" s="5">
        <v>-10000</v>
      </c>
      <c r="CR14" s="5">
        <v>-10000</v>
      </c>
      <c r="CS14" s="5">
        <v>-10000</v>
      </c>
      <c r="CT14" s="5">
        <v>-10000</v>
      </c>
      <c r="CU14" s="5">
        <v>-10000</v>
      </c>
      <c r="CV14" s="5">
        <v>-10000</v>
      </c>
      <c r="CW14" s="5">
        <v>-10000</v>
      </c>
      <c r="CX14" s="5">
        <v>-10000</v>
      </c>
      <c r="CY14" s="5">
        <v>10000</v>
      </c>
      <c r="CZ14" s="5">
        <v>10000</v>
      </c>
      <c r="DA14" s="5">
        <v>10000</v>
      </c>
      <c r="DB14" s="5">
        <v>10000</v>
      </c>
      <c r="DC14" s="5">
        <v>10000</v>
      </c>
      <c r="DD14" s="5">
        <v>10000</v>
      </c>
      <c r="DE14" s="5">
        <v>10000</v>
      </c>
      <c r="DF14" s="5">
        <v>10000</v>
      </c>
      <c r="DG14" s="5">
        <v>10000</v>
      </c>
      <c r="DH14" s="5">
        <v>10000</v>
      </c>
      <c r="DI14" s="5">
        <v>10000</v>
      </c>
      <c r="DJ14" s="5">
        <v>10000</v>
      </c>
      <c r="DK14" s="5">
        <v>10000</v>
      </c>
      <c r="DL14" s="5">
        <v>10000</v>
      </c>
      <c r="DM14" s="5">
        <v>10000</v>
      </c>
      <c r="DN14" s="5">
        <v>10000</v>
      </c>
      <c r="DO14" s="5">
        <v>10000</v>
      </c>
      <c r="DP14" s="5">
        <v>10000</v>
      </c>
      <c r="DQ14" s="5">
        <v>10000</v>
      </c>
      <c r="DR14" s="5">
        <v>10000</v>
      </c>
      <c r="DS14" s="5">
        <v>10000</v>
      </c>
      <c r="DT14" s="5">
        <v>10000</v>
      </c>
      <c r="DU14" s="5">
        <v>10000</v>
      </c>
      <c r="DV14" s="5">
        <v>10000</v>
      </c>
    </row>
    <row r="16" spans="1:127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2"/>
      <c r="W16" s="12"/>
      <c r="X16" s="12"/>
      <c r="Y16" s="12"/>
      <c r="Z16" s="10"/>
    </row>
    <row r="17" spans="3:26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2"/>
      <c r="W17" s="12"/>
      <c r="X17" s="12"/>
      <c r="Y17" s="12"/>
      <c r="Z17" s="10"/>
    </row>
    <row r="18" spans="3:26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2"/>
      <c r="W18" s="12"/>
      <c r="X18" s="12"/>
      <c r="Y18" s="12"/>
      <c r="Z18" s="10"/>
    </row>
    <row r="19" spans="3:26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2"/>
      <c r="W19" s="12"/>
      <c r="X19" s="12"/>
      <c r="Y19" s="12"/>
      <c r="Z19" s="10"/>
    </row>
  </sheetData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C9D17-9E71-4FD0-AD5E-60DEDA03220D}">
  <sheetPr codeName="Munka5"/>
  <dimension ref="A1:DU10"/>
  <sheetViews>
    <sheetView showGridLines="0" zoomScaleNormal="100" workbookViewId="0">
      <pane xSplit="2" ySplit="4" topLeftCell="C5" activePane="bottomRight" state="frozen"/>
      <selection pane="topRight" activeCell="V1" sqref="V1"/>
      <selection pane="bottomLeft" activeCell="A3" sqref="A3"/>
      <selection pane="bottomRight" activeCell="DR13" sqref="DR13"/>
    </sheetView>
  </sheetViews>
  <sheetFormatPr defaultRowHeight="12"/>
  <cols>
    <col min="1" max="1" width="9.140625" style="16"/>
    <col min="2" max="2" width="23.42578125" style="5" bestFit="1" customWidth="1"/>
    <col min="3" max="25" width="9.140625" style="5"/>
    <col min="26" max="27" width="9.140625" style="8"/>
    <col min="28" max="76" width="9.140625" style="16"/>
    <col min="77" max="77" width="9.140625" style="15"/>
    <col min="78" max="93" width="9.140625" style="16"/>
    <col min="94" max="94" width="9.42578125" style="16" bestFit="1" customWidth="1"/>
    <col min="95" max="16384" width="9.140625" style="16"/>
  </cols>
  <sheetData>
    <row r="1" spans="1:125" s="5" customFormat="1">
      <c r="C1" s="5" t="s">
        <v>15</v>
      </c>
      <c r="Z1" s="8"/>
      <c r="AA1" s="8"/>
      <c r="AB1" s="7" t="s">
        <v>163</v>
      </c>
      <c r="BA1" s="7" t="s">
        <v>19</v>
      </c>
      <c r="BZ1" s="7" t="s">
        <v>23</v>
      </c>
      <c r="CY1" s="5" t="s">
        <v>21</v>
      </c>
    </row>
    <row r="2" spans="1:125" s="5" customFormat="1">
      <c r="C2" s="5">
        <v>2013</v>
      </c>
      <c r="G2" s="5">
        <v>2014</v>
      </c>
      <c r="K2" s="5">
        <v>2015</v>
      </c>
      <c r="O2" s="5">
        <v>2016</v>
      </c>
      <c r="S2" s="5">
        <v>2017</v>
      </c>
      <c r="W2" s="5">
        <v>2018</v>
      </c>
      <c r="Z2" s="8"/>
      <c r="AA2" s="8"/>
      <c r="AB2" s="5">
        <v>2013</v>
      </c>
      <c r="AF2" s="5">
        <v>2014</v>
      </c>
      <c r="AJ2" s="5">
        <v>2015</v>
      </c>
      <c r="AN2" s="5">
        <v>2016</v>
      </c>
      <c r="AR2" s="5">
        <v>2017</v>
      </c>
      <c r="AV2" s="5" t="s">
        <v>146</v>
      </c>
      <c r="BA2" s="5">
        <v>2013</v>
      </c>
      <c r="BE2" s="5">
        <v>2014</v>
      </c>
      <c r="BI2" s="5">
        <v>2015</v>
      </c>
      <c r="BM2" s="5">
        <v>2016</v>
      </c>
      <c r="BQ2" s="5">
        <v>2017</v>
      </c>
      <c r="BU2" s="5" t="s">
        <v>146</v>
      </c>
      <c r="BZ2" s="5">
        <v>2013</v>
      </c>
      <c r="CD2" s="5">
        <v>2014</v>
      </c>
      <c r="CH2" s="5">
        <v>2015</v>
      </c>
      <c r="CL2" s="5">
        <v>2016</v>
      </c>
      <c r="CP2" s="5">
        <v>2017</v>
      </c>
      <c r="CT2" s="5" t="s">
        <v>146</v>
      </c>
      <c r="CY2" s="5">
        <v>2013</v>
      </c>
      <c r="DC2" s="5">
        <v>2014</v>
      </c>
      <c r="DG2" s="5">
        <v>2015</v>
      </c>
      <c r="DK2" s="5">
        <v>2016</v>
      </c>
      <c r="DO2" s="5">
        <v>2017</v>
      </c>
      <c r="DS2" s="5" t="s">
        <v>146</v>
      </c>
    </row>
    <row r="3" spans="1:125" s="5" customFormat="1">
      <c r="C3" s="5" t="s">
        <v>54</v>
      </c>
      <c r="Z3" s="8"/>
      <c r="AA3" s="8"/>
      <c r="AB3" s="7" t="s">
        <v>55</v>
      </c>
      <c r="BA3" s="7" t="s">
        <v>56</v>
      </c>
      <c r="BZ3" s="7" t="s">
        <v>57</v>
      </c>
      <c r="CY3" s="5" t="s">
        <v>76</v>
      </c>
    </row>
    <row r="4" spans="1:125" s="5" customFormat="1">
      <c r="C4" s="5">
        <v>2013</v>
      </c>
      <c r="G4" s="5">
        <v>2014</v>
      </c>
      <c r="K4" s="5">
        <v>2015</v>
      </c>
      <c r="O4" s="5">
        <v>2016</v>
      </c>
      <c r="S4" s="5">
        <v>2017</v>
      </c>
      <c r="W4" s="5">
        <v>2018</v>
      </c>
      <c r="Z4" s="8"/>
      <c r="AA4" s="8"/>
      <c r="AB4" s="5">
        <v>2013</v>
      </c>
      <c r="AF4" s="5">
        <v>2014</v>
      </c>
      <c r="AJ4" s="5">
        <v>2015</v>
      </c>
      <c r="AN4" s="5">
        <v>2016</v>
      </c>
      <c r="AR4" s="5">
        <v>2017</v>
      </c>
      <c r="AV4" s="5" t="s">
        <v>146</v>
      </c>
      <c r="BA4" s="5">
        <v>2013</v>
      </c>
      <c r="BE4" s="5">
        <v>2014</v>
      </c>
      <c r="BI4" s="5">
        <v>2015</v>
      </c>
      <c r="BM4" s="5">
        <v>2016</v>
      </c>
      <c r="BQ4" s="5">
        <v>2017</v>
      </c>
      <c r="BU4" s="5" t="s">
        <v>146</v>
      </c>
      <c r="BZ4" s="5">
        <v>2013</v>
      </c>
      <c r="CD4" s="5">
        <v>2014</v>
      </c>
      <c r="CH4" s="5">
        <v>2015</v>
      </c>
      <c r="CL4" s="5">
        <v>2016</v>
      </c>
      <c r="CP4" s="5">
        <v>2017</v>
      </c>
      <c r="CT4" s="5" t="s">
        <v>146</v>
      </c>
      <c r="CY4" s="5">
        <v>2013</v>
      </c>
      <c r="DC4" s="5">
        <v>2014</v>
      </c>
      <c r="DG4" s="5">
        <v>2015</v>
      </c>
      <c r="DK4" s="5">
        <v>2016</v>
      </c>
      <c r="DO4" s="5">
        <v>2017</v>
      </c>
      <c r="DS4" s="5" t="s">
        <v>146</v>
      </c>
    </row>
    <row r="5" spans="1:125" s="5" customFormat="1">
      <c r="A5" s="5" t="s">
        <v>168</v>
      </c>
      <c r="B5" s="5" t="s">
        <v>63</v>
      </c>
      <c r="C5" s="10">
        <v>3.1498368720530303</v>
      </c>
      <c r="D5" s="10">
        <v>2.9115558147718268</v>
      </c>
      <c r="E5" s="10">
        <v>2.9739492988920717</v>
      </c>
      <c r="F5" s="10">
        <v>3.270938583479488</v>
      </c>
      <c r="G5" s="10">
        <v>3.342405686498203</v>
      </c>
      <c r="H5" s="10">
        <v>2.7607031054230684</v>
      </c>
      <c r="I5" s="10">
        <v>2.298326030233389</v>
      </c>
      <c r="J5" s="10">
        <v>2.0131705843805485</v>
      </c>
      <c r="K5" s="10">
        <v>2.4272266822883459</v>
      </c>
      <c r="L5" s="10">
        <v>2.8364475942689804</v>
      </c>
      <c r="M5" s="10">
        <v>2.8782513944231947</v>
      </c>
      <c r="N5" s="10">
        <v>3.6525813146052375</v>
      </c>
      <c r="O5" s="10">
        <v>3.5151690615832218</v>
      </c>
      <c r="P5" s="10">
        <v>4.3333217111599396</v>
      </c>
      <c r="Q5" s="10">
        <v>4.5669174003061803</v>
      </c>
      <c r="R5" s="10">
        <v>4.0324800136777599</v>
      </c>
      <c r="S5" s="10">
        <v>3.2371167068515083</v>
      </c>
      <c r="T5" s="10">
        <v>2.7357626368767369</v>
      </c>
      <c r="U5" s="10">
        <v>2.0034710495999621</v>
      </c>
      <c r="V5" s="10">
        <v>1.5393766478526765</v>
      </c>
      <c r="W5" s="10">
        <v>1.3327962057629654</v>
      </c>
      <c r="X5" s="10">
        <v>0.6255467751772692</v>
      </c>
      <c r="Y5" s="10">
        <v>-0.50482964231281746</v>
      </c>
      <c r="Z5" s="10">
        <v>-1.0609634209801979</v>
      </c>
      <c r="AA5" s="12"/>
      <c r="AB5" s="10">
        <v>3.1742457228621799</v>
      </c>
      <c r="AC5" s="10">
        <v>3.7440917345444169</v>
      </c>
      <c r="AD5" s="10">
        <v>3.8830924770000137</v>
      </c>
      <c r="AE5" s="10">
        <v>4.0902792530844039</v>
      </c>
      <c r="AF5" s="10">
        <v>4.5738618781252054</v>
      </c>
      <c r="AG5" s="10">
        <v>4.6254849107968674</v>
      </c>
      <c r="AH5" s="10">
        <v>4.9525392052835269</v>
      </c>
      <c r="AI5" s="10">
        <v>5.1036738612664294</v>
      </c>
      <c r="AJ5" s="10">
        <v>5.0837130460671958</v>
      </c>
      <c r="AK5" s="10">
        <v>4.5577963102111836</v>
      </c>
      <c r="AL5" s="10">
        <v>4.1568910472783767</v>
      </c>
      <c r="AM5" s="10">
        <v>4.0779935628429822</v>
      </c>
      <c r="AN5" s="10">
        <v>4.2366440974787967</v>
      </c>
      <c r="AO5" s="10">
        <v>4.9236150569612853</v>
      </c>
      <c r="AP5" s="10">
        <v>5.132736284298181</v>
      </c>
      <c r="AQ5" s="10">
        <v>5.1525307638530187</v>
      </c>
      <c r="AR5" s="10">
        <v>5.2193117564972056</v>
      </c>
      <c r="AS5" s="10">
        <v>4.9808247297528458</v>
      </c>
      <c r="AT5" s="10">
        <v>4.8456282631976118</v>
      </c>
      <c r="AU5" s="10">
        <v>4.7380729166666669</v>
      </c>
      <c r="AV5" s="10">
        <v>4.6046158574965279</v>
      </c>
      <c r="AW5" s="10">
        <v>4.5304507698385681</v>
      </c>
      <c r="AX5" s="10">
        <v>4.2875960772496002</v>
      </c>
      <c r="AY5" s="10"/>
      <c r="AZ5" s="10"/>
      <c r="BA5" s="10">
        <v>-1.6263000945523312</v>
      </c>
      <c r="BB5" s="10">
        <v>-0.91687081893863132</v>
      </c>
      <c r="BC5" s="10">
        <v>-0.54099261047259473</v>
      </c>
      <c r="BD5" s="10">
        <v>-8.4775728053040705E-2</v>
      </c>
      <c r="BE5" s="10">
        <v>-1.5211450456983577E-2</v>
      </c>
      <c r="BF5" s="10">
        <v>-0.35637738332493318</v>
      </c>
      <c r="BG5" s="10">
        <v>-0.51731274291462315</v>
      </c>
      <c r="BH5" s="10">
        <v>-0.79204432021873927</v>
      </c>
      <c r="BI5" s="10">
        <v>-0.2195166485082829</v>
      </c>
      <c r="BJ5" s="10">
        <v>5.8656467196620481E-2</v>
      </c>
      <c r="BK5" s="10">
        <v>-1.8174960192116382E-2</v>
      </c>
      <c r="BL5" s="10">
        <v>0.51495567203703962</v>
      </c>
      <c r="BM5" s="10">
        <v>0.42663350114064724</v>
      </c>
      <c r="BN5" s="10">
        <v>0.7555841633088668</v>
      </c>
      <c r="BO5" s="10">
        <v>0.82312564262675292</v>
      </c>
      <c r="BP5" s="10">
        <v>0.68773894479166298</v>
      </c>
      <c r="BQ5" s="10">
        <v>0.56410797861230821</v>
      </c>
      <c r="BR5" s="10">
        <v>0.33884831186918901</v>
      </c>
      <c r="BS5" s="10">
        <v>0.54121261522201147</v>
      </c>
      <c r="BT5" s="10">
        <v>0.30522090758938591</v>
      </c>
      <c r="BU5" s="10">
        <v>-8.0266240420923937E-2</v>
      </c>
      <c r="BV5" s="10">
        <v>-0.30219134221390931</v>
      </c>
      <c r="BW5" s="10">
        <v>-0.66752953071974208</v>
      </c>
      <c r="BX5" s="10"/>
      <c r="BY5" s="10"/>
      <c r="BZ5" s="10">
        <v>3.8626215838130986</v>
      </c>
      <c r="CA5" s="10">
        <v>4.4140312277051947</v>
      </c>
      <c r="CB5" s="10">
        <v>4.5336264403490176</v>
      </c>
      <c r="CC5" s="10">
        <v>3.9200591076152294</v>
      </c>
      <c r="CD5" s="10">
        <v>3.7772071607959306</v>
      </c>
      <c r="CE5" s="10">
        <v>3.3259260840104785</v>
      </c>
      <c r="CF5" s="10">
        <v>3.559961428011317</v>
      </c>
      <c r="CG5" s="10">
        <v>3.6243655356049191</v>
      </c>
      <c r="CH5" s="10">
        <v>3.4658856465352899</v>
      </c>
      <c r="CI5" s="10">
        <v>2.8312817080637993</v>
      </c>
      <c r="CJ5" s="10">
        <v>1.8020640075698231</v>
      </c>
      <c r="CK5" s="10">
        <v>1.3297184662418056</v>
      </c>
      <c r="CL5" s="10">
        <v>1.1357489855116216</v>
      </c>
      <c r="CM5" s="10">
        <v>1.5737712277061544</v>
      </c>
      <c r="CN5" s="10">
        <v>1.9680068659478263</v>
      </c>
      <c r="CO5" s="10">
        <v>2.0156082835443283</v>
      </c>
      <c r="CP5" s="10">
        <v>1.6742931881546501</v>
      </c>
      <c r="CQ5" s="10">
        <v>1.167905097434236</v>
      </c>
      <c r="CR5" s="10">
        <v>0.63437856233017331</v>
      </c>
      <c r="CS5" s="10">
        <v>0.81319113880937055</v>
      </c>
      <c r="CT5" s="10">
        <v>0.72182347077754794</v>
      </c>
      <c r="CU5" s="10">
        <v>0.83390973790264966</v>
      </c>
      <c r="CV5" s="10">
        <v>0.68412835690137352</v>
      </c>
      <c r="CY5" s="10">
        <v>-6.340259557112585</v>
      </c>
      <c r="CZ5" s="10">
        <v>-5.247160700197167</v>
      </c>
      <c r="DA5" s="10">
        <v>-4.633243585331317</v>
      </c>
      <c r="DB5" s="10">
        <v>-4.047845577882347</v>
      </c>
      <c r="DC5" s="10">
        <v>-4.0419663216676556</v>
      </c>
      <c r="DD5" s="10">
        <v>-4.1917393820918019</v>
      </c>
      <c r="DE5" s="10">
        <v>-3.9240360822559279</v>
      </c>
      <c r="DF5" s="10">
        <v>-4.3399069175691265</v>
      </c>
      <c r="DG5" s="10">
        <v>-4.3516666470951266</v>
      </c>
      <c r="DH5" s="10">
        <v>-4.3652652611200544</v>
      </c>
      <c r="DI5" s="10">
        <v>-4.6554867397173263</v>
      </c>
      <c r="DJ5" s="10">
        <v>-4.8568006437888727</v>
      </c>
      <c r="DK5" s="10">
        <v>-5.1998238249532651</v>
      </c>
      <c r="DL5" s="10">
        <v>-5.4687158861002088</v>
      </c>
      <c r="DM5" s="10">
        <v>-5.539128012007585</v>
      </c>
      <c r="DN5" s="10">
        <v>-5.4273238411606588</v>
      </c>
      <c r="DO5" s="10">
        <v>-5.4647847474372231</v>
      </c>
      <c r="DP5" s="10">
        <v>-5.7817513736845223</v>
      </c>
      <c r="DQ5" s="10">
        <v>-5.9524684364138105</v>
      </c>
      <c r="DR5" s="10">
        <v>-6.3586984962028605</v>
      </c>
      <c r="DS5" s="10">
        <v>-6.5755480590186153</v>
      </c>
      <c r="DT5" s="10">
        <v>-6.6515471588227086</v>
      </c>
      <c r="DU5" s="10">
        <v>-6.8740933192476632</v>
      </c>
    </row>
    <row r="6" spans="1:125" s="5" customFormat="1">
      <c r="A6" s="5" t="s">
        <v>169</v>
      </c>
      <c r="B6" s="5" t="s">
        <v>64</v>
      </c>
      <c r="C6" s="10">
        <v>3.874345942966483</v>
      </c>
      <c r="D6" s="10">
        <v>3.7873387221647978</v>
      </c>
      <c r="E6" s="10">
        <v>3.9187908473104951</v>
      </c>
      <c r="F6" s="10">
        <v>3.6924690316084154</v>
      </c>
      <c r="G6" s="10">
        <v>3.6949774991945099</v>
      </c>
      <c r="H6" s="10">
        <v>3.8788260559344581</v>
      </c>
      <c r="I6" s="10">
        <v>4.0418687123593022</v>
      </c>
      <c r="J6" s="10">
        <v>4.3641902629431337</v>
      </c>
      <c r="K6" s="10">
        <v>4.483999282908786</v>
      </c>
      <c r="L6" s="10">
        <v>4.5679345884571561</v>
      </c>
      <c r="M6" s="10">
        <v>4.7186821133874943</v>
      </c>
      <c r="N6" s="10">
        <v>4.4417812353524564</v>
      </c>
      <c r="O6" s="10">
        <v>4.6869195874893483</v>
      </c>
      <c r="P6" s="10">
        <v>4.9333461571001926</v>
      </c>
      <c r="Q6" s="10">
        <v>5.3253386674546519</v>
      </c>
      <c r="R6" s="10">
        <v>5.9489495938990258</v>
      </c>
      <c r="S6" s="10">
        <v>5.9625504417748383</v>
      </c>
      <c r="T6" s="10">
        <v>6.0616290958569126</v>
      </c>
      <c r="U6" s="10">
        <v>5.9400947661276557</v>
      </c>
      <c r="V6" s="10">
        <v>5.9089499184033292</v>
      </c>
      <c r="W6" s="10">
        <v>5.8657667932933419</v>
      </c>
      <c r="X6" s="10">
        <v>5.8869975307816675</v>
      </c>
      <c r="Y6" s="10">
        <v>5.8134396930946028</v>
      </c>
      <c r="Z6" s="10">
        <v>5.7902844525421573</v>
      </c>
      <c r="AA6" s="12"/>
      <c r="AB6" s="10">
        <v>1.871048957679635</v>
      </c>
      <c r="AC6" s="10">
        <v>1.8025110324213618</v>
      </c>
      <c r="AD6" s="10">
        <v>1.7107282080716764</v>
      </c>
      <c r="AE6" s="10">
        <v>1.7204171515360978</v>
      </c>
      <c r="AF6" s="10">
        <v>1.6458271788946193</v>
      </c>
      <c r="AG6" s="10">
        <v>1.5534403817795628</v>
      </c>
      <c r="AH6" s="10">
        <v>1.4936351175982621</v>
      </c>
      <c r="AI6" s="10">
        <v>1.2912871313674634</v>
      </c>
      <c r="AJ6" s="13">
        <v>1.2602119593302956</v>
      </c>
      <c r="AK6" s="13">
        <v>1.3312702681325637</v>
      </c>
      <c r="AL6" s="13">
        <v>1.4741079034633997</v>
      </c>
      <c r="AM6" s="13">
        <v>1.6975865408351214</v>
      </c>
      <c r="AN6" s="13">
        <v>1.8122331579553028</v>
      </c>
      <c r="AO6" s="13">
        <v>1.9413295015650034</v>
      </c>
      <c r="AP6" s="13">
        <v>2.1079544642984676</v>
      </c>
      <c r="AQ6" s="13">
        <v>2.2569325335648198</v>
      </c>
      <c r="AR6" s="13">
        <v>2.3000366403338814</v>
      </c>
      <c r="AS6" s="13">
        <v>2.4161392317752166</v>
      </c>
      <c r="AT6" s="13">
        <v>2.4327378560774879</v>
      </c>
      <c r="AU6" s="13">
        <v>2.41453125</v>
      </c>
      <c r="AV6" s="13">
        <v>2.4838958457079983</v>
      </c>
      <c r="AW6" s="13">
        <v>2.5167904168345836</v>
      </c>
      <c r="AX6" s="13">
        <v>2.3299328283452363</v>
      </c>
      <c r="AY6" s="14"/>
      <c r="AZ6" s="10"/>
      <c r="BA6" s="10">
        <v>1.6297963615854678</v>
      </c>
      <c r="BB6" s="10">
        <v>1.7744118663603239</v>
      </c>
      <c r="BC6" s="10">
        <v>1.837634007402253</v>
      </c>
      <c r="BD6" s="10">
        <v>1.9360375110433874</v>
      </c>
      <c r="BE6" s="10">
        <v>2.0053009143688216</v>
      </c>
      <c r="BF6" s="10">
        <v>2.028182127926105</v>
      </c>
      <c r="BG6" s="10">
        <v>2.0969916748535176</v>
      </c>
      <c r="BH6" s="10">
        <v>2.2057903822633467</v>
      </c>
      <c r="BI6" s="10">
        <v>2.2678643401101852</v>
      </c>
      <c r="BJ6" s="10">
        <v>2.3665006398454858</v>
      </c>
      <c r="BK6" s="10">
        <v>2.4896390924982734</v>
      </c>
      <c r="BL6" s="10">
        <v>2.5385391019967645</v>
      </c>
      <c r="BM6" s="10">
        <v>2.693720792385903</v>
      </c>
      <c r="BN6" s="10">
        <v>2.8594586235597985</v>
      </c>
      <c r="BO6" s="10">
        <v>3.0425882540740776</v>
      </c>
      <c r="BP6" s="10">
        <v>3.2746090420636627</v>
      </c>
      <c r="BQ6" s="10">
        <v>3.42120999893495</v>
      </c>
      <c r="BR6" s="10">
        <v>3.5498158785376788</v>
      </c>
      <c r="BS6" s="10">
        <v>3.7052840113219387</v>
      </c>
      <c r="BT6" s="10">
        <v>3.8412740042189286</v>
      </c>
      <c r="BU6" s="10">
        <v>4.0003422349995539</v>
      </c>
      <c r="BV6" s="10">
        <v>4.2048688542931876</v>
      </c>
      <c r="BW6" s="10">
        <v>4.3037792874271705</v>
      </c>
      <c r="BX6" s="10"/>
      <c r="BY6" s="10"/>
      <c r="BZ6" s="10">
        <v>0.64703257474341824</v>
      </c>
      <c r="CA6" s="10">
        <v>0.66891225853533676</v>
      </c>
      <c r="CB6" s="10">
        <v>0.78214577104583372</v>
      </c>
      <c r="CC6" s="10">
        <v>0.65228704944600102</v>
      </c>
      <c r="CD6" s="10">
        <v>0.54011848799021178</v>
      </c>
      <c r="CE6" s="10">
        <v>0.44803632308767583</v>
      </c>
      <c r="CF6" s="10">
        <v>0.2630630821562166</v>
      </c>
      <c r="CG6" s="10">
        <v>0.2309174401152353</v>
      </c>
      <c r="CH6" s="10">
        <v>0.28922641401031024</v>
      </c>
      <c r="CI6" s="10">
        <v>0.25243470032117454</v>
      </c>
      <c r="CJ6" s="10">
        <v>0.25514815902269283</v>
      </c>
      <c r="CK6" s="10">
        <v>0.19874164093672209</v>
      </c>
      <c r="CL6" s="10">
        <v>0.26528902541189614</v>
      </c>
      <c r="CM6" s="10">
        <v>0.37720132824745406</v>
      </c>
      <c r="CN6" s="10">
        <v>0.47873118871682685</v>
      </c>
      <c r="CO6" s="10">
        <v>0.57740061384210239</v>
      </c>
      <c r="CP6" s="10">
        <v>0.58117879521721216</v>
      </c>
      <c r="CQ6" s="10">
        <v>0.69566521021082761</v>
      </c>
      <c r="CR6" s="10">
        <v>0.90418959901156915</v>
      </c>
      <c r="CS6" s="10">
        <v>1.0369954826642971</v>
      </c>
      <c r="CT6" s="10">
        <v>1.05202921256573</v>
      </c>
      <c r="CU6" s="10">
        <v>1.0447309000485896</v>
      </c>
      <c r="CV6" s="10">
        <v>0.96615861534487202</v>
      </c>
      <c r="CY6" s="10">
        <v>2.2147339669485895</v>
      </c>
      <c r="CZ6" s="10">
        <v>2.6703836037114725</v>
      </c>
      <c r="DA6" s="10">
        <v>3.0486893047236827</v>
      </c>
      <c r="DB6" s="10">
        <v>3.2718791694535518</v>
      </c>
      <c r="DC6" s="10">
        <v>3.4901705330825337</v>
      </c>
      <c r="DD6" s="10">
        <v>3.6985895573732894</v>
      </c>
      <c r="DE6" s="10">
        <v>3.713495755918423</v>
      </c>
      <c r="DF6" s="10">
        <v>3.8961418401476258</v>
      </c>
      <c r="DG6" s="10">
        <v>3.8978026379826183</v>
      </c>
      <c r="DH6" s="10">
        <v>4.0027279268273741</v>
      </c>
      <c r="DI6" s="10">
        <v>4.189232968080038</v>
      </c>
      <c r="DJ6" s="10">
        <v>4.2360933493864668</v>
      </c>
      <c r="DK6" s="10">
        <v>4.4113662597567442</v>
      </c>
      <c r="DL6" s="10">
        <v>4.4773204729490423</v>
      </c>
      <c r="DM6" s="10">
        <v>4.5227973360416316</v>
      </c>
      <c r="DN6" s="10">
        <v>4.5319451128613855</v>
      </c>
      <c r="DO6" s="10">
        <v>4.4777432611013417</v>
      </c>
      <c r="DP6" s="10">
        <v>4.4227702849531099</v>
      </c>
      <c r="DQ6" s="10">
        <v>4.3761811323734738</v>
      </c>
      <c r="DR6" s="10">
        <v>4.2350562762518384</v>
      </c>
      <c r="DS6" s="10">
        <v>4.1858731001649012</v>
      </c>
      <c r="DT6" s="10">
        <v>4.1090552794699562</v>
      </c>
      <c r="DU6" s="10">
        <v>3.9802969110934763</v>
      </c>
    </row>
    <row r="7" spans="1:125" s="5" customFormat="1">
      <c r="A7" s="5" t="s">
        <v>165</v>
      </c>
      <c r="B7" s="5" t="s">
        <v>65</v>
      </c>
      <c r="C7" s="10">
        <f t="shared" ref="C7:AX7" si="0">+C5+C6</f>
        <v>7.0241828150195129</v>
      </c>
      <c r="D7" s="10">
        <f t="shared" si="0"/>
        <v>6.6988945369366242</v>
      </c>
      <c r="E7" s="10">
        <f t="shared" si="0"/>
        <v>6.8927401462025664</v>
      </c>
      <c r="F7" s="10">
        <f t="shared" si="0"/>
        <v>6.9634076150879034</v>
      </c>
      <c r="G7" s="10">
        <f t="shared" si="0"/>
        <v>7.0373831856927129</v>
      </c>
      <c r="H7" s="10">
        <f t="shared" si="0"/>
        <v>6.639529161357526</v>
      </c>
      <c r="I7" s="10">
        <f t="shared" si="0"/>
        <v>6.3401947425926917</v>
      </c>
      <c r="J7" s="10">
        <f t="shared" si="0"/>
        <v>6.3773608473236827</v>
      </c>
      <c r="K7" s="10">
        <f t="shared" si="0"/>
        <v>6.9112259651971319</v>
      </c>
      <c r="L7" s="10">
        <f t="shared" si="0"/>
        <v>7.4043821827261365</v>
      </c>
      <c r="M7" s="10">
        <f t="shared" si="0"/>
        <v>7.5969335078106894</v>
      </c>
      <c r="N7" s="10">
        <f t="shared" si="0"/>
        <v>8.0943625499576939</v>
      </c>
      <c r="O7" s="10">
        <f t="shared" si="0"/>
        <v>8.2020886490725697</v>
      </c>
      <c r="P7" s="10">
        <f t="shared" si="0"/>
        <v>9.2666678682601322</v>
      </c>
      <c r="Q7" s="10">
        <f t="shared" si="0"/>
        <v>9.8922560677608331</v>
      </c>
      <c r="R7" s="10">
        <f t="shared" si="0"/>
        <v>9.9814296075767857</v>
      </c>
      <c r="S7" s="10">
        <f t="shared" si="0"/>
        <v>9.1996671486263466</v>
      </c>
      <c r="T7" s="10">
        <f t="shared" si="0"/>
        <v>8.7973917327336491</v>
      </c>
      <c r="U7" s="10">
        <f>+U5+U6</f>
        <v>7.9435658157276183</v>
      </c>
      <c r="V7" s="10">
        <f>V5+V6</f>
        <v>7.4483265662560054</v>
      </c>
      <c r="W7" s="10">
        <f>W5+W6</f>
        <v>7.1985629990563069</v>
      </c>
      <c r="X7" s="10">
        <f>X5+X6</f>
        <v>6.5125443059589365</v>
      </c>
      <c r="Y7" s="10">
        <f>Y5+Y6</f>
        <v>5.3086100507817857</v>
      </c>
      <c r="Z7" s="10">
        <f>Z5+Z6</f>
        <v>4.7293210315619589</v>
      </c>
      <c r="AA7" s="12"/>
      <c r="AB7" s="10">
        <f t="shared" si="0"/>
        <v>5.0452946805418151</v>
      </c>
      <c r="AC7" s="10">
        <f t="shared" si="0"/>
        <v>5.5466027669657789</v>
      </c>
      <c r="AD7" s="10">
        <f t="shared" si="0"/>
        <v>5.5938206850716901</v>
      </c>
      <c r="AE7" s="10">
        <f t="shared" si="0"/>
        <v>5.8106964046205016</v>
      </c>
      <c r="AF7" s="10">
        <f t="shared" si="0"/>
        <v>6.2196890570198242</v>
      </c>
      <c r="AG7" s="10">
        <f t="shared" si="0"/>
        <v>6.1789252925764302</v>
      </c>
      <c r="AH7" s="10">
        <f t="shared" si="0"/>
        <v>6.4461743228817889</v>
      </c>
      <c r="AI7" s="10">
        <f t="shared" si="0"/>
        <v>6.3949609926338926</v>
      </c>
      <c r="AJ7" s="10">
        <f t="shared" si="0"/>
        <v>6.3439250053974909</v>
      </c>
      <c r="AK7" s="10">
        <f t="shared" si="0"/>
        <v>5.8890665783437477</v>
      </c>
      <c r="AL7" s="10">
        <f t="shared" si="0"/>
        <v>5.6309989507417768</v>
      </c>
      <c r="AM7" s="10">
        <f t="shared" si="0"/>
        <v>5.775580103678104</v>
      </c>
      <c r="AN7" s="10">
        <f t="shared" si="0"/>
        <v>6.0488772554340997</v>
      </c>
      <c r="AO7" s="10">
        <f t="shared" si="0"/>
        <v>6.8649445585262887</v>
      </c>
      <c r="AP7" s="10">
        <f t="shared" si="0"/>
        <v>7.2406907485966485</v>
      </c>
      <c r="AQ7" s="10">
        <f t="shared" si="0"/>
        <v>7.4094632974178385</v>
      </c>
      <c r="AR7" s="10">
        <f t="shared" si="0"/>
        <v>7.519348396831087</v>
      </c>
      <c r="AS7" s="10">
        <f t="shared" si="0"/>
        <v>7.396963961528062</v>
      </c>
      <c r="AT7" s="10">
        <f t="shared" si="0"/>
        <v>7.2783661192751001</v>
      </c>
      <c r="AU7" s="10">
        <f t="shared" si="0"/>
        <v>7.1526041666666664</v>
      </c>
      <c r="AV7" s="10">
        <f t="shared" si="0"/>
        <v>7.0885117032045262</v>
      </c>
      <c r="AW7" s="10">
        <f t="shared" si="0"/>
        <v>7.0472411866731512</v>
      </c>
      <c r="AX7" s="10">
        <f t="shared" si="0"/>
        <v>6.6175289055948365</v>
      </c>
      <c r="AY7" s="10"/>
      <c r="AZ7" s="10"/>
      <c r="BA7" s="10">
        <f t="shared" ref="BA7:CL7" si="1">+BA5+BA6</f>
        <v>3.4962670331366574E-3</v>
      </c>
      <c r="BB7" s="10">
        <f t="shared" si="1"/>
        <v>0.85754104742169257</v>
      </c>
      <c r="BC7" s="10">
        <f t="shared" si="1"/>
        <v>1.2966413969296582</v>
      </c>
      <c r="BD7" s="10">
        <f t="shared" si="1"/>
        <v>1.8512617829903466</v>
      </c>
      <c r="BE7" s="10">
        <f t="shared" si="1"/>
        <v>1.9900894639118381</v>
      </c>
      <c r="BF7" s="10">
        <f t="shared" si="1"/>
        <v>1.6718047446011717</v>
      </c>
      <c r="BG7" s="10">
        <f t="shared" si="1"/>
        <v>1.5796789319388944</v>
      </c>
      <c r="BH7" s="10">
        <f t="shared" si="1"/>
        <v>1.4137460620446074</v>
      </c>
      <c r="BI7" s="10">
        <f t="shared" si="1"/>
        <v>2.0483476916019026</v>
      </c>
      <c r="BJ7" s="10">
        <f t="shared" si="1"/>
        <v>2.4251571070421063</v>
      </c>
      <c r="BK7" s="10">
        <f t="shared" si="1"/>
        <v>2.4714641323061572</v>
      </c>
      <c r="BL7" s="10">
        <f t="shared" si="1"/>
        <v>3.0534947740338039</v>
      </c>
      <c r="BM7" s="10">
        <f t="shared" si="1"/>
        <v>3.1203542935265505</v>
      </c>
      <c r="BN7" s="10">
        <f t="shared" si="1"/>
        <v>3.6150427868686652</v>
      </c>
      <c r="BO7" s="10">
        <f t="shared" si="1"/>
        <v>3.8657138967008304</v>
      </c>
      <c r="BP7" s="10">
        <f t="shared" si="1"/>
        <v>3.9623479868553257</v>
      </c>
      <c r="BQ7" s="10">
        <f t="shared" si="1"/>
        <v>3.9853179775472585</v>
      </c>
      <c r="BR7" s="10">
        <f t="shared" si="1"/>
        <v>3.8886641904068679</v>
      </c>
      <c r="BS7" s="10">
        <f t="shared" si="1"/>
        <v>4.2464966265439505</v>
      </c>
      <c r="BT7" s="10">
        <f t="shared" si="1"/>
        <v>4.1464949118083148</v>
      </c>
      <c r="BU7" s="10">
        <f t="shared" si="1"/>
        <v>3.9200759945786299</v>
      </c>
      <c r="BV7" s="10">
        <f t="shared" si="1"/>
        <v>3.9026775120792783</v>
      </c>
      <c r="BW7" s="10">
        <f t="shared" si="1"/>
        <v>3.6362497567074286</v>
      </c>
      <c r="BX7" s="10"/>
      <c r="BY7" s="10"/>
      <c r="BZ7" s="10">
        <f t="shared" si="1"/>
        <v>4.5096541585565166</v>
      </c>
      <c r="CA7" s="10">
        <f t="shared" si="1"/>
        <v>5.0829434862405316</v>
      </c>
      <c r="CB7" s="10">
        <f t="shared" si="1"/>
        <v>5.3157722113948509</v>
      </c>
      <c r="CC7" s="10">
        <f t="shared" si="1"/>
        <v>4.5723461570612303</v>
      </c>
      <c r="CD7" s="10">
        <f t="shared" si="1"/>
        <v>4.3173256487861424</v>
      </c>
      <c r="CE7" s="10">
        <f t="shared" si="1"/>
        <v>3.7739624070981543</v>
      </c>
      <c r="CF7" s="10">
        <f t="shared" si="1"/>
        <v>3.8230245101675338</v>
      </c>
      <c r="CG7" s="10">
        <f t="shared" si="1"/>
        <v>3.8552829757201543</v>
      </c>
      <c r="CH7" s="10">
        <f t="shared" si="1"/>
        <v>3.7551120605456001</v>
      </c>
      <c r="CI7" s="10">
        <f t="shared" si="1"/>
        <v>3.0837164083849737</v>
      </c>
      <c r="CJ7" s="10">
        <f t="shared" si="1"/>
        <v>2.057212166592516</v>
      </c>
      <c r="CK7" s="10">
        <f t="shared" si="1"/>
        <v>1.5284601071785278</v>
      </c>
      <c r="CL7" s="10">
        <f t="shared" si="1"/>
        <v>1.4010380109235179</v>
      </c>
      <c r="CM7" s="10">
        <f>+CM5+CM6</f>
        <v>1.9509725559536084</v>
      </c>
      <c r="CN7" s="10">
        <f>+CN5+CN6</f>
        <v>2.4467380546646531</v>
      </c>
      <c r="CO7" s="10">
        <f t="shared" ref="CO7:CV7" si="2">+CO5+CO6</f>
        <v>2.5930088973864307</v>
      </c>
      <c r="CP7" s="10">
        <f t="shared" si="2"/>
        <v>2.2554719833718622</v>
      </c>
      <c r="CQ7" s="10">
        <f t="shared" si="2"/>
        <v>1.8635703076450636</v>
      </c>
      <c r="CR7" s="10">
        <f t="shared" si="2"/>
        <v>1.5385681613417423</v>
      </c>
      <c r="CS7" s="10">
        <f t="shared" si="2"/>
        <v>1.8501866214736675</v>
      </c>
      <c r="CT7" s="10">
        <f t="shared" si="2"/>
        <v>1.7738526833432779</v>
      </c>
      <c r="CU7" s="10">
        <f t="shared" si="2"/>
        <v>1.8786406379512393</v>
      </c>
      <c r="CV7" s="10">
        <f t="shared" si="2"/>
        <v>1.6502869722462457</v>
      </c>
      <c r="CY7" s="10">
        <f t="shared" ref="CY7:DK7" si="3">+CY5+CY6</f>
        <v>-4.1255255901639956</v>
      </c>
      <c r="CZ7" s="10">
        <f t="shared" si="3"/>
        <v>-2.5767770964856944</v>
      </c>
      <c r="DA7" s="10">
        <f t="shared" si="3"/>
        <v>-1.5845542806076343</v>
      </c>
      <c r="DB7" s="10">
        <f t="shared" si="3"/>
        <v>-0.77596640842879516</v>
      </c>
      <c r="DC7" s="10">
        <f t="shared" si="3"/>
        <v>-0.5517957885851219</v>
      </c>
      <c r="DD7" s="10">
        <f t="shared" si="3"/>
        <v>-0.49314982471851243</v>
      </c>
      <c r="DE7" s="10">
        <f t="shared" si="3"/>
        <v>-0.21054032633750497</v>
      </c>
      <c r="DF7" s="10">
        <f t="shared" si="3"/>
        <v>-0.44376507742150073</v>
      </c>
      <c r="DG7" s="10">
        <f t="shared" si="3"/>
        <v>-0.45386400911250835</v>
      </c>
      <c r="DH7" s="10">
        <f t="shared" si="3"/>
        <v>-0.36253733429268031</v>
      </c>
      <c r="DI7" s="10">
        <f t="shared" si="3"/>
        <v>-0.46625377163728832</v>
      </c>
      <c r="DJ7" s="10">
        <f t="shared" si="3"/>
        <v>-0.62070729440240591</v>
      </c>
      <c r="DK7" s="10">
        <f t="shared" si="3"/>
        <v>-0.78845756519652088</v>
      </c>
      <c r="DL7" s="10">
        <f>+DL5+DL6</f>
        <v>-0.99139541315116642</v>
      </c>
      <c r="DM7" s="10">
        <f>+DM5+DM6</f>
        <v>-1.0163306759659534</v>
      </c>
      <c r="DN7" s="10">
        <f t="shared" ref="DN7:DU7" si="4">+DN5+DN6</f>
        <v>-0.89537872829927334</v>
      </c>
      <c r="DO7" s="10">
        <f t="shared" si="4"/>
        <v>-0.9870414863358814</v>
      </c>
      <c r="DP7" s="10">
        <f t="shared" si="4"/>
        <v>-1.3589810887314124</v>
      </c>
      <c r="DQ7" s="10">
        <f t="shared" si="4"/>
        <v>-1.5762873040403367</v>
      </c>
      <c r="DR7" s="10">
        <f t="shared" si="4"/>
        <v>-2.1236422199510221</v>
      </c>
      <c r="DS7" s="10">
        <f t="shared" si="4"/>
        <v>-2.3896749588537141</v>
      </c>
      <c r="DT7" s="10">
        <f t="shared" si="4"/>
        <v>-2.5424918793527524</v>
      </c>
      <c r="DU7" s="10">
        <f t="shared" si="4"/>
        <v>-2.8937964081541869</v>
      </c>
    </row>
    <row r="8" spans="1:125" s="5" customFormat="1"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2"/>
      <c r="AA8" s="12"/>
    </row>
    <row r="9" spans="1:125" s="5" customFormat="1">
      <c r="B9" s="5" t="s">
        <v>153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2"/>
      <c r="AA9" s="12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</row>
    <row r="10" spans="1:125">
      <c r="C10" s="5">
        <v>1000</v>
      </c>
      <c r="D10" s="5">
        <v>1000</v>
      </c>
      <c r="E10" s="5">
        <v>1000</v>
      </c>
      <c r="F10" s="5">
        <v>1000</v>
      </c>
      <c r="G10" s="5">
        <v>1000</v>
      </c>
      <c r="H10" s="5">
        <v>1000</v>
      </c>
      <c r="I10" s="5">
        <v>1000</v>
      </c>
      <c r="J10" s="5">
        <v>1000</v>
      </c>
      <c r="K10" s="5">
        <v>1000</v>
      </c>
      <c r="L10" s="5">
        <v>1000</v>
      </c>
      <c r="M10" s="5">
        <v>1000</v>
      </c>
      <c r="N10" s="5">
        <v>1000</v>
      </c>
      <c r="O10" s="5">
        <v>1000</v>
      </c>
      <c r="P10" s="5">
        <v>1000</v>
      </c>
      <c r="Q10" s="5">
        <v>1000</v>
      </c>
      <c r="R10" s="5">
        <v>1000</v>
      </c>
      <c r="S10" s="5">
        <v>1000</v>
      </c>
      <c r="T10" s="5">
        <v>1000</v>
      </c>
      <c r="U10" s="5">
        <v>1000</v>
      </c>
      <c r="V10" s="5">
        <v>1000</v>
      </c>
      <c r="W10" s="5">
        <v>1000</v>
      </c>
      <c r="X10" s="5">
        <v>1000</v>
      </c>
      <c r="Y10" s="5">
        <v>1000</v>
      </c>
      <c r="Z10" s="5">
        <v>1000</v>
      </c>
      <c r="AA10" s="15">
        <v>-1000</v>
      </c>
      <c r="AB10" s="15">
        <v>-1000</v>
      </c>
      <c r="AC10" s="15">
        <v>-1000</v>
      </c>
      <c r="AD10" s="15">
        <v>-1000</v>
      </c>
      <c r="AE10" s="15">
        <v>-1000</v>
      </c>
      <c r="AF10" s="15">
        <v>-1000</v>
      </c>
      <c r="AG10" s="15">
        <v>-1000</v>
      </c>
      <c r="AH10" s="15">
        <v>-1000</v>
      </c>
      <c r="AI10" s="15">
        <v>-1000</v>
      </c>
      <c r="AJ10" s="15">
        <v>-1000</v>
      </c>
      <c r="AK10" s="15">
        <v>-1000</v>
      </c>
      <c r="AL10" s="15">
        <v>-1000</v>
      </c>
      <c r="AM10" s="15">
        <v>-1000</v>
      </c>
      <c r="AN10" s="15">
        <v>-1000</v>
      </c>
      <c r="AO10" s="15">
        <v>-1000</v>
      </c>
      <c r="AP10" s="15">
        <v>-1000</v>
      </c>
      <c r="AQ10" s="15">
        <v>-1000</v>
      </c>
      <c r="AR10" s="15">
        <v>-1000</v>
      </c>
      <c r="AS10" s="15">
        <v>-1000</v>
      </c>
      <c r="AT10" s="15">
        <v>-1000</v>
      </c>
      <c r="AU10" s="15">
        <v>-1000</v>
      </c>
      <c r="AV10" s="15">
        <v>-1000</v>
      </c>
      <c r="AW10" s="15">
        <v>-1000</v>
      </c>
      <c r="AX10" s="15">
        <v>-1000</v>
      </c>
      <c r="AY10" s="15">
        <v>-1000</v>
      </c>
      <c r="AZ10" s="15">
        <v>1000</v>
      </c>
      <c r="BA10" s="15">
        <v>1000</v>
      </c>
      <c r="BB10" s="15">
        <v>1000</v>
      </c>
      <c r="BC10" s="15">
        <v>1000</v>
      </c>
      <c r="BD10" s="15">
        <v>1000</v>
      </c>
      <c r="BE10" s="15">
        <v>1000</v>
      </c>
      <c r="BF10" s="15">
        <v>1000</v>
      </c>
      <c r="BG10" s="15">
        <v>1000</v>
      </c>
      <c r="BH10" s="15">
        <v>1000</v>
      </c>
      <c r="BI10" s="15">
        <v>1000</v>
      </c>
      <c r="BJ10" s="15">
        <v>1000</v>
      </c>
      <c r="BK10" s="15">
        <v>1000</v>
      </c>
      <c r="BL10" s="15">
        <v>1000</v>
      </c>
      <c r="BM10" s="15">
        <v>1000</v>
      </c>
      <c r="BN10" s="15">
        <v>1000</v>
      </c>
      <c r="BO10" s="15">
        <v>1000</v>
      </c>
      <c r="BP10" s="15">
        <v>1000</v>
      </c>
      <c r="BQ10" s="15">
        <v>1000</v>
      </c>
      <c r="BR10" s="15">
        <v>1000</v>
      </c>
      <c r="BS10" s="15">
        <v>1000</v>
      </c>
      <c r="BT10" s="15">
        <v>1000</v>
      </c>
      <c r="BU10" s="15">
        <v>1000</v>
      </c>
      <c r="BV10" s="15">
        <v>1000</v>
      </c>
      <c r="BW10" s="15">
        <v>1000</v>
      </c>
      <c r="BX10" s="15">
        <v>1000</v>
      </c>
      <c r="BY10" s="16">
        <v>-1000</v>
      </c>
      <c r="BZ10" s="16">
        <v>-1000</v>
      </c>
      <c r="CA10" s="16">
        <v>-1000</v>
      </c>
      <c r="CB10" s="16">
        <v>-1000</v>
      </c>
      <c r="CC10" s="16">
        <v>-1000</v>
      </c>
      <c r="CD10" s="16">
        <v>-1000</v>
      </c>
      <c r="CE10" s="16">
        <v>-1000</v>
      </c>
      <c r="CF10" s="16">
        <v>-1000</v>
      </c>
      <c r="CG10" s="16">
        <v>-1000</v>
      </c>
      <c r="CH10" s="16">
        <v>-1000</v>
      </c>
      <c r="CI10" s="16">
        <v>-1000</v>
      </c>
      <c r="CJ10" s="16">
        <v>-1000</v>
      </c>
      <c r="CK10" s="16">
        <v>-1000</v>
      </c>
      <c r="CL10" s="16">
        <v>-1000</v>
      </c>
      <c r="CM10" s="16">
        <v>-1000</v>
      </c>
      <c r="CN10" s="16">
        <v>-1000</v>
      </c>
      <c r="CO10" s="16">
        <v>-1000</v>
      </c>
      <c r="CP10" s="16">
        <v>-1000</v>
      </c>
      <c r="CQ10" s="16">
        <v>-1000</v>
      </c>
      <c r="CR10" s="16">
        <v>-1000</v>
      </c>
      <c r="CS10" s="16">
        <v>-1000</v>
      </c>
      <c r="CT10" s="16">
        <v>-1000</v>
      </c>
      <c r="CU10" s="16">
        <v>-1000</v>
      </c>
      <c r="CV10" s="16">
        <v>-1000</v>
      </c>
      <c r="CW10" s="16">
        <v>-1000</v>
      </c>
      <c r="CX10" s="16">
        <v>1000</v>
      </c>
      <c r="CY10" s="16">
        <v>1000</v>
      </c>
      <c r="CZ10" s="16">
        <v>1000</v>
      </c>
      <c r="DA10" s="16">
        <v>1000</v>
      </c>
      <c r="DB10" s="16">
        <v>1000</v>
      </c>
      <c r="DC10" s="16">
        <v>1000</v>
      </c>
      <c r="DD10" s="16">
        <v>1000</v>
      </c>
      <c r="DE10" s="16">
        <v>1000</v>
      </c>
      <c r="DF10" s="16">
        <v>1000</v>
      </c>
      <c r="DG10" s="16">
        <v>1000</v>
      </c>
      <c r="DH10" s="16">
        <v>1000</v>
      </c>
      <c r="DI10" s="16">
        <v>1000</v>
      </c>
      <c r="DJ10" s="16">
        <v>1000</v>
      </c>
      <c r="DK10" s="16">
        <v>1000</v>
      </c>
      <c r="DL10" s="16">
        <v>1000</v>
      </c>
      <c r="DM10" s="16">
        <v>1000</v>
      </c>
      <c r="DN10" s="16">
        <v>1000</v>
      </c>
      <c r="DO10" s="16">
        <v>1000</v>
      </c>
      <c r="DP10" s="16">
        <v>1000</v>
      </c>
      <c r="DQ10" s="16">
        <v>1000</v>
      </c>
      <c r="DR10" s="16">
        <v>1000</v>
      </c>
      <c r="DS10" s="16">
        <v>1000</v>
      </c>
      <c r="DT10" s="16">
        <v>1000</v>
      </c>
      <c r="DU10" s="16">
        <v>1000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6"/>
  <dimension ref="A1:JB18"/>
  <sheetViews>
    <sheetView showGridLines="0" zoomScaleNormal="100" workbookViewId="0">
      <pane xSplit="2" ySplit="4" topLeftCell="C5" activePane="bottomRight" state="frozen"/>
      <selection pane="topRight" activeCell="B1" sqref="B1"/>
      <selection pane="bottomLeft" activeCell="A3" sqref="A3"/>
      <selection pane="bottomRight"/>
    </sheetView>
  </sheetViews>
  <sheetFormatPr defaultRowHeight="12"/>
  <cols>
    <col min="1" max="23" width="9.140625" style="2"/>
    <col min="24" max="28" width="13.42578125" style="2" customWidth="1"/>
    <col min="29" max="29" width="12.5703125" style="2" bestFit="1" customWidth="1"/>
    <col min="30" max="16384" width="9.140625" style="2"/>
  </cols>
  <sheetData>
    <row r="1" spans="1:262" s="3" customFormat="1">
      <c r="B1" s="2"/>
      <c r="C1" s="5" t="s">
        <v>15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7" t="s">
        <v>163</v>
      </c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7" t="s">
        <v>19</v>
      </c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7" t="s">
        <v>23</v>
      </c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 t="s">
        <v>21</v>
      </c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</row>
    <row r="2" spans="1:262" s="3" customFormat="1">
      <c r="B2" s="2"/>
      <c r="C2" s="5">
        <v>2013</v>
      </c>
      <c r="D2" s="5"/>
      <c r="E2" s="5"/>
      <c r="F2" s="5"/>
      <c r="G2" s="5">
        <v>2014</v>
      </c>
      <c r="H2" s="5"/>
      <c r="I2" s="5"/>
      <c r="J2" s="5"/>
      <c r="K2" s="5">
        <v>2015</v>
      </c>
      <c r="L2" s="5"/>
      <c r="M2" s="5"/>
      <c r="N2" s="5"/>
      <c r="O2" s="5">
        <v>2016</v>
      </c>
      <c r="P2" s="5"/>
      <c r="Q2" s="5"/>
      <c r="R2" s="5"/>
      <c r="S2" s="5">
        <v>2017</v>
      </c>
      <c r="T2" s="5"/>
      <c r="U2" s="5"/>
      <c r="V2" s="5"/>
      <c r="W2" s="5">
        <v>2018</v>
      </c>
      <c r="X2" s="5"/>
      <c r="Y2" s="5"/>
      <c r="Z2" s="5"/>
      <c r="AA2" s="5"/>
      <c r="AB2" s="5"/>
      <c r="AC2" s="5">
        <v>2013</v>
      </c>
      <c r="AD2" s="5"/>
      <c r="AE2" s="5"/>
      <c r="AF2" s="5"/>
      <c r="AG2" s="5">
        <v>2014</v>
      </c>
      <c r="AH2" s="5"/>
      <c r="AI2" s="5"/>
      <c r="AJ2" s="5"/>
      <c r="AK2" s="5">
        <v>2015</v>
      </c>
      <c r="AL2" s="5"/>
      <c r="AM2" s="5"/>
      <c r="AN2" s="5"/>
      <c r="AO2" s="5">
        <v>2016</v>
      </c>
      <c r="AP2" s="5"/>
      <c r="AQ2" s="5"/>
      <c r="AR2" s="5"/>
      <c r="AS2" s="5">
        <v>2017</v>
      </c>
      <c r="AT2" s="5"/>
      <c r="AU2" s="5"/>
      <c r="AV2" s="5"/>
      <c r="AW2" s="5" t="s">
        <v>146</v>
      </c>
      <c r="AX2" s="5"/>
      <c r="AY2" s="5"/>
      <c r="AZ2" s="5"/>
      <c r="BA2" s="5"/>
      <c r="BB2" s="5">
        <v>2013</v>
      </c>
      <c r="BC2" s="5"/>
      <c r="BD2" s="5"/>
      <c r="BE2" s="5"/>
      <c r="BF2" s="5">
        <v>2014</v>
      </c>
      <c r="BG2" s="5"/>
      <c r="BH2" s="5"/>
      <c r="BI2" s="5"/>
      <c r="BJ2" s="5">
        <v>2015</v>
      </c>
      <c r="BK2" s="5"/>
      <c r="BL2" s="5"/>
      <c r="BM2" s="5"/>
      <c r="BN2" s="5">
        <v>2016</v>
      </c>
      <c r="BO2" s="5"/>
      <c r="BP2" s="5"/>
      <c r="BQ2" s="5"/>
      <c r="BR2" s="5">
        <v>2017</v>
      </c>
      <c r="BS2" s="5"/>
      <c r="BT2" s="5"/>
      <c r="BU2" s="5"/>
      <c r="BV2" s="5" t="s">
        <v>146</v>
      </c>
      <c r="BW2" s="5"/>
      <c r="BX2" s="5"/>
      <c r="BY2" s="5"/>
      <c r="BZ2" s="5"/>
      <c r="CA2" s="5">
        <v>2013</v>
      </c>
      <c r="CB2" s="5"/>
      <c r="CC2" s="5"/>
      <c r="CD2" s="5"/>
      <c r="CE2" s="5">
        <v>2014</v>
      </c>
      <c r="CF2" s="5"/>
      <c r="CG2" s="5"/>
      <c r="CH2" s="5"/>
      <c r="CI2" s="5">
        <v>2015</v>
      </c>
      <c r="CJ2" s="5"/>
      <c r="CK2" s="5"/>
      <c r="CL2" s="5"/>
      <c r="CM2" s="5">
        <v>2016</v>
      </c>
      <c r="CN2" s="5"/>
      <c r="CO2" s="5"/>
      <c r="CP2" s="5"/>
      <c r="CQ2" s="5" t="s">
        <v>58</v>
      </c>
      <c r="CR2" s="5"/>
      <c r="CS2" s="5"/>
      <c r="CT2" s="5"/>
      <c r="CU2" s="5">
        <v>2018</v>
      </c>
      <c r="CV2" s="5"/>
      <c r="CW2" s="5"/>
      <c r="CX2" s="5"/>
      <c r="CY2" s="5"/>
      <c r="CZ2" s="5">
        <v>2013</v>
      </c>
      <c r="DA2" s="5"/>
      <c r="DB2" s="5"/>
      <c r="DC2" s="5"/>
      <c r="DD2" s="5">
        <v>2014</v>
      </c>
      <c r="DE2" s="5"/>
      <c r="DF2" s="5"/>
      <c r="DG2" s="5"/>
      <c r="DH2" s="5">
        <v>2015</v>
      </c>
      <c r="DI2" s="5"/>
      <c r="DJ2" s="5"/>
      <c r="DK2" s="5"/>
      <c r="DL2" s="5">
        <v>2016</v>
      </c>
      <c r="DM2" s="5"/>
      <c r="DN2" s="5"/>
      <c r="DO2" s="5"/>
      <c r="DP2" s="5">
        <v>2017</v>
      </c>
      <c r="DQ2" s="5"/>
      <c r="DR2" s="5"/>
      <c r="DS2" s="2"/>
      <c r="DT2" s="2" t="s">
        <v>146</v>
      </c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</row>
    <row r="3" spans="1:262" s="3" customFormat="1">
      <c r="B3" s="2"/>
      <c r="C3" s="5" t="s">
        <v>54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7" t="s">
        <v>55</v>
      </c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7" t="s">
        <v>56</v>
      </c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7" t="s">
        <v>57</v>
      </c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 t="s">
        <v>76</v>
      </c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</row>
    <row r="4" spans="1:262" s="3" customFormat="1">
      <c r="B4" s="2"/>
      <c r="C4" s="5">
        <v>2013</v>
      </c>
      <c r="D4" s="5"/>
      <c r="E4" s="5"/>
      <c r="F4" s="5"/>
      <c r="G4" s="5">
        <v>2014</v>
      </c>
      <c r="H4" s="5"/>
      <c r="I4" s="5"/>
      <c r="J4" s="5"/>
      <c r="K4" s="5">
        <v>2015</v>
      </c>
      <c r="L4" s="5"/>
      <c r="M4" s="5"/>
      <c r="N4" s="5"/>
      <c r="O4" s="5">
        <v>2016</v>
      </c>
      <c r="P4" s="5"/>
      <c r="Q4" s="5"/>
      <c r="R4" s="5"/>
      <c r="S4" s="5">
        <v>2017</v>
      </c>
      <c r="T4" s="5"/>
      <c r="U4" s="5"/>
      <c r="V4" s="5"/>
      <c r="W4" s="5">
        <v>2018</v>
      </c>
      <c r="X4" s="5"/>
      <c r="Y4" s="5"/>
      <c r="Z4" s="5"/>
      <c r="AA4" s="5"/>
      <c r="AB4" s="5"/>
      <c r="AC4" s="5">
        <v>2013</v>
      </c>
      <c r="AD4" s="5"/>
      <c r="AE4" s="5"/>
      <c r="AF4" s="5"/>
      <c r="AG4" s="5">
        <v>2014</v>
      </c>
      <c r="AH4" s="5"/>
      <c r="AI4" s="5"/>
      <c r="AJ4" s="5"/>
      <c r="AK4" s="5">
        <v>2015</v>
      </c>
      <c r="AL4" s="5"/>
      <c r="AM4" s="5"/>
      <c r="AN4" s="5"/>
      <c r="AO4" s="5">
        <v>2016</v>
      </c>
      <c r="AP4" s="5"/>
      <c r="AQ4" s="5"/>
      <c r="AR4" s="5"/>
      <c r="AS4" s="5">
        <v>2017</v>
      </c>
      <c r="AT4" s="5"/>
      <c r="AU4" s="5"/>
      <c r="AV4" s="5"/>
      <c r="AW4" s="5" t="s">
        <v>146</v>
      </c>
      <c r="AX4" s="5"/>
      <c r="AY4" s="5"/>
      <c r="AZ4" s="5"/>
      <c r="BA4" s="5"/>
      <c r="BB4" s="5">
        <v>2013</v>
      </c>
      <c r="BC4" s="5"/>
      <c r="BD4" s="5"/>
      <c r="BE4" s="5"/>
      <c r="BF4" s="5">
        <v>2014</v>
      </c>
      <c r="BG4" s="5"/>
      <c r="BH4" s="5"/>
      <c r="BI4" s="5"/>
      <c r="BJ4" s="5">
        <v>2015</v>
      </c>
      <c r="BK4" s="5"/>
      <c r="BL4" s="5"/>
      <c r="BM4" s="5"/>
      <c r="BN4" s="5">
        <v>2016</v>
      </c>
      <c r="BO4" s="5"/>
      <c r="BP4" s="5"/>
      <c r="BQ4" s="5"/>
      <c r="BR4" s="5">
        <v>2017</v>
      </c>
      <c r="BS4" s="5"/>
      <c r="BT4" s="5"/>
      <c r="BU4" s="5"/>
      <c r="BV4" s="5" t="s">
        <v>146</v>
      </c>
      <c r="BW4" s="5"/>
      <c r="BX4" s="5"/>
      <c r="BY4" s="5"/>
      <c r="BZ4" s="5"/>
      <c r="CA4" s="5">
        <v>2013</v>
      </c>
      <c r="CB4" s="5"/>
      <c r="CC4" s="5"/>
      <c r="CD4" s="5"/>
      <c r="CE4" s="5">
        <v>2014</v>
      </c>
      <c r="CF4" s="5"/>
      <c r="CG4" s="5"/>
      <c r="CH4" s="5"/>
      <c r="CI4" s="5">
        <v>2015</v>
      </c>
      <c r="CJ4" s="5"/>
      <c r="CK4" s="5"/>
      <c r="CL4" s="5"/>
      <c r="CM4" s="5">
        <v>2016</v>
      </c>
      <c r="CN4" s="5"/>
      <c r="CO4" s="5"/>
      <c r="CP4" s="5"/>
      <c r="CQ4" s="5" t="s">
        <v>58</v>
      </c>
      <c r="CR4" s="5"/>
      <c r="CS4" s="5"/>
      <c r="CT4" s="5"/>
      <c r="CU4" s="5">
        <v>2018</v>
      </c>
      <c r="CV4" s="5"/>
      <c r="CW4" s="5"/>
      <c r="CX4" s="5"/>
      <c r="CY4" s="5"/>
      <c r="CZ4" s="5">
        <v>2013</v>
      </c>
      <c r="DA4" s="5"/>
      <c r="DB4" s="5"/>
      <c r="DC4" s="5"/>
      <c r="DD4" s="5">
        <v>2014</v>
      </c>
      <c r="DE4" s="5"/>
      <c r="DF4" s="5"/>
      <c r="DG4" s="5"/>
      <c r="DH4" s="5">
        <v>2015</v>
      </c>
      <c r="DI4" s="5"/>
      <c r="DJ4" s="5"/>
      <c r="DK4" s="5"/>
      <c r="DL4" s="5">
        <v>2016</v>
      </c>
      <c r="DM4" s="5"/>
      <c r="DN4" s="5"/>
      <c r="DO4" s="5"/>
      <c r="DP4" s="5">
        <v>2017</v>
      </c>
      <c r="DQ4" s="5"/>
      <c r="DR4" s="5"/>
      <c r="DS4" s="2"/>
      <c r="DT4" s="2" t="s">
        <v>146</v>
      </c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</row>
    <row r="5" spans="1:262">
      <c r="A5" s="2" t="s">
        <v>210</v>
      </c>
      <c r="B5" s="3" t="s">
        <v>132</v>
      </c>
      <c r="C5" s="3">
        <v>51.98157397428357</v>
      </c>
      <c r="D5" s="3">
        <v>51.723232978503816</v>
      </c>
      <c r="E5" s="3">
        <v>51.198843370462498</v>
      </c>
      <c r="F5" s="3">
        <v>50.640675194607233</v>
      </c>
      <c r="G5" s="3">
        <v>50.191353580948302</v>
      </c>
      <c r="H5" s="3">
        <v>49.892516426053128</v>
      </c>
      <c r="I5" s="3">
        <v>49.183427768806673</v>
      </c>
      <c r="J5" s="3">
        <v>48.732295623999327</v>
      </c>
      <c r="K5" s="3">
        <v>48.647723029055378</v>
      </c>
      <c r="L5" s="3">
        <v>48.433806283708961</v>
      </c>
      <c r="M5" s="3">
        <v>48.323365994617355</v>
      </c>
      <c r="N5" s="3">
        <v>47.802442101769572</v>
      </c>
      <c r="O5" s="3">
        <v>47.852897320598998</v>
      </c>
      <c r="P5" s="3">
        <v>47.689318414472773</v>
      </c>
      <c r="Q5" s="3">
        <v>47.672891613113045</v>
      </c>
      <c r="R5" s="3">
        <v>48.01027971678117</v>
      </c>
      <c r="S5" s="3">
        <v>47.982728807101573</v>
      </c>
      <c r="T5" s="3">
        <v>48.007694375094026</v>
      </c>
      <c r="U5" s="3">
        <v>47.880564544548953</v>
      </c>
      <c r="V5" s="3">
        <v>47.660714271316024</v>
      </c>
      <c r="W5" s="3">
        <v>47.63209601021304</v>
      </c>
      <c r="X5" s="3">
        <v>47.550765137637541</v>
      </c>
      <c r="Y5" s="3">
        <v>47.472719020358348</v>
      </c>
      <c r="Z5" s="3">
        <v>47.278961775288572</v>
      </c>
      <c r="AA5" s="3"/>
      <c r="AB5" s="3"/>
      <c r="AC5" s="4">
        <v>48.726558864370475</v>
      </c>
      <c r="AD5" s="4">
        <v>48.925424908964885</v>
      </c>
      <c r="AE5" s="4">
        <v>48.939149633019781</v>
      </c>
      <c r="AF5" s="4">
        <v>48.736464612194297</v>
      </c>
      <c r="AG5" s="4">
        <v>48.379726369667011</v>
      </c>
      <c r="AH5" s="4">
        <v>47.965915461087924</v>
      </c>
      <c r="AI5" s="4">
        <v>47.549889638701856</v>
      </c>
      <c r="AJ5" s="4">
        <v>47.391220805120213</v>
      </c>
      <c r="AK5" s="4">
        <v>47.090484616047959</v>
      </c>
      <c r="AL5" s="4">
        <v>46.742206655856997</v>
      </c>
      <c r="AM5" s="4">
        <v>46.405972719286197</v>
      </c>
      <c r="AN5" s="4">
        <v>46.234429295710463</v>
      </c>
      <c r="AO5" s="4">
        <v>46.158146316331191</v>
      </c>
      <c r="AP5" s="4">
        <v>46.081331815824115</v>
      </c>
      <c r="AQ5" s="4">
        <v>46.229135421576615</v>
      </c>
      <c r="AR5" s="4">
        <v>46.415358367773699</v>
      </c>
      <c r="AS5" s="4">
        <v>46.638263394062022</v>
      </c>
      <c r="AT5" s="4">
        <v>46.817015500240046</v>
      </c>
      <c r="AU5" s="4">
        <v>46.826478971116849</v>
      </c>
      <c r="AV5" s="4">
        <v>46.776822916666667</v>
      </c>
      <c r="AW5" s="4">
        <v>46.841175389317705</v>
      </c>
      <c r="AX5" s="4">
        <v>46.943224622540932</v>
      </c>
      <c r="AY5" s="4">
        <v>47.053956621949048</v>
      </c>
      <c r="AZ5" s="4"/>
      <c r="BA5" s="4"/>
      <c r="BB5" s="3">
        <v>60.616797649079423</v>
      </c>
      <c r="BC5" s="3">
        <v>60.420749077698652</v>
      </c>
      <c r="BD5" s="3">
        <v>60.463381448147835</v>
      </c>
      <c r="BE5" s="3">
        <v>60.07060675814779</v>
      </c>
      <c r="BF5" s="3">
        <v>60.004377684751972</v>
      </c>
      <c r="BG5" s="3">
        <v>59.934506567086473</v>
      </c>
      <c r="BH5" s="3">
        <v>59.505887682932077</v>
      </c>
      <c r="BI5" s="3">
        <v>59.29355039195827</v>
      </c>
      <c r="BJ5" s="3">
        <v>58.891509667198669</v>
      </c>
      <c r="BK5" s="3">
        <v>58.564795653807913</v>
      </c>
      <c r="BL5" s="3">
        <v>58.525897429966221</v>
      </c>
      <c r="BM5" s="3">
        <v>57.754468558721904</v>
      </c>
      <c r="BN5" s="3">
        <v>57.640170345967199</v>
      </c>
      <c r="BO5" s="3">
        <v>57.439485097986122</v>
      </c>
      <c r="BP5" s="3">
        <v>57.424704098256754</v>
      </c>
      <c r="BQ5" s="3">
        <v>57.706552055232955</v>
      </c>
      <c r="BR5" s="3">
        <v>57.878423780413314</v>
      </c>
      <c r="BS5" s="3">
        <v>57.990844455908196</v>
      </c>
      <c r="BT5" s="3">
        <v>57.887657274803232</v>
      </c>
      <c r="BU5" s="3">
        <v>57.823039900125082</v>
      </c>
      <c r="BV5" s="3">
        <v>57.821272582855499</v>
      </c>
      <c r="BW5" s="3">
        <v>57.886062778948435</v>
      </c>
      <c r="BX5" s="3">
        <v>57.856687312022068</v>
      </c>
      <c r="BY5" s="3"/>
      <c r="BZ5" s="3"/>
      <c r="CA5" s="3">
        <v>55.97947344935298</v>
      </c>
      <c r="CB5" s="3">
        <v>55.913331409058983</v>
      </c>
      <c r="CC5" s="3">
        <v>55.670048601191048</v>
      </c>
      <c r="CD5" s="3">
        <v>55.392356457749656</v>
      </c>
      <c r="CE5" s="3">
        <v>55.259380299225114</v>
      </c>
      <c r="CF5" s="3">
        <v>55.059515870009434</v>
      </c>
      <c r="CG5" s="3">
        <v>54.791297989805976</v>
      </c>
      <c r="CH5" s="3">
        <v>54.68051382744671</v>
      </c>
      <c r="CI5" s="3">
        <v>54.474587248444827</v>
      </c>
      <c r="CJ5" s="3">
        <v>54.319804990957657</v>
      </c>
      <c r="CK5" s="3">
        <v>54.164876996790781</v>
      </c>
      <c r="CL5" s="3">
        <v>53.862660400221053</v>
      </c>
      <c r="CM5" s="3">
        <v>53.748764122961276</v>
      </c>
      <c r="CN5" s="3">
        <v>53.661596166387561</v>
      </c>
      <c r="CO5" s="3">
        <v>53.581058119950697</v>
      </c>
      <c r="CP5" s="3">
        <v>53.651474095149219</v>
      </c>
      <c r="CQ5" s="3">
        <v>53.780715219947894</v>
      </c>
      <c r="CR5" s="3">
        <v>53.850701589366508</v>
      </c>
      <c r="CS5" s="3">
        <v>53.984791165301672</v>
      </c>
      <c r="CT5" s="3">
        <v>53.894419505273369</v>
      </c>
      <c r="CU5" s="3">
        <v>53.963922783730943</v>
      </c>
      <c r="CV5" s="3">
        <v>53.692057049761345</v>
      </c>
      <c r="CW5" s="3">
        <v>53.472195702716974</v>
      </c>
      <c r="CX5" s="3"/>
      <c r="CY5" s="3"/>
      <c r="CZ5" s="3">
        <v>61.296746443800345</v>
      </c>
      <c r="DA5" s="3">
        <v>61.044835980028665</v>
      </c>
      <c r="DB5" s="3">
        <v>60.795124844646274</v>
      </c>
      <c r="DC5" s="3">
        <v>60.640149667070112</v>
      </c>
      <c r="DD5" s="3">
        <v>60.725513371100625</v>
      </c>
      <c r="DE5" s="3">
        <v>60.687529350093371</v>
      </c>
      <c r="DF5" s="3">
        <v>60.503186002160533</v>
      </c>
      <c r="DG5" s="3">
        <v>60.666995578285729</v>
      </c>
      <c r="DH5" s="3">
        <v>60.382701890219316</v>
      </c>
      <c r="DI5" s="3">
        <v>60.647714390719862</v>
      </c>
      <c r="DJ5" s="3">
        <v>60.88950293790694</v>
      </c>
      <c r="DK5" s="3">
        <v>60.711286891535302</v>
      </c>
      <c r="DL5" s="3">
        <v>60.982608900056547</v>
      </c>
      <c r="DM5" s="3">
        <v>61.104817307179147</v>
      </c>
      <c r="DN5" s="3">
        <v>61.585672385848547</v>
      </c>
      <c r="DO5" s="3">
        <v>61.631178617961567</v>
      </c>
      <c r="DP5" s="3">
        <v>61.324064053034789</v>
      </c>
      <c r="DQ5" s="3">
        <v>61.372978983402895</v>
      </c>
      <c r="DR5" s="3">
        <v>61.670328199874739</v>
      </c>
      <c r="DS5" s="3">
        <v>61.913328484786355</v>
      </c>
      <c r="DT5" s="3">
        <v>61.890814820361726</v>
      </c>
      <c r="DU5" s="3">
        <v>61.85381332330202</v>
      </c>
      <c r="DV5" s="3">
        <v>61.645142213033957</v>
      </c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</row>
    <row r="6" spans="1:262">
      <c r="A6" s="2" t="s">
        <v>164</v>
      </c>
      <c r="B6" s="3" t="s">
        <v>73</v>
      </c>
      <c r="C6" s="3">
        <v>19.232587276329678</v>
      </c>
      <c r="D6" s="3">
        <v>19.808726250503742</v>
      </c>
      <c r="E6" s="3">
        <v>20.281117590342024</v>
      </c>
      <c r="F6" s="3">
        <v>21.020231693276813</v>
      </c>
      <c r="G6" s="3">
        <v>21.527326497655508</v>
      </c>
      <c r="H6" s="3">
        <v>22.338661422406116</v>
      </c>
      <c r="I6" s="3">
        <v>23.318172697478428</v>
      </c>
      <c r="J6" s="3">
        <v>23.277784620048696</v>
      </c>
      <c r="K6" s="3">
        <v>22.703840834410816</v>
      </c>
      <c r="L6" s="3">
        <v>22.403591539426092</v>
      </c>
      <c r="M6" s="3">
        <v>22.340244817305244</v>
      </c>
      <c r="N6" s="3">
        <v>22.547459007448598</v>
      </c>
      <c r="O6" s="3">
        <v>22.288573113705098</v>
      </c>
      <c r="P6" s="3">
        <v>21.323400900981234</v>
      </c>
      <c r="Q6" s="3">
        <v>20.639709573197031</v>
      </c>
      <c r="R6" s="3">
        <v>20.01736106539715</v>
      </c>
      <c r="S6" s="3">
        <v>21.147125806624011</v>
      </c>
      <c r="T6" s="3">
        <v>21.656826137886853</v>
      </c>
      <c r="U6" s="3">
        <v>22.506018567807821</v>
      </c>
      <c r="V6" s="3">
        <v>22.705000447498005</v>
      </c>
      <c r="W6" s="3">
        <v>23.000572583014637</v>
      </c>
      <c r="X6" s="3">
        <v>23.904476179794884</v>
      </c>
      <c r="Y6" s="3">
        <v>25.501059953039956</v>
      </c>
      <c r="Z6" s="3">
        <v>26.994333811049238</v>
      </c>
      <c r="AA6" s="3"/>
      <c r="AB6" s="3"/>
      <c r="AC6" s="4">
        <v>25.747165729499493</v>
      </c>
      <c r="AD6" s="4">
        <v>24.906957560854746</v>
      </c>
      <c r="AE6" s="4">
        <v>24.749294171994205</v>
      </c>
      <c r="AF6" s="4">
        <v>24.647390266252774</v>
      </c>
      <c r="AG6" s="4">
        <v>24.745852253912311</v>
      </c>
      <c r="AH6" s="4">
        <v>25.308684193873553</v>
      </c>
      <c r="AI6" s="4">
        <v>25.711656084645934</v>
      </c>
      <c r="AJ6" s="4">
        <v>25.874641477587922</v>
      </c>
      <c r="AK6" s="4">
        <v>26.34435302803989</v>
      </c>
      <c r="AL6" s="4">
        <v>27.263789745313609</v>
      </c>
      <c r="AM6" s="4">
        <v>27.85547482113266</v>
      </c>
      <c r="AN6" s="4">
        <v>27.968343523916218</v>
      </c>
      <c r="AO6" s="4">
        <v>27.746899535667822</v>
      </c>
      <c r="AP6" s="4">
        <v>27.021105237191406</v>
      </c>
      <c r="AQ6" s="4">
        <v>26.447729642484752</v>
      </c>
      <c r="AR6" s="4">
        <v>25.979983863258411</v>
      </c>
      <c r="AS6" s="4">
        <v>25.590664065371289</v>
      </c>
      <c r="AT6" s="4">
        <v>25.527002643152358</v>
      </c>
      <c r="AU6" s="4">
        <v>25.76747503336146</v>
      </c>
      <c r="AV6" s="4">
        <v>25.90213541666667</v>
      </c>
      <c r="AW6" s="4">
        <v>25.949804562586309</v>
      </c>
      <c r="AX6" s="4">
        <v>25.881555747554614</v>
      </c>
      <c r="AY6" s="4">
        <v>26.079823545586901</v>
      </c>
      <c r="AZ6" s="4"/>
      <c r="BA6" s="4"/>
      <c r="BB6" s="3">
        <v>20.351336556534257</v>
      </c>
      <c r="BC6" s="3">
        <v>19.669240330236914</v>
      </c>
      <c r="BD6" s="3">
        <v>19.122241016585587</v>
      </c>
      <c r="BE6" s="3">
        <v>18.978137132528751</v>
      </c>
      <c r="BF6" s="3">
        <v>19.256717323808857</v>
      </c>
      <c r="BG6" s="3">
        <v>19.599614563504087</v>
      </c>
      <c r="BH6" s="3">
        <v>20.130748245535067</v>
      </c>
      <c r="BI6" s="3">
        <v>20.349805785125977</v>
      </c>
      <c r="BJ6" s="3">
        <v>20.190128769754025</v>
      </c>
      <c r="BK6" s="3">
        <v>20.285456716474716</v>
      </c>
      <c r="BL6" s="3">
        <v>20.388339889694514</v>
      </c>
      <c r="BM6" s="3">
        <v>20.423799283821079</v>
      </c>
      <c r="BN6" s="3">
        <v>20.435087915427907</v>
      </c>
      <c r="BO6" s="3">
        <v>20.103950021013873</v>
      </c>
      <c r="BP6" s="3">
        <v>19.834454653439316</v>
      </c>
      <c r="BQ6" s="3">
        <v>19.58028955331319</v>
      </c>
      <c r="BR6" s="3">
        <v>19.479153363139382</v>
      </c>
      <c r="BS6" s="3">
        <v>19.746270023954583</v>
      </c>
      <c r="BT6" s="3">
        <v>19.569782134444068</v>
      </c>
      <c r="BU6" s="3">
        <v>19.730944390025602</v>
      </c>
      <c r="BV6" s="3">
        <v>20.069446928576852</v>
      </c>
      <c r="BW6" s="3">
        <v>19.926098375152808</v>
      </c>
      <c r="BX6" s="3">
        <v>20.311716439804421</v>
      </c>
      <c r="BY6" s="3"/>
      <c r="BZ6" s="3"/>
      <c r="CA6" s="3">
        <v>20.56583525649976</v>
      </c>
      <c r="CB6" s="3">
        <v>20.085067449446953</v>
      </c>
      <c r="CC6" s="3">
        <v>20.078282342290084</v>
      </c>
      <c r="CD6" s="3">
        <v>20.982933754708796</v>
      </c>
      <c r="CE6" s="3">
        <v>21.308787859274052</v>
      </c>
      <c r="CF6" s="3">
        <v>21.920033719435096</v>
      </c>
      <c r="CG6" s="3">
        <v>22.091603174771375</v>
      </c>
      <c r="CH6" s="3">
        <v>21.986047697528381</v>
      </c>
      <c r="CI6" s="3">
        <v>22.354394413425329</v>
      </c>
      <c r="CJ6" s="3">
        <v>22.99887245833856</v>
      </c>
      <c r="CK6" s="3">
        <v>23.866353650734226</v>
      </c>
      <c r="CL6" s="3">
        <v>24.614050831216634</v>
      </c>
      <c r="CM6" s="3">
        <v>24.694144018355136</v>
      </c>
      <c r="CN6" s="3">
        <v>24.355359812658754</v>
      </c>
      <c r="CO6" s="3">
        <v>23.675737754527486</v>
      </c>
      <c r="CP6" s="3">
        <v>22.98066754405296</v>
      </c>
      <c r="CQ6" s="3">
        <v>22.77246343360774</v>
      </c>
      <c r="CR6" s="3">
        <v>22.660623221241845</v>
      </c>
      <c r="CS6" s="3">
        <v>22.819226605423466</v>
      </c>
      <c r="CT6" s="3">
        <v>22.548493887513274</v>
      </c>
      <c r="CU6" s="3">
        <v>22.651020567200185</v>
      </c>
      <c r="CV6" s="3">
        <v>22.865407151227597</v>
      </c>
      <c r="CW6" s="3">
        <v>23.077398268057912</v>
      </c>
      <c r="CX6" s="3"/>
      <c r="CY6" s="3"/>
      <c r="CZ6" s="3">
        <v>26.463469396086232</v>
      </c>
      <c r="DA6" s="3">
        <v>25.435354423950386</v>
      </c>
      <c r="DB6" s="3">
        <v>25.372902590623898</v>
      </c>
      <c r="DC6" s="3">
        <v>25.554343748455754</v>
      </c>
      <c r="DD6" s="3">
        <v>25.440079246385661</v>
      </c>
      <c r="DE6" s="3">
        <v>25.212003232605635</v>
      </c>
      <c r="DF6" s="3">
        <v>25.08878388761503</v>
      </c>
      <c r="DG6" s="3">
        <v>24.712130397741802</v>
      </c>
      <c r="DH6" s="3">
        <v>24.936816545518838</v>
      </c>
      <c r="DI6" s="3">
        <v>24.851762799774313</v>
      </c>
      <c r="DJ6" s="3">
        <v>24.503668413530253</v>
      </c>
      <c r="DK6" s="3">
        <v>25.130099001253893</v>
      </c>
      <c r="DL6" s="3">
        <v>24.906561654461846</v>
      </c>
      <c r="DM6" s="3">
        <v>24.707439195385014</v>
      </c>
      <c r="DN6" s="3">
        <v>24.33477436344517</v>
      </c>
      <c r="DO6" s="3">
        <v>23.858474287793598</v>
      </c>
      <c r="DP6" s="3">
        <v>24.11517630916412</v>
      </c>
      <c r="DQ6" s="3">
        <v>24.35644961463457</v>
      </c>
      <c r="DR6" s="3">
        <v>24.044263055660061</v>
      </c>
      <c r="DS6" s="3">
        <v>24.466366142190587</v>
      </c>
      <c r="DT6" s="3">
        <v>24.681284386349503</v>
      </c>
      <c r="DU6" s="3">
        <v>24.876616422023911</v>
      </c>
      <c r="DV6" s="3">
        <v>25.265698529597596</v>
      </c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</row>
    <row r="7" spans="1:262">
      <c r="A7" s="2" t="s">
        <v>168</v>
      </c>
      <c r="B7" s="2" t="s">
        <v>63</v>
      </c>
      <c r="C7" s="3">
        <v>3.1474102959693919</v>
      </c>
      <c r="D7" s="3">
        <v>2.9063159448514817</v>
      </c>
      <c r="E7" s="3">
        <v>2.9671312104452072</v>
      </c>
      <c r="F7" s="3">
        <v>3.2712971970923834</v>
      </c>
      <c r="G7" s="3">
        <v>3.3460770705682159</v>
      </c>
      <c r="H7" s="3">
        <v>2.7626121952772462</v>
      </c>
      <c r="I7" s="3">
        <v>2.2986120559948002</v>
      </c>
      <c r="J7" s="3">
        <v>2.013401564104055</v>
      </c>
      <c r="K7" s="3">
        <v>2.432265297394701</v>
      </c>
      <c r="L7" s="3">
        <v>2.8418567480234258</v>
      </c>
      <c r="M7" s="3">
        <v>2.8836587915887026</v>
      </c>
      <c r="N7" s="3">
        <v>3.6535740847773419</v>
      </c>
      <c r="O7" s="3">
        <v>3.5188316637258548</v>
      </c>
      <c r="P7" s="3">
        <v>4.3347546519408287</v>
      </c>
      <c r="Q7" s="3">
        <v>4.5714065127123904</v>
      </c>
      <c r="R7" s="3">
        <v>4.0317723791331179</v>
      </c>
      <c r="S7" s="3">
        <v>3.2428542462113983</v>
      </c>
      <c r="T7" s="3">
        <v>2.7414148581223956</v>
      </c>
      <c r="U7" s="3">
        <v>2.0083751677850565</v>
      </c>
      <c r="V7" s="3">
        <v>1.5395693150415806</v>
      </c>
      <c r="W7" s="3">
        <v>1.3363665485056955</v>
      </c>
      <c r="X7" s="3">
        <v>0.62774130071929324</v>
      </c>
      <c r="Y7" s="3">
        <v>-0.50634093722410367</v>
      </c>
      <c r="Z7" s="3">
        <v>-1.0619761595338177</v>
      </c>
      <c r="AC7" s="4">
        <v>3.1742457228621799</v>
      </c>
      <c r="AD7" s="4">
        <v>3.7440917345444169</v>
      </c>
      <c r="AE7" s="4">
        <v>3.8830924770000137</v>
      </c>
      <c r="AF7" s="4">
        <v>4.0902792530844039</v>
      </c>
      <c r="AG7" s="4">
        <v>4.5738618781252054</v>
      </c>
      <c r="AH7" s="4">
        <v>4.6254849107968674</v>
      </c>
      <c r="AI7" s="4">
        <v>4.9525392052835269</v>
      </c>
      <c r="AJ7" s="4">
        <v>5.1036738612664294</v>
      </c>
      <c r="AK7" s="4">
        <v>5.0837130460671958</v>
      </c>
      <c r="AL7" s="4">
        <v>4.5577963102111836</v>
      </c>
      <c r="AM7" s="4">
        <v>4.1568910472783767</v>
      </c>
      <c r="AN7" s="4">
        <v>4.0779935628429822</v>
      </c>
      <c r="AO7" s="4">
        <v>4.2366440974787967</v>
      </c>
      <c r="AP7" s="4">
        <v>4.9236150569612853</v>
      </c>
      <c r="AQ7" s="4">
        <v>5.132736284298181</v>
      </c>
      <c r="AR7" s="4">
        <v>5.1525307638530187</v>
      </c>
      <c r="AS7" s="4">
        <v>5.2193117564972056</v>
      </c>
      <c r="AT7" s="4">
        <v>4.9808247297528458</v>
      </c>
      <c r="AU7" s="4">
        <v>4.8456282631976118</v>
      </c>
      <c r="AV7" s="4">
        <v>4.7380729166666669</v>
      </c>
      <c r="AW7" s="4">
        <v>4.6046158574965279</v>
      </c>
      <c r="AX7" s="4">
        <v>4.5304507698385681</v>
      </c>
      <c r="AY7" s="4">
        <v>4.2875960772496002</v>
      </c>
      <c r="AZ7" s="4"/>
      <c r="BA7" s="4"/>
      <c r="BB7" s="3">
        <v>-1.6263000945523312</v>
      </c>
      <c r="BC7" s="3">
        <v>-0.91687081893863132</v>
      </c>
      <c r="BD7" s="3">
        <v>-0.54099261047259473</v>
      </c>
      <c r="BE7" s="3">
        <v>-8.4775728053040705E-2</v>
      </c>
      <c r="BF7" s="3">
        <v>-1.5211450456983577E-2</v>
      </c>
      <c r="BG7" s="3">
        <v>-0.35637738332493318</v>
      </c>
      <c r="BH7" s="3">
        <v>-0.51731274291462315</v>
      </c>
      <c r="BI7" s="3">
        <v>-0.79204432021873927</v>
      </c>
      <c r="BJ7" s="3">
        <v>-0.2195166485082829</v>
      </c>
      <c r="BK7" s="3">
        <v>5.8656467196620481E-2</v>
      </c>
      <c r="BL7" s="3">
        <v>-1.8174960192116382E-2</v>
      </c>
      <c r="BM7" s="3">
        <v>0.51495567203703962</v>
      </c>
      <c r="BN7" s="3">
        <v>0.42663350114064724</v>
      </c>
      <c r="BO7" s="3">
        <v>0.7555841633088668</v>
      </c>
      <c r="BP7" s="3">
        <v>0.82312564262675292</v>
      </c>
      <c r="BQ7" s="3">
        <v>0.68773894479166298</v>
      </c>
      <c r="BR7" s="3">
        <v>0.56410797861230821</v>
      </c>
      <c r="BS7" s="3">
        <v>0.33884831186918901</v>
      </c>
      <c r="BT7" s="3">
        <v>0.54121261522201147</v>
      </c>
      <c r="BU7" s="3">
        <v>0.30522090758938591</v>
      </c>
      <c r="BV7" s="3">
        <v>-8.0266240420923937E-2</v>
      </c>
      <c r="BW7" s="3">
        <v>-0.30219134221390931</v>
      </c>
      <c r="BX7" s="3">
        <v>-0.66752953071974208</v>
      </c>
      <c r="CA7" s="3">
        <v>3.8626215838130986</v>
      </c>
      <c r="CB7" s="3">
        <v>4.4140312277051947</v>
      </c>
      <c r="CC7" s="3">
        <v>4.5336264403490176</v>
      </c>
      <c r="CD7" s="3">
        <v>3.9200591076152294</v>
      </c>
      <c r="CE7" s="3">
        <v>3.7772071607959306</v>
      </c>
      <c r="CF7" s="3">
        <v>3.3259260840104785</v>
      </c>
      <c r="CG7" s="3">
        <v>3.559961428011317</v>
      </c>
      <c r="CH7" s="3">
        <v>3.6243655356049191</v>
      </c>
      <c r="CI7" s="3">
        <v>3.4658856465352899</v>
      </c>
      <c r="CJ7" s="3">
        <v>2.8312817080637993</v>
      </c>
      <c r="CK7" s="3">
        <v>1.8020640075698231</v>
      </c>
      <c r="CL7" s="3">
        <v>1.3297184662418056</v>
      </c>
      <c r="CM7" s="3">
        <v>1.1357489855116216</v>
      </c>
      <c r="CN7" s="3">
        <v>1.5737712277061544</v>
      </c>
      <c r="CO7" s="3">
        <v>1.9680068659478263</v>
      </c>
      <c r="CP7" s="3">
        <v>2.0156082835443283</v>
      </c>
      <c r="CQ7" s="3">
        <v>1.6742931881546501</v>
      </c>
      <c r="CR7" s="3">
        <v>1.167905097434236</v>
      </c>
      <c r="CS7" s="3">
        <v>0.63437856233017331</v>
      </c>
      <c r="CT7" s="3">
        <v>0.81319113880937055</v>
      </c>
      <c r="CU7" s="3">
        <v>0.72182347077754794</v>
      </c>
      <c r="CV7" s="3">
        <v>0.83390973790264966</v>
      </c>
      <c r="CW7" s="3">
        <v>0.68412835690137352</v>
      </c>
      <c r="CX7" s="3"/>
      <c r="CY7" s="3"/>
      <c r="CZ7" s="3">
        <v>-6.340259557112585</v>
      </c>
      <c r="DA7" s="3">
        <v>-5.247160700197167</v>
      </c>
      <c r="DB7" s="3">
        <v>-4.633243585331317</v>
      </c>
      <c r="DC7" s="3">
        <v>-4.047845577882347</v>
      </c>
      <c r="DD7" s="3">
        <v>-4.0419663216676556</v>
      </c>
      <c r="DE7" s="3">
        <v>-4.1917393820918019</v>
      </c>
      <c r="DF7" s="3">
        <v>-3.9240360822559279</v>
      </c>
      <c r="DG7" s="3">
        <v>-4.3399069175691265</v>
      </c>
      <c r="DH7" s="3">
        <v>-4.3516666470951266</v>
      </c>
      <c r="DI7" s="3">
        <v>-4.3652652611200544</v>
      </c>
      <c r="DJ7" s="3">
        <v>-4.6554867397173263</v>
      </c>
      <c r="DK7" s="3">
        <v>-4.8568006437888727</v>
      </c>
      <c r="DL7" s="3">
        <v>-5.1998238249532651</v>
      </c>
      <c r="DM7" s="3">
        <v>-5.4687158861002088</v>
      </c>
      <c r="DN7" s="3">
        <v>-5.539128012007585</v>
      </c>
      <c r="DO7" s="3">
        <v>-5.4273238411606588</v>
      </c>
      <c r="DP7" s="3">
        <v>-5.4647847474372231</v>
      </c>
      <c r="DQ7" s="3">
        <v>-5.7817513736845223</v>
      </c>
      <c r="DR7" s="3">
        <v>-5.9524684364138105</v>
      </c>
      <c r="DS7" s="3">
        <v>-6.3586984962028605</v>
      </c>
      <c r="DT7" s="3">
        <v>-6.5755480590186153</v>
      </c>
      <c r="DU7" s="3">
        <v>-6.6515471588227086</v>
      </c>
      <c r="DV7" s="3">
        <v>-6.8740933192476632</v>
      </c>
    </row>
    <row r="8" spans="1:262">
      <c r="C8" s="2">
        <v>10000</v>
      </c>
      <c r="D8" s="2">
        <v>10000</v>
      </c>
      <c r="E8" s="2">
        <v>10000</v>
      </c>
      <c r="F8" s="2">
        <v>10000</v>
      </c>
      <c r="G8" s="2">
        <v>10000</v>
      </c>
      <c r="H8" s="2">
        <v>10000</v>
      </c>
      <c r="I8" s="2">
        <v>10000</v>
      </c>
      <c r="J8" s="2">
        <v>10000</v>
      </c>
      <c r="K8" s="2">
        <v>10000</v>
      </c>
      <c r="L8" s="2">
        <v>10000</v>
      </c>
      <c r="M8" s="2">
        <v>10000</v>
      </c>
      <c r="N8" s="2">
        <v>10000</v>
      </c>
      <c r="O8" s="2">
        <v>10000</v>
      </c>
      <c r="P8" s="2">
        <v>10000</v>
      </c>
      <c r="Q8" s="2">
        <v>10000</v>
      </c>
      <c r="R8" s="2">
        <v>10000</v>
      </c>
      <c r="S8" s="2">
        <v>10000</v>
      </c>
      <c r="T8" s="2">
        <v>10000</v>
      </c>
      <c r="U8" s="2">
        <v>10000</v>
      </c>
      <c r="V8" s="2">
        <v>10000</v>
      </c>
      <c r="W8" s="2">
        <v>10000</v>
      </c>
      <c r="X8" s="2">
        <v>10000</v>
      </c>
      <c r="Y8" s="2">
        <v>10000</v>
      </c>
      <c r="Z8" s="2">
        <v>10000</v>
      </c>
      <c r="AA8" s="2">
        <v>10000</v>
      </c>
      <c r="AB8" s="2">
        <v>-10000</v>
      </c>
      <c r="AC8" s="2">
        <v>-10000</v>
      </c>
      <c r="AD8" s="2">
        <v>-10000</v>
      </c>
      <c r="AE8" s="2">
        <v>-10000</v>
      </c>
      <c r="AF8" s="2">
        <v>-10000</v>
      </c>
      <c r="AG8" s="2">
        <v>-10000</v>
      </c>
      <c r="AH8" s="2">
        <v>-10000</v>
      </c>
      <c r="AI8" s="2">
        <v>-10000</v>
      </c>
      <c r="AJ8" s="2">
        <v>-10000</v>
      </c>
      <c r="AK8" s="2">
        <v>-10000</v>
      </c>
      <c r="AL8" s="2">
        <v>-10000</v>
      </c>
      <c r="AM8" s="2">
        <v>-10000</v>
      </c>
      <c r="AN8" s="2">
        <v>-10000</v>
      </c>
      <c r="AO8" s="2">
        <v>-10000</v>
      </c>
      <c r="AP8" s="2">
        <v>-10000</v>
      </c>
      <c r="AQ8" s="2">
        <v>-10000</v>
      </c>
      <c r="AR8" s="2">
        <v>-10000</v>
      </c>
      <c r="AS8" s="2">
        <v>-10000</v>
      </c>
      <c r="AT8" s="2">
        <v>-10000</v>
      </c>
      <c r="AU8" s="2">
        <v>-10000</v>
      </c>
      <c r="AV8" s="2">
        <v>-10000</v>
      </c>
      <c r="AW8" s="2">
        <v>-10000</v>
      </c>
      <c r="AX8" s="2">
        <v>-10000</v>
      </c>
      <c r="AY8" s="2">
        <v>-10000</v>
      </c>
      <c r="AZ8" s="2">
        <v>-10000</v>
      </c>
      <c r="BA8" s="2">
        <v>10000</v>
      </c>
      <c r="BB8" s="2">
        <v>10000</v>
      </c>
      <c r="BC8" s="2">
        <v>10000</v>
      </c>
      <c r="BD8" s="2">
        <v>10000</v>
      </c>
      <c r="BE8" s="2">
        <v>10000</v>
      </c>
      <c r="BF8" s="2">
        <v>10000</v>
      </c>
      <c r="BG8" s="2">
        <v>10000</v>
      </c>
      <c r="BH8" s="2">
        <v>10000</v>
      </c>
      <c r="BI8" s="2">
        <v>10000</v>
      </c>
      <c r="BJ8" s="2">
        <v>10000</v>
      </c>
      <c r="BK8" s="2">
        <v>10000</v>
      </c>
      <c r="BL8" s="2">
        <v>10000</v>
      </c>
      <c r="BM8" s="2">
        <v>10000</v>
      </c>
      <c r="BN8" s="2">
        <v>10000</v>
      </c>
      <c r="BO8" s="2">
        <v>10000</v>
      </c>
      <c r="BP8" s="2">
        <v>10000</v>
      </c>
      <c r="BQ8" s="2">
        <v>10000</v>
      </c>
      <c r="BR8" s="2">
        <v>10000</v>
      </c>
      <c r="BS8" s="2">
        <v>10000</v>
      </c>
      <c r="BT8" s="2">
        <v>10000</v>
      </c>
      <c r="BU8" s="2">
        <v>10000</v>
      </c>
      <c r="BV8" s="2">
        <v>10000</v>
      </c>
      <c r="BW8" s="2">
        <v>10000</v>
      </c>
      <c r="BX8" s="2">
        <v>10000</v>
      </c>
      <c r="BY8" s="2">
        <v>10000</v>
      </c>
      <c r="BZ8" s="2">
        <v>-10000</v>
      </c>
      <c r="CA8" s="2">
        <v>-10000</v>
      </c>
      <c r="CB8" s="2">
        <v>-10000</v>
      </c>
      <c r="CC8" s="2">
        <v>-10000</v>
      </c>
      <c r="CD8" s="2">
        <v>-10000</v>
      </c>
      <c r="CE8" s="2">
        <v>-10000</v>
      </c>
      <c r="CF8" s="2">
        <v>-10000</v>
      </c>
      <c r="CG8" s="2">
        <v>-10000</v>
      </c>
      <c r="CH8" s="2">
        <v>-10000</v>
      </c>
      <c r="CI8" s="2">
        <v>-10000</v>
      </c>
      <c r="CJ8" s="2">
        <v>-10000</v>
      </c>
      <c r="CK8" s="2">
        <v>-10000</v>
      </c>
      <c r="CL8" s="2">
        <v>-10000</v>
      </c>
      <c r="CM8" s="2">
        <v>-10000</v>
      </c>
      <c r="CN8" s="2">
        <v>-10000</v>
      </c>
      <c r="CO8" s="2">
        <v>-10000</v>
      </c>
      <c r="CP8" s="2">
        <v>-10000</v>
      </c>
      <c r="CQ8" s="2">
        <v>-10000</v>
      </c>
      <c r="CR8" s="2">
        <v>-10000</v>
      </c>
      <c r="CS8" s="2">
        <v>-10000</v>
      </c>
      <c r="CT8" s="2">
        <v>-10000</v>
      </c>
      <c r="CU8" s="2">
        <v>-10000</v>
      </c>
      <c r="CV8" s="2">
        <v>-10000</v>
      </c>
      <c r="CW8" s="2">
        <v>-10000</v>
      </c>
      <c r="CX8" s="2">
        <v>-10000</v>
      </c>
      <c r="CY8" s="2">
        <v>10000</v>
      </c>
      <c r="CZ8" s="2">
        <v>10000</v>
      </c>
      <c r="DA8" s="2">
        <v>10000</v>
      </c>
      <c r="DB8" s="2">
        <v>10000</v>
      </c>
      <c r="DC8" s="2">
        <v>10000</v>
      </c>
      <c r="DD8" s="2">
        <v>10000</v>
      </c>
      <c r="DE8" s="2">
        <v>10000</v>
      </c>
      <c r="DF8" s="2">
        <v>10000</v>
      </c>
      <c r="DG8" s="2">
        <v>10000</v>
      </c>
      <c r="DH8" s="2">
        <v>10000</v>
      </c>
      <c r="DI8" s="2">
        <v>10000</v>
      </c>
      <c r="DJ8" s="2">
        <v>10000</v>
      </c>
      <c r="DK8" s="2">
        <v>10000</v>
      </c>
      <c r="DL8" s="2">
        <v>10000</v>
      </c>
      <c r="DM8" s="2">
        <v>10000</v>
      </c>
      <c r="DN8" s="2">
        <v>10000</v>
      </c>
      <c r="DO8" s="2">
        <v>10000</v>
      </c>
      <c r="DP8" s="2">
        <v>10000</v>
      </c>
      <c r="DQ8" s="2">
        <v>10000</v>
      </c>
      <c r="DR8" s="2">
        <v>10000</v>
      </c>
      <c r="DS8" s="2">
        <v>10000</v>
      </c>
      <c r="DT8" s="2">
        <v>10000</v>
      </c>
      <c r="DU8" s="2">
        <v>10000</v>
      </c>
      <c r="DV8" s="2">
        <v>10000</v>
      </c>
    </row>
    <row r="10" spans="1:262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62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6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</row>
    <row r="13" spans="1:26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</row>
    <row r="16" spans="1:262" s="3" customFormat="1"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7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7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7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</row>
    <row r="17" spans="2:262" s="3" customFormat="1"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</row>
    <row r="18" spans="2:262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</sheetData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8"/>
  <dimension ref="A1:Z6"/>
  <sheetViews>
    <sheetView showGridLines="0" zoomScaleNormal="10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I4" sqref="I4"/>
    </sheetView>
  </sheetViews>
  <sheetFormatPr defaultRowHeight="12"/>
  <cols>
    <col min="1" max="2" width="9.140625" style="17"/>
    <col min="3" max="3" width="0" style="17" hidden="1" customWidth="1"/>
    <col min="4" max="16384" width="9.140625" style="17"/>
  </cols>
  <sheetData>
    <row r="1" spans="1:26">
      <c r="D1" s="17">
        <v>1996</v>
      </c>
      <c r="E1" s="17">
        <v>1997</v>
      </c>
      <c r="F1" s="17">
        <v>1998</v>
      </c>
      <c r="G1" s="17">
        <v>1999</v>
      </c>
      <c r="H1" s="17">
        <v>2000</v>
      </c>
      <c r="I1" s="17">
        <v>2001</v>
      </c>
      <c r="J1" s="17">
        <v>2002</v>
      </c>
      <c r="K1" s="17">
        <v>2003</v>
      </c>
      <c r="L1" s="17">
        <v>2004</v>
      </c>
      <c r="M1" s="17">
        <v>2005</v>
      </c>
      <c r="N1" s="17">
        <v>2006</v>
      </c>
      <c r="O1" s="17">
        <v>2007</v>
      </c>
      <c r="P1" s="17">
        <v>2008</v>
      </c>
      <c r="Q1" s="17">
        <v>2009</v>
      </c>
      <c r="R1" s="17">
        <v>2010</v>
      </c>
      <c r="S1" s="17">
        <v>2011</v>
      </c>
      <c r="T1" s="17">
        <v>2012</v>
      </c>
      <c r="U1" s="17">
        <v>2013</v>
      </c>
      <c r="V1" s="17">
        <v>2014</v>
      </c>
      <c r="W1" s="17">
        <v>2015</v>
      </c>
      <c r="X1" s="6">
        <v>2016</v>
      </c>
      <c r="Y1" s="6">
        <v>2017</v>
      </c>
      <c r="Z1" s="6">
        <v>2018</v>
      </c>
    </row>
    <row r="2" spans="1:26">
      <c r="A2" s="17" t="s">
        <v>163</v>
      </c>
      <c r="B2" s="17" t="s">
        <v>55</v>
      </c>
      <c r="D2" s="17">
        <v>55.139969627833807</v>
      </c>
      <c r="E2" s="17">
        <v>57.376462713086504</v>
      </c>
      <c r="F2" s="17">
        <v>60.476830329894547</v>
      </c>
      <c r="G2" s="17">
        <v>59.766421241024872</v>
      </c>
      <c r="H2" s="17">
        <v>60.720597749567972</v>
      </c>
      <c r="I2" s="17">
        <v>65.489205371417711</v>
      </c>
      <c r="J2" s="17">
        <v>76.672860228750963</v>
      </c>
      <c r="K2" s="17">
        <v>77.271447308161726</v>
      </c>
      <c r="L2" s="17">
        <v>79.18205644511481</v>
      </c>
      <c r="M2" s="17">
        <v>82.657511101049806</v>
      </c>
      <c r="N2" s="17">
        <v>86.738891557905532</v>
      </c>
      <c r="O2" s="17">
        <v>89.548578489497402</v>
      </c>
      <c r="P2" s="17">
        <v>100</v>
      </c>
      <c r="Q2" s="17">
        <v>94.59740876528403</v>
      </c>
      <c r="R2" s="17">
        <v>97.414502024050279</v>
      </c>
      <c r="S2" s="17">
        <v>100.26816108253978</v>
      </c>
      <c r="T2" s="17">
        <v>97.703728115922246</v>
      </c>
      <c r="U2" s="17">
        <v>95.193751511982654</v>
      </c>
      <c r="V2" s="17">
        <v>89.6140810722179</v>
      </c>
      <c r="W2" s="17">
        <v>87.354403335483468</v>
      </c>
      <c r="X2" s="17">
        <v>90.452340363051505</v>
      </c>
      <c r="Y2" s="17">
        <v>95.742871507265619</v>
      </c>
      <c r="Z2" s="17">
        <v>103.87271255382109</v>
      </c>
    </row>
    <row r="3" spans="1:26">
      <c r="A3" s="17" t="s">
        <v>15</v>
      </c>
      <c r="B3" s="17" t="s">
        <v>54</v>
      </c>
      <c r="D3" s="17">
        <v>64.753438434395179</v>
      </c>
      <c r="E3" s="17">
        <v>69.516569784388409</v>
      </c>
      <c r="F3" s="17">
        <v>67.60784450603721</v>
      </c>
      <c r="G3" s="17">
        <v>66.964152940236147</v>
      </c>
      <c r="H3" s="17">
        <v>69.484713381631295</v>
      </c>
      <c r="I3" s="17">
        <v>77.063906522250974</v>
      </c>
      <c r="J3" s="17">
        <v>86.007069705840621</v>
      </c>
      <c r="K3" s="17">
        <v>89.431563919257286</v>
      </c>
      <c r="L3" s="17">
        <v>94.490289028175781</v>
      </c>
      <c r="M3" s="17">
        <v>96.537625796991094</v>
      </c>
      <c r="N3" s="17">
        <v>91.459892103751258</v>
      </c>
      <c r="O3" s="17">
        <v>99.434804099196043</v>
      </c>
      <c r="P3" s="17">
        <v>100</v>
      </c>
      <c r="Q3" s="17">
        <v>90.32051440145014</v>
      </c>
      <c r="R3" s="17">
        <v>89.718149437670107</v>
      </c>
      <c r="S3" s="17">
        <v>89.840986413945643</v>
      </c>
      <c r="T3" s="17">
        <v>86.970981855124236</v>
      </c>
      <c r="U3" s="17">
        <v>85.668406300687067</v>
      </c>
      <c r="V3" s="17">
        <v>82.965014446205586</v>
      </c>
      <c r="W3" s="17">
        <v>78.460564744941493</v>
      </c>
      <c r="X3" s="17">
        <v>81.446616051616402</v>
      </c>
      <c r="Y3" s="17">
        <v>84.83080905174198</v>
      </c>
      <c r="Z3" s="17">
        <v>84.974102932425239</v>
      </c>
    </row>
    <row r="4" spans="1:26">
      <c r="A4" s="17" t="s">
        <v>19</v>
      </c>
      <c r="B4" s="17" t="s">
        <v>56</v>
      </c>
      <c r="D4" s="17">
        <v>81.669512685729828</v>
      </c>
      <c r="E4" s="17">
        <v>85.063833171157754</v>
      </c>
      <c r="F4" s="17">
        <v>88.760293286407816</v>
      </c>
      <c r="G4" s="17">
        <v>83.61126389151255</v>
      </c>
      <c r="H4" s="17">
        <v>88.01475040966983</v>
      </c>
      <c r="I4" s="17">
        <v>100.69242331910111</v>
      </c>
      <c r="J4" s="17">
        <v>91.910636319573086</v>
      </c>
      <c r="K4" s="17">
        <v>78.360851944334271</v>
      </c>
      <c r="L4" s="17">
        <v>74.847329249761572</v>
      </c>
      <c r="M4" s="17">
        <v>83.393698023071551</v>
      </c>
      <c r="N4" s="17">
        <v>84.637023687109235</v>
      </c>
      <c r="O4" s="17">
        <v>88.521539219870078</v>
      </c>
      <c r="P4" s="17">
        <v>100</v>
      </c>
      <c r="Q4" s="17">
        <v>79.522608341166119</v>
      </c>
      <c r="R4" s="17">
        <v>86.739828375309173</v>
      </c>
      <c r="S4" s="17">
        <v>84.288590490444236</v>
      </c>
      <c r="T4" s="17">
        <v>81.607656952798479</v>
      </c>
      <c r="U4" s="17">
        <v>81.753550568451246</v>
      </c>
      <c r="V4" s="17">
        <v>82.172986299689583</v>
      </c>
      <c r="W4" s="17">
        <v>79.488988417386977</v>
      </c>
      <c r="X4" s="17">
        <v>77.644349128437213</v>
      </c>
      <c r="Y4" s="17">
        <v>81.39989311866303</v>
      </c>
      <c r="Z4" s="17">
        <v>82.12583522290339</v>
      </c>
    </row>
    <row r="5" spans="1:26">
      <c r="A5" s="17" t="s">
        <v>23</v>
      </c>
      <c r="B5" s="17" t="s">
        <v>57</v>
      </c>
      <c r="D5" s="17">
        <v>61.187815979579106</v>
      </c>
      <c r="E5" s="17">
        <v>66.710310313579839</v>
      </c>
      <c r="F5" s="17">
        <v>66.586764016485702</v>
      </c>
      <c r="G5" s="17">
        <v>61.012693753899804</v>
      </c>
      <c r="H5" s="17">
        <v>66.774105251237287</v>
      </c>
      <c r="I5" s="17">
        <v>65.533450608675253</v>
      </c>
      <c r="J5" s="17">
        <v>67.654189019885763</v>
      </c>
      <c r="K5" s="17">
        <v>72.521622735202044</v>
      </c>
      <c r="L5" s="17">
        <v>77.15268735590945</v>
      </c>
      <c r="M5" s="17">
        <v>81.275673090509116</v>
      </c>
      <c r="N5" s="17">
        <v>84.96277357127417</v>
      </c>
      <c r="O5" s="17">
        <v>92.204983457433414</v>
      </c>
      <c r="P5" s="17">
        <v>100</v>
      </c>
      <c r="Q5" s="17">
        <v>108.92729030542516</v>
      </c>
      <c r="R5" s="17">
        <v>105.21383796680293</v>
      </c>
      <c r="S5" s="17">
        <v>105.61085091606233</v>
      </c>
      <c r="T5" s="17">
        <v>103.64713542526871</v>
      </c>
      <c r="U5" s="17">
        <v>103.91842215192514</v>
      </c>
      <c r="V5" s="17">
        <v>104.06119585705235</v>
      </c>
      <c r="W5" s="17">
        <v>102.92543730666648</v>
      </c>
      <c r="X5" s="17">
        <v>103.67203375395437</v>
      </c>
      <c r="Y5" s="17">
        <v>107.11368644846009</v>
      </c>
      <c r="Z5" s="17">
        <v>108.68015236407271</v>
      </c>
    </row>
    <row r="6" spans="1:26">
      <c r="A6" s="17" t="s">
        <v>21</v>
      </c>
      <c r="B6" s="17" t="s">
        <v>76</v>
      </c>
      <c r="D6" s="17">
        <v>46.537188552233744</v>
      </c>
      <c r="E6" s="17">
        <v>44.224609396321974</v>
      </c>
      <c r="F6" s="17">
        <v>65.322811611319338</v>
      </c>
      <c r="G6" s="17">
        <v>54.083958840702643</v>
      </c>
      <c r="H6" s="17">
        <v>69.999263138288569</v>
      </c>
      <c r="I6" s="17">
        <v>77.296055433394258</v>
      </c>
      <c r="J6" s="17">
        <v>63.168063875429958</v>
      </c>
      <c r="K6" s="17">
        <v>63.701321587947511</v>
      </c>
      <c r="L6" s="17">
        <v>60.65683606151763</v>
      </c>
      <c r="M6" s="17">
        <v>81.014704660107171</v>
      </c>
      <c r="N6" s="17">
        <v>86.522646460030572</v>
      </c>
      <c r="O6" s="17">
        <v>91.958635673516113</v>
      </c>
      <c r="P6" s="17">
        <v>100</v>
      </c>
      <c r="Q6" s="17">
        <v>85.555338600055279</v>
      </c>
      <c r="R6" s="17">
        <v>92.854028181518828</v>
      </c>
      <c r="S6" s="17">
        <v>85.991731083227918</v>
      </c>
      <c r="T6" s="17">
        <v>80.06202920216289</v>
      </c>
      <c r="U6" s="17">
        <v>80.966893749580407</v>
      </c>
      <c r="V6" s="17">
        <v>83.715720536380843</v>
      </c>
      <c r="W6" s="17">
        <v>78.881463217101015</v>
      </c>
      <c r="X6" s="17">
        <v>84.08955363946049</v>
      </c>
      <c r="Y6" s="17">
        <v>88.189934132890158</v>
      </c>
      <c r="Z6" s="17">
        <v>94.563040369065959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9"/>
  <dimension ref="A1:EQ11"/>
  <sheetViews>
    <sheetView showGridLines="0" zoomScaleNormal="100" workbookViewId="0">
      <pane xSplit="2" ySplit="4" topLeftCell="C5" activePane="bottomRight" state="frozen"/>
      <selection pane="topRight" activeCell="V1" sqref="V1"/>
      <selection pane="bottomLeft" activeCell="A3" sqref="A3"/>
      <selection pane="bottomRight" activeCell="BZ14" sqref="BZ14"/>
    </sheetView>
  </sheetViews>
  <sheetFormatPr defaultRowHeight="12"/>
  <cols>
    <col min="1" max="1" width="9.140625" style="2"/>
    <col min="2" max="2" width="35.28515625" style="2" bestFit="1" customWidth="1"/>
    <col min="3" max="27" width="9.140625" style="2"/>
    <col min="28" max="28" width="9.140625" style="2" customWidth="1"/>
    <col min="29" max="50" width="9.140625" style="2"/>
    <col min="51" max="53" width="9.140625" style="2" customWidth="1"/>
    <col min="54" max="71" width="9.140625" style="2"/>
    <col min="72" max="77" width="9" style="2" customWidth="1"/>
    <col min="78" max="78" width="9.140625" style="2" customWidth="1"/>
    <col min="79" max="102" width="9.140625" style="2"/>
    <col min="103" max="103" width="0" style="2" hidden="1" customWidth="1"/>
    <col min="104" max="123" width="9.140625" style="2" hidden="1" customWidth="1"/>
    <col min="124" max="124" width="9.140625" style="2" customWidth="1"/>
    <col min="125" max="16384" width="9.140625" style="2"/>
  </cols>
  <sheetData>
    <row r="1" spans="1:147">
      <c r="C1" s="5" t="s">
        <v>15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8"/>
      <c r="W1" s="8"/>
      <c r="X1" s="8"/>
      <c r="Y1" s="8"/>
      <c r="Z1" s="8"/>
      <c r="AA1" s="3"/>
      <c r="AB1" s="5"/>
      <c r="AC1" s="5" t="s">
        <v>163</v>
      </c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3"/>
      <c r="AZ1" s="3"/>
      <c r="BA1" s="5"/>
      <c r="BB1" s="5" t="s">
        <v>19</v>
      </c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 t="s">
        <v>23</v>
      </c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3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 t="s">
        <v>21</v>
      </c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</row>
    <row r="2" spans="1:147">
      <c r="C2" s="5">
        <v>2013</v>
      </c>
      <c r="D2" s="5"/>
      <c r="E2" s="5"/>
      <c r="F2" s="5"/>
      <c r="G2" s="5">
        <v>2014</v>
      </c>
      <c r="H2" s="5"/>
      <c r="I2" s="5"/>
      <c r="J2" s="5"/>
      <c r="K2" s="5">
        <v>2015</v>
      </c>
      <c r="L2" s="5"/>
      <c r="M2" s="5"/>
      <c r="N2" s="5"/>
      <c r="O2" s="5">
        <v>2016</v>
      </c>
      <c r="P2" s="5"/>
      <c r="Q2" s="5"/>
      <c r="R2" s="5"/>
      <c r="S2" s="5">
        <v>2017</v>
      </c>
      <c r="T2" s="5"/>
      <c r="U2" s="5"/>
      <c r="V2" s="8"/>
      <c r="W2" s="5">
        <v>2018</v>
      </c>
      <c r="X2" s="8"/>
      <c r="Y2" s="8"/>
      <c r="Z2" s="8"/>
      <c r="AA2" s="5"/>
      <c r="AB2" s="5"/>
      <c r="AC2" s="5">
        <v>2013</v>
      </c>
      <c r="AE2" s="5"/>
      <c r="AF2" s="5"/>
      <c r="AG2" s="5">
        <v>2014</v>
      </c>
      <c r="AH2" s="5"/>
      <c r="AI2" s="5"/>
      <c r="AJ2" s="5"/>
      <c r="AK2" s="5">
        <v>2015</v>
      </c>
      <c r="AL2" s="5"/>
      <c r="AM2" s="5"/>
      <c r="AN2" s="5"/>
      <c r="AO2" s="5">
        <v>2016</v>
      </c>
      <c r="AP2" s="5"/>
      <c r="AQ2" s="5"/>
      <c r="AR2" s="5"/>
      <c r="AS2" s="5">
        <v>2017</v>
      </c>
      <c r="AT2" s="5"/>
      <c r="AU2" s="5"/>
      <c r="AV2" s="5"/>
      <c r="AW2" s="5">
        <v>2018</v>
      </c>
      <c r="AX2" s="5"/>
      <c r="AY2" s="5"/>
      <c r="AZ2" s="5"/>
      <c r="BA2" s="5"/>
      <c r="BB2" s="2">
        <v>2013</v>
      </c>
      <c r="BC2" s="5"/>
      <c r="BD2" s="5"/>
      <c r="BF2" s="5">
        <v>2014</v>
      </c>
      <c r="BG2" s="5"/>
      <c r="BH2" s="5"/>
      <c r="BI2" s="5"/>
      <c r="BJ2" s="5">
        <v>2015</v>
      </c>
      <c r="BK2" s="5"/>
      <c r="BL2" s="5"/>
      <c r="BM2" s="5"/>
      <c r="BN2" s="5">
        <v>2016</v>
      </c>
      <c r="BO2" s="5"/>
      <c r="BP2" s="5"/>
      <c r="BQ2" s="5"/>
      <c r="BR2" s="5">
        <v>2017</v>
      </c>
      <c r="BS2" s="5"/>
      <c r="BT2" s="5"/>
      <c r="BU2" s="5"/>
      <c r="BV2" s="5">
        <v>2018</v>
      </c>
      <c r="BW2" s="5"/>
      <c r="BX2" s="5"/>
      <c r="BY2" s="5"/>
      <c r="BZ2" s="5"/>
      <c r="CA2" s="5">
        <v>2013</v>
      </c>
      <c r="CC2" s="5"/>
      <c r="CD2" s="5"/>
      <c r="CE2" s="5">
        <v>2014</v>
      </c>
      <c r="CF2" s="5"/>
      <c r="CG2" s="5"/>
      <c r="CH2" s="5"/>
      <c r="CI2" s="5">
        <v>2015</v>
      </c>
      <c r="CJ2" s="5"/>
      <c r="CK2" s="5"/>
      <c r="CL2" s="5"/>
      <c r="CM2" s="5">
        <v>2016</v>
      </c>
      <c r="CN2" s="5"/>
      <c r="CO2" s="5"/>
      <c r="CP2" s="5"/>
      <c r="CQ2" s="5">
        <v>2017</v>
      </c>
      <c r="CR2" s="5"/>
      <c r="CS2" s="5"/>
      <c r="CT2" s="5"/>
      <c r="CU2" s="5">
        <v>2018</v>
      </c>
      <c r="CV2" s="5"/>
      <c r="CW2" s="5"/>
      <c r="CX2" s="5"/>
      <c r="CY2" s="5"/>
      <c r="CZ2" s="5">
        <v>2008</v>
      </c>
      <c r="DA2" s="5"/>
      <c r="DB2" s="5"/>
      <c r="DD2" s="5">
        <v>2009</v>
      </c>
      <c r="DE2" s="5"/>
      <c r="DF2" s="5"/>
      <c r="DG2" s="5"/>
      <c r="DH2" s="5">
        <v>2010</v>
      </c>
      <c r="DI2" s="5"/>
      <c r="DJ2" s="5"/>
      <c r="DK2" s="5"/>
      <c r="DL2" s="5">
        <v>2011</v>
      </c>
      <c r="DM2" s="5"/>
      <c r="DN2" s="5"/>
      <c r="DO2" s="5"/>
      <c r="DP2" s="5">
        <v>2012</v>
      </c>
      <c r="DQ2" s="5"/>
      <c r="DR2" s="5"/>
      <c r="DS2" s="5"/>
      <c r="DT2" s="5"/>
      <c r="DU2" s="5">
        <v>2013</v>
      </c>
      <c r="DW2" s="5"/>
      <c r="DX2" s="5"/>
      <c r="DY2" s="5">
        <v>2014</v>
      </c>
      <c r="DZ2" s="5"/>
      <c r="EA2" s="5"/>
      <c r="EB2" s="5"/>
      <c r="EC2" s="5">
        <v>2015</v>
      </c>
      <c r="ED2" s="5"/>
      <c r="EE2" s="5"/>
      <c r="EF2" s="5"/>
      <c r="EG2" s="5">
        <v>2016</v>
      </c>
      <c r="EH2" s="5"/>
      <c r="EI2" s="5"/>
      <c r="EJ2" s="5"/>
      <c r="EK2" s="5">
        <v>2017</v>
      </c>
      <c r="EL2" s="5"/>
      <c r="EO2" s="2">
        <v>2018</v>
      </c>
    </row>
    <row r="3" spans="1:147">
      <c r="C3" s="5" t="s">
        <v>54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8"/>
      <c r="W3" s="8"/>
      <c r="X3" s="8"/>
      <c r="Y3" s="8"/>
      <c r="Z3" s="8"/>
      <c r="AA3" s="3"/>
      <c r="AB3" s="5"/>
      <c r="AC3" s="5" t="s">
        <v>55</v>
      </c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3"/>
      <c r="AZ3" s="3"/>
      <c r="BA3" s="5"/>
      <c r="BB3" s="5" t="s">
        <v>56</v>
      </c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 t="s">
        <v>57</v>
      </c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3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 t="s">
        <v>76</v>
      </c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</row>
    <row r="4" spans="1:147">
      <c r="C4" s="5">
        <v>2013</v>
      </c>
      <c r="D4" s="5"/>
      <c r="E4" s="5"/>
      <c r="F4" s="5"/>
      <c r="G4" s="5">
        <v>2014</v>
      </c>
      <c r="H4" s="5"/>
      <c r="I4" s="5"/>
      <c r="J4" s="5"/>
      <c r="K4" s="5">
        <v>2015</v>
      </c>
      <c r="L4" s="5"/>
      <c r="M4" s="5"/>
      <c r="N4" s="5"/>
      <c r="O4" s="5">
        <v>2016</v>
      </c>
      <c r="P4" s="5"/>
      <c r="Q4" s="5"/>
      <c r="R4" s="5"/>
      <c r="S4" s="5">
        <v>2017</v>
      </c>
      <c r="T4" s="5"/>
      <c r="U4" s="5"/>
      <c r="V4" s="8"/>
      <c r="W4" s="5">
        <v>2018</v>
      </c>
      <c r="X4" s="8"/>
      <c r="Y4" s="8"/>
      <c r="Z4" s="8"/>
      <c r="AA4" s="5"/>
      <c r="AB4" s="5"/>
      <c r="AC4" s="5">
        <v>2013</v>
      </c>
      <c r="AE4" s="5"/>
      <c r="AF4" s="5"/>
      <c r="AG4" s="5">
        <v>2014</v>
      </c>
      <c r="AH4" s="5"/>
      <c r="AI4" s="5"/>
      <c r="AJ4" s="5"/>
      <c r="AK4" s="5">
        <v>2015</v>
      </c>
      <c r="AL4" s="5"/>
      <c r="AM4" s="5"/>
      <c r="AN4" s="5"/>
      <c r="AO4" s="5">
        <v>2016</v>
      </c>
      <c r="AP4" s="5"/>
      <c r="AQ4" s="5"/>
      <c r="AR4" s="5"/>
      <c r="AS4" s="5">
        <v>2017</v>
      </c>
      <c r="AT4" s="5"/>
      <c r="AU4" s="5"/>
      <c r="AV4" s="5"/>
      <c r="AW4" s="5">
        <v>2018</v>
      </c>
      <c r="AX4" s="5"/>
      <c r="AY4" s="5"/>
      <c r="AZ4" s="5"/>
      <c r="BA4" s="5"/>
      <c r="BB4" s="2">
        <v>2013</v>
      </c>
      <c r="BC4" s="5"/>
      <c r="BD4" s="5"/>
      <c r="BF4" s="5">
        <v>2014</v>
      </c>
      <c r="BG4" s="5"/>
      <c r="BH4" s="5"/>
      <c r="BI4" s="5"/>
      <c r="BJ4" s="5">
        <v>2015</v>
      </c>
      <c r="BK4" s="5"/>
      <c r="BL4" s="5"/>
      <c r="BM4" s="5"/>
      <c r="BN4" s="5">
        <v>2016</v>
      </c>
      <c r="BO4" s="5"/>
      <c r="BP4" s="5"/>
      <c r="BQ4" s="5"/>
      <c r="BR4" s="5">
        <v>2017</v>
      </c>
      <c r="BS4" s="5"/>
      <c r="BT4" s="5"/>
      <c r="BU4" s="5"/>
      <c r="BV4" s="5">
        <v>2018</v>
      </c>
      <c r="BW4" s="5"/>
      <c r="BX4" s="5"/>
      <c r="BY4" s="5"/>
      <c r="BZ4" s="5"/>
      <c r="CA4" s="5">
        <v>2013</v>
      </c>
      <c r="CC4" s="5"/>
      <c r="CD4" s="5"/>
      <c r="CE4" s="5">
        <v>2014</v>
      </c>
      <c r="CF4" s="5"/>
      <c r="CG4" s="5"/>
      <c r="CH4" s="5"/>
      <c r="CI4" s="5">
        <v>2015</v>
      </c>
      <c r="CJ4" s="5"/>
      <c r="CK4" s="5"/>
      <c r="CL4" s="5"/>
      <c r="CM4" s="5">
        <v>2016</v>
      </c>
      <c r="CN4" s="5"/>
      <c r="CO4" s="5"/>
      <c r="CP4" s="5"/>
      <c r="CQ4" s="5">
        <v>2017</v>
      </c>
      <c r="CR4" s="5"/>
      <c r="CS4" s="5"/>
      <c r="CT4" s="5"/>
      <c r="CU4" s="5">
        <v>2018</v>
      </c>
      <c r="CV4" s="5"/>
      <c r="CW4" s="5"/>
      <c r="CX4" s="5"/>
      <c r="CY4" s="5"/>
      <c r="CZ4" s="5">
        <v>2008</v>
      </c>
      <c r="DA4" s="5"/>
      <c r="DB4" s="5"/>
      <c r="DD4" s="5">
        <v>2009</v>
      </c>
      <c r="DE4" s="5"/>
      <c r="DF4" s="5"/>
      <c r="DG4" s="5"/>
      <c r="DH4" s="5">
        <v>2010</v>
      </c>
      <c r="DI4" s="5"/>
      <c r="DJ4" s="5"/>
      <c r="DK4" s="5"/>
      <c r="DL4" s="5">
        <v>2011</v>
      </c>
      <c r="DM4" s="5"/>
      <c r="DN4" s="5"/>
      <c r="DO4" s="5"/>
      <c r="DP4" s="5">
        <v>2012</v>
      </c>
      <c r="DQ4" s="5"/>
      <c r="DR4" s="5"/>
      <c r="DS4" s="5"/>
      <c r="DT4" s="5"/>
      <c r="DU4" s="5">
        <v>2013</v>
      </c>
      <c r="DW4" s="5"/>
      <c r="DX4" s="5"/>
      <c r="DY4" s="5">
        <v>2014</v>
      </c>
      <c r="DZ4" s="5"/>
      <c r="EA4" s="5"/>
      <c r="EB4" s="5"/>
      <c r="EC4" s="5">
        <v>2015</v>
      </c>
      <c r="ED4" s="5"/>
      <c r="EE4" s="5"/>
      <c r="EF4" s="5"/>
      <c r="EG4" s="5">
        <v>2016</v>
      </c>
      <c r="EH4" s="5"/>
      <c r="EI4" s="5"/>
      <c r="EJ4" s="5"/>
      <c r="EK4" s="5">
        <v>2017</v>
      </c>
      <c r="EL4" s="5"/>
      <c r="EO4" s="2">
        <v>2018</v>
      </c>
    </row>
    <row r="5" spans="1:147">
      <c r="A5" s="2" t="s">
        <v>170</v>
      </c>
      <c r="B5" s="2" t="s">
        <v>66</v>
      </c>
      <c r="C5" s="2">
        <v>1.7858690115543481</v>
      </c>
      <c r="D5" s="2">
        <v>2.0050306334967374</v>
      </c>
      <c r="E5" s="2">
        <v>2.2171038649747112</v>
      </c>
      <c r="F5" s="2">
        <v>2.3927100673124366</v>
      </c>
      <c r="G5" s="2">
        <v>2.382853768568808</v>
      </c>
      <c r="H5" s="2">
        <v>2.3166811463522627</v>
      </c>
      <c r="I5" s="2">
        <v>2.2846907810705153</v>
      </c>
      <c r="J5" s="2">
        <v>2.3732949403088166</v>
      </c>
      <c r="K5" s="2">
        <v>2.4649026742316686</v>
      </c>
      <c r="L5" s="2">
        <v>2.565458997729702</v>
      </c>
      <c r="M5" s="2">
        <v>2.6751439341802428</v>
      </c>
      <c r="N5" s="2">
        <v>2.6935775711719687</v>
      </c>
      <c r="O5" s="2">
        <v>2.7569585489186172</v>
      </c>
      <c r="P5" s="2">
        <v>2.7618883688048657</v>
      </c>
      <c r="Q5" s="2">
        <v>2.7112662224150217</v>
      </c>
      <c r="R5" s="2">
        <v>2.6680069072948545</v>
      </c>
      <c r="S5" s="2">
        <v>2.5478742240351768</v>
      </c>
      <c r="T5" s="2">
        <v>2.4548629966133833</v>
      </c>
      <c r="U5" s="2">
        <v>2.3671775975845315</v>
      </c>
      <c r="V5" s="2">
        <v>2.2037858612032193</v>
      </c>
      <c r="W5" s="2">
        <v>2.0522578902975241</v>
      </c>
      <c r="X5" s="2">
        <v>1.9590578170136517</v>
      </c>
      <c r="Y5" s="2">
        <v>1.861220447757832</v>
      </c>
      <c r="Z5" s="2">
        <v>1.85297380166801</v>
      </c>
      <c r="AC5" s="2">
        <v>7.8350253078803139E-2</v>
      </c>
      <c r="AD5" s="2">
        <v>0.14590710497345008</v>
      </c>
      <c r="AE5" s="2">
        <v>0.20661911217347198</v>
      </c>
      <c r="AF5" s="2">
        <v>0.31391001880289304</v>
      </c>
      <c r="AG5" s="2">
        <v>0.3842921922264893</v>
      </c>
      <c r="AH5" s="2">
        <v>0.43395081890719056</v>
      </c>
      <c r="AI5" s="2">
        <v>0.48071603407992702</v>
      </c>
      <c r="AJ5" s="2">
        <v>0.51554453593650562</v>
      </c>
      <c r="AK5" s="2">
        <v>0.54459586794494363</v>
      </c>
      <c r="AL5" s="2">
        <v>0.58691074112156927</v>
      </c>
      <c r="AM5" s="2">
        <v>0.63306658884516809</v>
      </c>
      <c r="AN5" s="2">
        <v>0.63979928982397505</v>
      </c>
      <c r="AO5" s="2">
        <v>0.66223850282810937</v>
      </c>
      <c r="AP5" s="2">
        <v>0.68000071385107097</v>
      </c>
      <c r="AQ5" s="2">
        <v>0.7013183642570453</v>
      </c>
      <c r="AR5" s="2">
        <v>0.73448823112168515</v>
      </c>
      <c r="AS5" s="2">
        <v>0.76136706039595126</v>
      </c>
      <c r="AT5" s="2">
        <v>0.76816960319606242</v>
      </c>
      <c r="AU5" s="2">
        <v>0.75431063462890369</v>
      </c>
      <c r="AV5" s="2">
        <v>0.74520833333333336</v>
      </c>
      <c r="AW5" s="2">
        <v>0.70827389696480814</v>
      </c>
      <c r="AX5" s="2">
        <v>0.66700671319256599</v>
      </c>
      <c r="AY5" s="2">
        <v>0.61755137266470672</v>
      </c>
      <c r="BB5" s="2">
        <v>0.44356654965656195</v>
      </c>
      <c r="BC5" s="2">
        <v>0.4424102808495779</v>
      </c>
      <c r="BD5" s="2">
        <v>0.46041382778741247</v>
      </c>
      <c r="BE5" s="2">
        <v>0.44145687607900991</v>
      </c>
      <c r="BF5" s="2">
        <v>0.43304941135953978</v>
      </c>
      <c r="BG5" s="2">
        <v>0.42064988682828097</v>
      </c>
      <c r="BH5" s="2">
        <v>0.38166706459327332</v>
      </c>
      <c r="BI5" s="2">
        <v>0.32391858014107278</v>
      </c>
      <c r="BJ5" s="2">
        <v>0.28348304251377315</v>
      </c>
      <c r="BK5" s="2">
        <v>0.22967836465959743</v>
      </c>
      <c r="BL5" s="2">
        <v>0.20058546975663022</v>
      </c>
      <c r="BM5" s="2">
        <v>0.19496627864919214</v>
      </c>
      <c r="BN5" s="2">
        <v>0.16748124831872446</v>
      </c>
      <c r="BO5" s="2">
        <v>0.12613015552610826</v>
      </c>
      <c r="BP5" s="2">
        <v>5.6339879714356805E-2</v>
      </c>
      <c r="BQ5" s="2">
        <v>-2.8183908207683982E-2</v>
      </c>
      <c r="BR5" s="2">
        <v>-0.12206586623425306</v>
      </c>
      <c r="BS5" s="2">
        <v>-0.23720507198866711</v>
      </c>
      <c r="BT5" s="2">
        <v>-0.32826677429367573</v>
      </c>
      <c r="BU5" s="2">
        <v>-0.40790245766150907</v>
      </c>
      <c r="BV5" s="2">
        <v>-0.45783344744653148</v>
      </c>
      <c r="BW5" s="2">
        <v>-0.43775555301408564</v>
      </c>
      <c r="BX5" s="2">
        <v>-0.46377582726615041</v>
      </c>
      <c r="CA5" s="2">
        <v>1.9053719992444218</v>
      </c>
      <c r="CB5" s="2">
        <v>1.9115668857797943</v>
      </c>
      <c r="CC5" s="2">
        <v>1.9191100533718604</v>
      </c>
      <c r="CD5" s="2">
        <v>1.9253119194065513</v>
      </c>
      <c r="CE5" s="2">
        <v>1.9238199497713955</v>
      </c>
      <c r="CF5" s="2">
        <v>1.9207273154101017</v>
      </c>
      <c r="CG5" s="2">
        <v>1.9153535589017581</v>
      </c>
      <c r="CH5" s="2">
        <v>1.9083217020337031</v>
      </c>
      <c r="CI5" s="2">
        <v>1.9077191461357261</v>
      </c>
      <c r="CJ5" s="2">
        <v>1.9029692793442392</v>
      </c>
      <c r="CK5" s="2">
        <v>1.896302146706345</v>
      </c>
      <c r="CL5" s="2">
        <v>1.8860176129709343</v>
      </c>
      <c r="CM5" s="2">
        <v>1.884948338452946</v>
      </c>
      <c r="CN5" s="2">
        <v>1.8816423283484567</v>
      </c>
      <c r="CO5" s="2">
        <v>1.8845389669824311</v>
      </c>
      <c r="CP5" s="2">
        <v>1.8836310003804195</v>
      </c>
      <c r="CQ5" s="2">
        <v>1.863704474429476</v>
      </c>
      <c r="CR5" s="2">
        <v>1.8403572870749416</v>
      </c>
      <c r="CS5" s="2">
        <v>1.807423268752345</v>
      </c>
      <c r="CT5" s="2">
        <v>1.7744066356396928</v>
      </c>
      <c r="CU5" s="2">
        <v>1.7250022389787001</v>
      </c>
      <c r="CV5" s="2">
        <v>1.6691914139537543</v>
      </c>
      <c r="CW5" s="2">
        <v>1.6188379589590376</v>
      </c>
      <c r="CZ5" s="2">
        <v>0.84985364806931807</v>
      </c>
      <c r="DA5" s="2">
        <v>0.80816191612842825</v>
      </c>
      <c r="DB5" s="2">
        <v>0.7546165956691141</v>
      </c>
      <c r="DC5" s="2">
        <v>0.71326744583531132</v>
      </c>
      <c r="DD5" s="2">
        <v>0.64535450208580247</v>
      </c>
      <c r="DE5" s="2">
        <v>0.540320960259983</v>
      </c>
      <c r="DF5" s="2">
        <v>0.45450011559674591</v>
      </c>
      <c r="DG5" s="2">
        <v>0.3589429227588018</v>
      </c>
      <c r="DH5" s="2">
        <v>0.3238154355472791</v>
      </c>
      <c r="DI5" s="2">
        <v>0.32167757831916921</v>
      </c>
      <c r="DJ5" s="2">
        <v>0.3298740071148365</v>
      </c>
      <c r="DK5" s="2">
        <v>0.33242842470201361</v>
      </c>
      <c r="DL5" s="2">
        <v>0.32269900035266791</v>
      </c>
      <c r="DM5" s="2">
        <v>0.32039519563040791</v>
      </c>
      <c r="DN5" s="2">
        <v>0.30217399093020647</v>
      </c>
      <c r="DO5" s="2">
        <v>0.30752058507452767</v>
      </c>
      <c r="DP5" s="2">
        <v>0.31924559253024226</v>
      </c>
      <c r="DQ5" s="2">
        <v>0.33410143464423625</v>
      </c>
      <c r="DR5" s="2">
        <v>0.3601501394324706</v>
      </c>
      <c r="DS5" s="2">
        <v>0.36036036036036034</v>
      </c>
      <c r="DU5" s="2">
        <v>0.35567563154320331</v>
      </c>
      <c r="DV5" s="2">
        <v>0.3422968211844919</v>
      </c>
      <c r="DW5" s="2">
        <v>0.35267172623114912</v>
      </c>
      <c r="DX5" s="2">
        <v>0.33741906431633306</v>
      </c>
      <c r="DY5" s="2">
        <v>0.33779186356800772</v>
      </c>
      <c r="DZ5" s="2">
        <v>0.33336245590660391</v>
      </c>
      <c r="EA5" s="2">
        <v>0.31386104204017073</v>
      </c>
      <c r="EB5" s="2">
        <v>0.32224927737940223</v>
      </c>
      <c r="EC5" s="2">
        <v>0.33075902345844771</v>
      </c>
      <c r="ED5" s="2">
        <v>0.34377313173246649</v>
      </c>
      <c r="EE5" s="2">
        <v>0.34708591392726695</v>
      </c>
      <c r="EF5" s="2">
        <v>0.35009139057148742</v>
      </c>
      <c r="EG5" s="2">
        <v>0.36954695547497368</v>
      </c>
      <c r="EH5" s="2">
        <v>0.3723721683947</v>
      </c>
      <c r="EI5" s="2">
        <v>0.36669872284586968</v>
      </c>
      <c r="EJ5" s="2">
        <v>0.37332879461927621</v>
      </c>
      <c r="EK5" s="2">
        <v>0.37005429763291764</v>
      </c>
      <c r="EL5" s="2">
        <v>0.41604226461100807</v>
      </c>
      <c r="EM5" s="2">
        <v>0.43318698168648417</v>
      </c>
      <c r="EN5" s="2">
        <v>0.48084984135426123</v>
      </c>
      <c r="EO5" s="2">
        <v>0.48447410012113173</v>
      </c>
      <c r="EP5" s="2">
        <v>0.47213487139868915</v>
      </c>
      <c r="EQ5" s="2">
        <v>0.49505400910850855</v>
      </c>
    </row>
    <row r="6" spans="1:147">
      <c r="A6" s="2" t="s">
        <v>171</v>
      </c>
      <c r="B6" s="2" t="s">
        <v>67</v>
      </c>
      <c r="C6" s="2">
        <v>-3.5079404422303404</v>
      </c>
      <c r="D6" s="2">
        <v>-3.5239417366496677</v>
      </c>
      <c r="E6" s="2">
        <v>-3.5665296250355185</v>
      </c>
      <c r="F6" s="2">
        <v>-3.468358569497481</v>
      </c>
      <c r="G6" s="2">
        <v>-3.8912900004143101</v>
      </c>
      <c r="H6" s="2">
        <v>-4.3351978029398639</v>
      </c>
      <c r="I6" s="2">
        <v>-4.757446164692622</v>
      </c>
      <c r="J6" s="2">
        <v>-5.149985302109795</v>
      </c>
      <c r="K6" s="2">
        <v>-4.9904073409275158</v>
      </c>
      <c r="L6" s="2">
        <v>-5.0685562274854989</v>
      </c>
      <c r="M6" s="2">
        <v>-5.3533331340749069</v>
      </c>
      <c r="N6" s="2">
        <v>-5.9309859040632791</v>
      </c>
      <c r="O6" s="2">
        <v>-5.9057528790668261</v>
      </c>
      <c r="P6" s="2">
        <v>-5.6617395152352357</v>
      </c>
      <c r="Q6" s="2">
        <v>-5.2910356689606006</v>
      </c>
      <c r="R6" s="2">
        <v>-4.7065543234922655</v>
      </c>
      <c r="S6" s="2">
        <v>-5.0977516266803065</v>
      </c>
      <c r="T6" s="2">
        <v>-5.5241960768278311</v>
      </c>
      <c r="U6" s="2">
        <v>-5.7680624066946304</v>
      </c>
      <c r="V6" s="2">
        <v>-5.9440501382491053</v>
      </c>
      <c r="W6" s="2">
        <v>-5.8485944177155673</v>
      </c>
      <c r="X6" s="2">
        <v>-5.8145253472800276</v>
      </c>
      <c r="Y6" s="2">
        <v>-5.7586752291570367</v>
      </c>
      <c r="Z6" s="2">
        <v>-5.685171093027372</v>
      </c>
      <c r="AC6" s="2">
        <v>-6.5955193137116694</v>
      </c>
      <c r="AD6" s="2">
        <v>-7.0534104060746525</v>
      </c>
      <c r="AE6" s="2">
        <v>-6.7256629370752607</v>
      </c>
      <c r="AF6" s="2">
        <v>-6.5426457858372675</v>
      </c>
      <c r="AG6" s="2">
        <v>-5.5238413651018297</v>
      </c>
      <c r="AH6" s="2">
        <v>-6.9019848983325272</v>
      </c>
      <c r="AI6" s="2">
        <v>-7.2505869839545998</v>
      </c>
      <c r="AJ6" s="2">
        <v>-6.8084307746126864</v>
      </c>
      <c r="AK6" s="2">
        <v>-7.2456050572134094</v>
      </c>
      <c r="AL6" s="2">
        <v>-6.839258878430754</v>
      </c>
      <c r="AM6" s="2">
        <v>-7.0896071366512015</v>
      </c>
      <c r="AN6" s="2">
        <v>-6.682704175607161</v>
      </c>
      <c r="AO6" s="2">
        <v>-6.1107375866059241</v>
      </c>
      <c r="AP6" s="2">
        <v>-6.2230542808900333</v>
      </c>
      <c r="AQ6" s="2">
        <v>-6.088357543814543</v>
      </c>
      <c r="AR6" s="2">
        <v>-6.950932625418373</v>
      </c>
      <c r="AS6" s="2">
        <v>-7.196487016809102</v>
      </c>
      <c r="AT6" s="2">
        <v>-7.0704049706714933</v>
      </c>
      <c r="AU6" s="2">
        <v>-7.026911312023949</v>
      </c>
      <c r="AV6" s="2">
        <v>-6.9643229166666663</v>
      </c>
      <c r="AW6" s="2">
        <v>-7.483842675793662</v>
      </c>
      <c r="AX6" s="2">
        <v>-7.2818038922934862</v>
      </c>
      <c r="AY6" s="2">
        <v>-7.0560763411497565</v>
      </c>
      <c r="BB6" s="2">
        <v>-2.7670784350504598</v>
      </c>
      <c r="BC6" s="2">
        <v>-2.9866373519737421</v>
      </c>
      <c r="BD6" s="2">
        <v>-2.6554348429171855</v>
      </c>
      <c r="BE6" s="2">
        <v>-2.9592732032712745</v>
      </c>
      <c r="BF6" s="2">
        <v>-3.3565847632975316</v>
      </c>
      <c r="BG6" s="2">
        <v>-3.7011283918945175</v>
      </c>
      <c r="BH6" s="2">
        <v>-3.9849251049939141</v>
      </c>
      <c r="BI6" s="2">
        <v>-3.3501274892525998</v>
      </c>
      <c r="BJ6" s="2">
        <v>-3.3784965340682556</v>
      </c>
      <c r="BK6" s="2">
        <v>-3.0420490278630115</v>
      </c>
      <c r="BL6" s="2">
        <v>-3.0316305677338278</v>
      </c>
      <c r="BM6" s="2">
        <v>-3.3466419954386919</v>
      </c>
      <c r="BN6" s="2">
        <v>-3.4112979389162743</v>
      </c>
      <c r="BO6" s="2">
        <v>-3.3609521219316045</v>
      </c>
      <c r="BP6" s="2">
        <v>-3.7683632795443978</v>
      </c>
      <c r="BQ6" s="2">
        <v>-3.861547137117527</v>
      </c>
      <c r="BR6" s="2">
        <v>-3.6762919271468499</v>
      </c>
      <c r="BS6" s="2">
        <v>-3.6805386281448693</v>
      </c>
      <c r="BT6" s="2">
        <v>-3.1890876412714411</v>
      </c>
      <c r="BU6" s="2">
        <v>-3.2302546053210004</v>
      </c>
      <c r="BV6" s="2">
        <v>-3.1803588907151181</v>
      </c>
      <c r="BW6" s="2">
        <v>-3.1010183964046427</v>
      </c>
      <c r="BX6" s="2">
        <v>-3.3348933980698994</v>
      </c>
      <c r="CA6" s="2">
        <v>-3.4348710451896207</v>
      </c>
      <c r="CB6" s="2">
        <v>-3.1105168855074909</v>
      </c>
      <c r="CC6" s="2">
        <v>-2.7999219345063033</v>
      </c>
      <c r="CD6" s="2">
        <v>-2.5727452413246361</v>
      </c>
      <c r="CE6" s="2">
        <v>-2.5972910897889969</v>
      </c>
      <c r="CF6" s="2">
        <v>-2.6316631897945353</v>
      </c>
      <c r="CG6" s="2">
        <v>-2.6772563023874367</v>
      </c>
      <c r="CH6" s="2">
        <v>-2.6957015447943031</v>
      </c>
      <c r="CI6" s="2">
        <v>-3.1206420173509732</v>
      </c>
      <c r="CJ6" s="2">
        <v>-3.5285192957201312</v>
      </c>
      <c r="CK6" s="2">
        <v>-3.927101991309577</v>
      </c>
      <c r="CL6" s="2">
        <v>-4.3107163317971411</v>
      </c>
      <c r="CM6" s="2">
        <v>-4.3066383892968645</v>
      </c>
      <c r="CN6" s="2">
        <v>-4.3028384244082316</v>
      </c>
      <c r="CO6" s="2">
        <v>-4.2860083988798197</v>
      </c>
      <c r="CP6" s="2">
        <v>-4.2720258636078796</v>
      </c>
      <c r="CQ6" s="2">
        <v>-4.2095467684676002</v>
      </c>
      <c r="CR6" s="2">
        <v>-4.1324012660768306</v>
      </c>
      <c r="CS6" s="2">
        <v>-4.0889874558181445</v>
      </c>
      <c r="CT6" s="2">
        <v>-4.017635640871223</v>
      </c>
      <c r="CU6" s="2">
        <v>-3.9551413348034989</v>
      </c>
      <c r="CV6" s="2">
        <v>-3.8780118329665307</v>
      </c>
      <c r="CW6" s="2">
        <v>-3.7901676906315633</v>
      </c>
      <c r="CZ6" s="2">
        <v>-3.085555056886097</v>
      </c>
      <c r="DA6" s="2">
        <v>-3.1128603856594586</v>
      </c>
      <c r="DB6" s="2">
        <v>-2.5159735719244156</v>
      </c>
      <c r="DC6" s="2">
        <v>-1.794745852231975</v>
      </c>
      <c r="DD6" s="2">
        <v>-1.3425904445353656</v>
      </c>
      <c r="DE6" s="2">
        <v>-0.63721764553430782</v>
      </c>
      <c r="DF6" s="2">
        <v>-0.16964499040817638</v>
      </c>
      <c r="DG6" s="2">
        <v>-0.38850577119966367</v>
      </c>
      <c r="DH6" s="2">
        <v>-0.30161231278549716</v>
      </c>
      <c r="DI6" s="2">
        <v>0.10106466948917919</v>
      </c>
      <c r="DJ6" s="2">
        <v>-0.22418775447564665</v>
      </c>
      <c r="DK6" s="2">
        <v>8.9242530121346197E-3</v>
      </c>
      <c r="DL6" s="2">
        <v>1.1623806187660443E-2</v>
      </c>
      <c r="DM6" s="2">
        <v>-0.28416373503504322</v>
      </c>
      <c r="DN6" s="2">
        <v>0.14864764942328526</v>
      </c>
      <c r="DO6" s="2">
        <v>0.10890095375183428</v>
      </c>
      <c r="DP6" s="2">
        <v>-0.36992309255101163</v>
      </c>
      <c r="DQ6" s="2">
        <v>-0.12442034004705187</v>
      </c>
      <c r="DR6" s="2">
        <v>-0.16120934227798178</v>
      </c>
      <c r="DS6" s="2">
        <v>-0.31531531531531531</v>
      </c>
      <c r="DU6" s="2">
        <v>-0.2782612568145803</v>
      </c>
      <c r="DV6" s="2">
        <v>-0.44036775135067097</v>
      </c>
      <c r="DW6" s="2">
        <v>-0.76444405012245842</v>
      </c>
      <c r="DX6" s="2">
        <v>-1.4414781850362159</v>
      </c>
      <c r="DY6" s="2">
        <v>-1.7805568661204429</v>
      </c>
      <c r="DZ6" s="2">
        <v>-2.1611907128113841</v>
      </c>
      <c r="EA6" s="2">
        <v>-2.0643304219343763</v>
      </c>
      <c r="EB6" s="2">
        <v>-0.65751336175784902</v>
      </c>
      <c r="EC6" s="2">
        <v>-0.29533453633064943</v>
      </c>
      <c r="ED6" s="2">
        <v>-0.84432441106285605</v>
      </c>
      <c r="EE6" s="2">
        <v>-1.1654438621565826</v>
      </c>
      <c r="EF6" s="2">
        <v>-1.9497071134927415</v>
      </c>
      <c r="EG6" s="2">
        <v>-2.1913008621937502</v>
      </c>
      <c r="EH6" s="2">
        <v>-2.3890646302235203</v>
      </c>
      <c r="EI6" s="2">
        <v>-2.7479635338492279</v>
      </c>
      <c r="EJ6" s="2">
        <v>-2.4818353620602633</v>
      </c>
      <c r="EK6" s="2">
        <v>-2.7420822181865443</v>
      </c>
      <c r="EL6" s="2">
        <v>-3.0722556647729995</v>
      </c>
      <c r="EM6" s="2">
        <v>-2.87508047878157</v>
      </c>
      <c r="EN6" s="2">
        <v>-2.8674242788320341</v>
      </c>
      <c r="EO6" s="2">
        <v>-3.0410017913992795</v>
      </c>
      <c r="EP6" s="2">
        <v>-2.5886068964230811</v>
      </c>
      <c r="EQ6" s="2">
        <v>-2.9082022068672697</v>
      </c>
    </row>
    <row r="7" spans="1:147">
      <c r="A7" s="2" t="s">
        <v>172</v>
      </c>
      <c r="B7" s="2" t="s">
        <v>68</v>
      </c>
      <c r="C7" s="2">
        <v>-2.5651450208679276</v>
      </c>
      <c r="D7" s="2">
        <v>-2.5037534625973414</v>
      </c>
      <c r="E7" s="2">
        <v>-2.4547054315976014</v>
      </c>
      <c r="F7" s="2">
        <v>-2.3815208258941754</v>
      </c>
      <c r="G7" s="2">
        <v>-2.3257834326357947</v>
      </c>
      <c r="H7" s="2">
        <v>-2.2629196895092303</v>
      </c>
      <c r="I7" s="2">
        <v>-2.2179194015905459</v>
      </c>
      <c r="J7" s="2">
        <v>-2.1765327787850075</v>
      </c>
      <c r="K7" s="2">
        <v>-2.1356621466521228</v>
      </c>
      <c r="L7" s="2">
        <v>-2.0596591451388369</v>
      </c>
      <c r="M7" s="2">
        <v>-1.9614914661446083</v>
      </c>
      <c r="N7" s="2">
        <v>-1.8551946557589751</v>
      </c>
      <c r="O7" s="2">
        <v>-1.7715425833202718</v>
      </c>
      <c r="P7" s="2">
        <v>-1.6688902211156296</v>
      </c>
      <c r="Q7" s="2">
        <v>-1.5729854678429533</v>
      </c>
      <c r="R7" s="2">
        <v>-1.5023774970724753</v>
      </c>
      <c r="S7" s="2">
        <v>-1.4108944548716196</v>
      </c>
      <c r="T7" s="2">
        <v>-1.3432771181770424</v>
      </c>
      <c r="U7" s="2">
        <v>-1.2573907462019964</v>
      </c>
      <c r="V7" s="2">
        <v>-1.1533203962057064</v>
      </c>
      <c r="W7" s="2">
        <v>-1.061416028823887</v>
      </c>
      <c r="X7" s="2">
        <v>-0.98710547885767042</v>
      </c>
      <c r="Y7" s="2">
        <v>-0.93811217285130599</v>
      </c>
      <c r="Z7" s="2">
        <v>-0.89275256819387505</v>
      </c>
      <c r="AC7" s="2">
        <f t="shared" ref="AC7:AH7" si="0">+AC8-AC5-AC6-AC9</f>
        <v>-0.12788058822575193</v>
      </c>
      <c r="AD7" s="2">
        <f t="shared" si="0"/>
        <v>-0.17275501594878778</v>
      </c>
      <c r="AE7" s="2">
        <f t="shared" si="0"/>
        <v>-0.13159931877999725</v>
      </c>
      <c r="AF7" s="2">
        <f t="shared" si="0"/>
        <v>-0.13907165075449585</v>
      </c>
      <c r="AG7" s="2">
        <f t="shared" si="0"/>
        <v>-8.5752732251767771E-2</v>
      </c>
      <c r="AH7" s="2">
        <f t="shared" si="0"/>
        <v>-6.2002105514800454E-2</v>
      </c>
      <c r="AI7" s="2">
        <f t="shared" ref="AI7" si="1">+AI8-AI5-AI6-AI9</f>
        <v>-6.4918410669389193E-2</v>
      </c>
      <c r="AJ7" s="2">
        <f t="shared" ref="AJ7" si="2">+AJ8-AJ5-AJ6-AJ9</f>
        <v>-5.4324962863048498E-2</v>
      </c>
      <c r="AK7" s="2">
        <f t="shared" ref="AK7" si="3">+AK8-AK5-AK6-AK9</f>
        <v>1.3029512790638909E-2</v>
      </c>
      <c r="AL7" s="2">
        <f t="shared" ref="AL7" si="4">+AL8-AL5-AL6-AL9</f>
        <v>0.17895278019457406</v>
      </c>
      <c r="AM7" s="2">
        <f t="shared" ref="AM7" si="5">+AM8-AM5-AM6-AM9</f>
        <v>0.14906368991361807</v>
      </c>
      <c r="AN7" s="2">
        <f t="shared" ref="AN7:AR7" si="6">+AN8-AN5-AN6-AN9</f>
        <v>0.20834124527656828</v>
      </c>
      <c r="AO7" s="2">
        <f t="shared" si="6"/>
        <v>0.24755815250820667</v>
      </c>
      <c r="AP7" s="2">
        <f t="shared" si="6"/>
        <v>0.44132115411296097</v>
      </c>
      <c r="AQ7" s="2">
        <f t="shared" si="6"/>
        <v>0.65218322834983067</v>
      </c>
      <c r="AR7" s="2">
        <f t="shared" si="6"/>
        <v>0.68515947081013051</v>
      </c>
      <c r="AS7" s="2">
        <f t="shared" ref="AS7" si="7">+AS8-AS5-AS6-AS9</f>
        <v>0.70907182122659107</v>
      </c>
      <c r="AT7" s="2">
        <f t="shared" ref="AT7" si="8">+AT8-AT5-AT6-AT9</f>
        <v>0.76701080988616299</v>
      </c>
      <c r="AU7" s="2">
        <f t="shared" ref="AU7" si="9">+AU8-AU5-AU6-AU9</f>
        <v>0.66502400788304039</v>
      </c>
      <c r="AV7" s="2">
        <f t="shared" ref="AV7" si="10">+AV8-AV5-AV6-AV9</f>
        <v>0.79697916666666546</v>
      </c>
      <c r="AW7" s="2">
        <f t="shared" ref="AW7" si="11">+AW8-AW5-AW6-AW9</f>
        <v>0.75359491918426214</v>
      </c>
      <c r="AX7" s="2">
        <f t="shared" ref="AX7:AY7" si="12">+AX8-AX5-AX6-AX9</f>
        <v>0.80575164409521083</v>
      </c>
      <c r="AY7" s="2">
        <f t="shared" si="12"/>
        <v>0.71259684650253696</v>
      </c>
      <c r="BB7" s="2">
        <f t="shared" ref="BB7" si="13">+BB8-BB9-BB6-BB5</f>
        <v>-1.2611826314641073</v>
      </c>
      <c r="BC7" s="2">
        <f t="shared" ref="BC7" si="14">+BC8-BC9-BC6-BC5</f>
        <v>-1.2664799986601318</v>
      </c>
      <c r="BD7" s="2">
        <f t="shared" ref="BD7" si="15">+BD8-BD9-BD6-BD5</f>
        <v>-1.2315624495746329</v>
      </c>
      <c r="BE7" s="2">
        <f t="shared" ref="BE7" si="16">+BE8-BE9-BE6-BE5</f>
        <v>-1.1681421577765709</v>
      </c>
      <c r="BF7" s="2">
        <f t="shared" ref="BF7" si="17">+BF8-BF9-BF6-BF5</f>
        <v>-1.1083273654746773</v>
      </c>
      <c r="BG7" s="2">
        <f t="shared" ref="BG7" si="18">+BG8-BG9-BG6-BG5</f>
        <v>-1.0418845789915272</v>
      </c>
      <c r="BH7" s="2">
        <f t="shared" ref="BH7" si="19">+BH8-BH9-BH6-BH5</f>
        <v>-0.99900779283810404</v>
      </c>
      <c r="BI7" s="2">
        <f t="shared" ref="BI7" si="20">+BI8-BI9-BI6-BI5</f>
        <v>-0.98110024758077052</v>
      </c>
      <c r="BJ7" s="2">
        <f t="shared" ref="BJ7" si="21">+BJ8-BJ9-BJ6-BJ5</f>
        <v>-0.960701912985926</v>
      </c>
      <c r="BK7" s="2">
        <f t="shared" ref="BK7" si="22">+BK8-BK9-BK6-BK5</f>
        <v>-0.92125856893443103</v>
      </c>
      <c r="BL7" s="2">
        <f t="shared" ref="BL7" si="23">+BL8-BL9-BL6-BL5</f>
        <v>-0.8796444694540293</v>
      </c>
      <c r="BM7" s="2">
        <f t="shared" ref="BM7" si="24">+BM8-BM9-BM6-BM5</f>
        <v>-0.83189799044241752</v>
      </c>
      <c r="BN7" s="2">
        <f t="shared" ref="BN7" si="25">+BN8-BN9-BN6-BN5</f>
        <v>-0.78553852639326105</v>
      </c>
      <c r="BO7" s="2">
        <f t="shared" ref="BO7" si="26">+BO8-BO9-BO6-BO5</f>
        <v>-0.75593615444056805</v>
      </c>
      <c r="BP7" s="2">
        <f t="shared" ref="BP7" si="27">+BP8-BP9-BP6-BP5</f>
        <v>-0.73091603949425599</v>
      </c>
      <c r="BQ7" s="2">
        <f t="shared" ref="BQ7" si="28">+BQ8-BQ9-BQ6-BQ5</f>
        <v>-0.70959202503256291</v>
      </c>
      <c r="BR7" s="2">
        <f t="shared" ref="BR7" si="29">+BR8-BR9-BR6-BR5</f>
        <v>-0.68937821791673248</v>
      </c>
      <c r="BS7" s="2">
        <f t="shared" ref="BS7" si="30">+BS8-BS9-BS6-BS5</f>
        <v>-0.67785417526166492</v>
      </c>
      <c r="BT7" s="2">
        <f t="shared" ref="BT7" si="31">+BT8-BT9-BT6-BT5</f>
        <v>-0.65881974322516945</v>
      </c>
      <c r="BU7" s="2">
        <f t="shared" ref="BU7:BV7" si="32">+BU8-BU9-BU6-BU5</f>
        <v>-0.63596245876961444</v>
      </c>
      <c r="BV7" s="2">
        <f t="shared" si="32"/>
        <v>-0.61830317125912182</v>
      </c>
      <c r="BW7" s="2">
        <f t="shared" ref="BW7" si="33">+BW8-BW9-BW6-BW5</f>
        <v>-0.58372232644317024</v>
      </c>
      <c r="BX7" s="2">
        <f t="shared" ref="BX7" si="34">+BX8-BX9-BX6-BX5</f>
        <v>-0.54234351646208345</v>
      </c>
      <c r="CA7" s="2">
        <f t="shared" ref="CA7:CG7" si="35">+CA8-CA9-CA5-CA6</f>
        <v>-1.5878099993703376E-2</v>
      </c>
      <c r="CB7" s="2">
        <f t="shared" si="35"/>
        <v>-5.9225897102152203E-2</v>
      </c>
      <c r="CC7" s="2">
        <f t="shared" si="35"/>
        <v>-9.2973834506575592E-2</v>
      </c>
      <c r="CD7" s="2">
        <f t="shared" si="35"/>
        <v>-0.15545410665796666</v>
      </c>
      <c r="CE7" s="2">
        <f t="shared" si="35"/>
        <v>-0.22860454633266825</v>
      </c>
      <c r="CF7" s="2">
        <f t="shared" si="35"/>
        <v>-0.31732015856671048</v>
      </c>
      <c r="CG7" s="2">
        <f t="shared" si="35"/>
        <v>-0.3800241604764274</v>
      </c>
      <c r="CH7" s="2">
        <f>+CH8-CH9-CH5-CH6</f>
        <v>-0.40334981429348771</v>
      </c>
      <c r="CI7" s="2">
        <f t="shared" ref="CI7" si="36">+CI8-CI9-CI5-CI6</f>
        <v>-0.33727847737635752</v>
      </c>
      <c r="CJ7" s="2">
        <f t="shared" ref="CJ7" si="37">+CJ8-CJ9-CJ5-CJ6</f>
        <v>-0.33567342458092586</v>
      </c>
      <c r="CK7" s="2">
        <f t="shared" ref="CK7" si="38">+CK8-CK9-CK5-CK6</f>
        <v>-0.35784849840820954</v>
      </c>
      <c r="CL7" s="2">
        <f>+CL8-CL9-CL5-CL6</f>
        <v>-0.32688436988253056</v>
      </c>
      <c r="CM7" s="2">
        <f t="shared" ref="CM7" si="39">+CM8-CM9-CM5-CM6</f>
        <v>-0.37673808966743927</v>
      </c>
      <c r="CN7" s="2">
        <f>+CN8-CN9-CN5-CN6</f>
        <v>-0.35849713015253748</v>
      </c>
      <c r="CO7" s="2">
        <f>+CO8-CO9-CO5-CO6</f>
        <v>-0.38124862023718276</v>
      </c>
      <c r="CP7" s="2">
        <f t="shared" ref="CP7" si="40">+CP8-CP9-CP5-CP6</f>
        <v>-0.44443842557995517</v>
      </c>
      <c r="CQ7" s="2">
        <f>+CQ8-CQ9-CQ5-CQ6</f>
        <v>-0.47725293795101109</v>
      </c>
      <c r="CR7" s="2">
        <f t="shared" ref="CR7" si="41">+CR8-CR9-CR5-CR6</f>
        <v>-0.51890773066125639</v>
      </c>
      <c r="CS7" s="2">
        <f t="shared" ref="CS7" si="42">+CS8-CS9-CS5-CS6</f>
        <v>-0.4970832208124909</v>
      </c>
      <c r="CT7" s="2">
        <f t="shared" ref="CT7" si="43">+CT8-CT9-CT5-CT6</f>
        <v>-0.4942787878502175</v>
      </c>
      <c r="CU7" s="2">
        <f t="shared" ref="CU7" si="44">+CU8-CU9-CU5-CU6</f>
        <v>-0.46559125902715515</v>
      </c>
      <c r="CV7" s="2">
        <f t="shared" ref="CV7" si="45">+CV8-CV9-CV5-CV6</f>
        <v>-0.41043816274616285</v>
      </c>
      <c r="CW7" s="2">
        <f t="shared" ref="CW7" si="46">+CW8-CW9-CW5-CW6</f>
        <v>-0.37345703278559617</v>
      </c>
      <c r="CZ7" s="2">
        <f>+CZ8-CZ5-CZ6-CZ9</f>
        <v>-0.72057736856659726</v>
      </c>
      <c r="DA7" s="2">
        <f t="shared" ref="DA7:DQ7" si="47">+DA8-DA5-DA6-DA9</f>
        <v>-0.84984613404474429</v>
      </c>
      <c r="DB7" s="2">
        <f t="shared" si="47"/>
        <v>-0.94427095726319332</v>
      </c>
      <c r="DC7" s="2">
        <f t="shared" si="47"/>
        <v>-1.0359230038341891</v>
      </c>
      <c r="DD7" s="2">
        <f t="shared" si="47"/>
        <v>-1.1774556160604692</v>
      </c>
      <c r="DE7" s="2">
        <f t="shared" si="47"/>
        <v>-1.1720058123451178</v>
      </c>
      <c r="DF7" s="2">
        <f t="shared" si="47"/>
        <v>-1.1772310751889177</v>
      </c>
      <c r="DG7" s="2">
        <f t="shared" si="47"/>
        <v>-1.1209716591363299</v>
      </c>
      <c r="DH7" s="2">
        <f t="shared" si="47"/>
        <v>-1.0837352178134296</v>
      </c>
      <c r="DI7" s="2">
        <f t="shared" si="47"/>
        <v>-1.1187716120925384</v>
      </c>
      <c r="DJ7" s="2">
        <f t="shared" si="47"/>
        <v>-1.211436581524366</v>
      </c>
      <c r="DK7" s="2">
        <f t="shared" si="47"/>
        <v>-1.2529013782393243</v>
      </c>
      <c r="DL7" s="2">
        <f t="shared" si="47"/>
        <v>-1.3856842151874913</v>
      </c>
      <c r="DM7" s="2">
        <f t="shared" si="47"/>
        <v>-1.4409992091412369</v>
      </c>
      <c r="DN7" s="2">
        <f t="shared" si="47"/>
        <v>-1.4255690727512089</v>
      </c>
      <c r="DO7" s="2">
        <f t="shared" si="47"/>
        <v>-1.4600430921527119</v>
      </c>
      <c r="DP7" s="2">
        <f t="shared" si="47"/>
        <v>-1.4335463903043597</v>
      </c>
      <c r="DQ7" s="2">
        <f t="shared" si="47"/>
        <v>-1.5401261255551377</v>
      </c>
      <c r="DR7" s="2">
        <f t="shared" ref="DR7" si="48">+DR8-DR5-DR6-DR9</f>
        <v>-1.6407511810928361</v>
      </c>
      <c r="DS7" s="2">
        <f t="shared" ref="DS7" si="49">+DS8-DS5-DS6-DS9</f>
        <v>-1.6217717717717721</v>
      </c>
      <c r="DU7" s="2">
        <f t="shared" ref="DU7" si="50">+DU8-DU5-DU6-DU9</f>
        <v>-1.641956661310255</v>
      </c>
      <c r="DV7" s="2">
        <f t="shared" ref="DV7" si="51">+DV8-DV5-DV6-DV9</f>
        <v>-1.4541576951282171</v>
      </c>
      <c r="DW7" s="2">
        <f t="shared" ref="DW7" si="52">+DW8-DW5-DW6-DW9</f>
        <v>-1.2984959398748011</v>
      </c>
      <c r="DX7" s="2">
        <f t="shared" ref="DX7" si="53">+DX8-DX5-DX6-DX9</f>
        <v>-1.1863258975395827</v>
      </c>
      <c r="DY7" s="2">
        <f t="shared" ref="DY7" si="54">+DY8-DY5-DY6-DY9</f>
        <v>-1.1443476506886747</v>
      </c>
      <c r="DZ7" s="2">
        <f t="shared" ref="DZ7" si="55">+DZ8-DZ5-DZ6-DZ9</f>
        <v>-1.1436980571603304</v>
      </c>
      <c r="EA7" s="2">
        <f t="shared" ref="EA7" si="56">+EA8-EA5-EA6-EA9</f>
        <v>-1.2175307760615923</v>
      </c>
      <c r="EB7" s="2">
        <f t="shared" ref="EB7" si="57">+EB8-EB5-EB6-EB9</f>
        <v>-1.2245870952876441</v>
      </c>
      <c r="EC7" s="2">
        <f t="shared" ref="EC7" si="58">+EC8-EC5-EC6-EC9</f>
        <v>-0.39495367416517602</v>
      </c>
      <c r="ED7" s="2">
        <f t="shared" ref="ED7" si="59">+ED8-ED5-ED6-ED9</f>
        <v>-0.33128523140791055</v>
      </c>
      <c r="EE7" s="2">
        <f t="shared" ref="EE7" si="60">+EE8-EE5-EE6-EE9</f>
        <v>-0.23096712720342971</v>
      </c>
      <c r="EF7" s="2">
        <f t="shared" ref="EF7" si="61">+EF8-EF5-EF6-EF9</f>
        <v>-0.22869476796776078</v>
      </c>
      <c r="EG7" s="2">
        <f t="shared" ref="EG7" si="62">+EG8-EG5-EG6-EG9</f>
        <v>-0.87270981718127305</v>
      </c>
      <c r="EH7" s="2">
        <f t="shared" ref="EH7:EI7" si="63">+EH8-EH5-EH6-EH9</f>
        <v>-0.79853816632785257</v>
      </c>
      <c r="EI7" s="2">
        <f t="shared" si="63"/>
        <v>-0.76419534496343544</v>
      </c>
      <c r="EJ7" s="2">
        <f t="shared" ref="EJ7" si="64">+EJ8-EJ5-EJ6-EJ9</f>
        <v>-0.82935217682203843</v>
      </c>
      <c r="EK7" s="2">
        <f t="shared" ref="EK7" si="65">+EK8-EK5-EK6-EK9</f>
        <v>-0.82803602666921261</v>
      </c>
      <c r="EL7" s="2">
        <f t="shared" ref="EL7" si="66">+EL8-EL5-EL6-EL9</f>
        <v>-0.81611112522189244</v>
      </c>
      <c r="EM7" s="2">
        <f t="shared" ref="EM7" si="67">+EM8-EM5-EM6-EM9</f>
        <v>-0.7983714494735844</v>
      </c>
      <c r="EN7" s="2">
        <f t="shared" ref="EN7" si="68">+EN8-EN5-EN6-EN9</f>
        <v>-0.68376260061536054</v>
      </c>
      <c r="EO7" s="2">
        <f>+EO8-EO5-EO6-EO9</f>
        <v>-0.63724665569432348</v>
      </c>
      <c r="EP7" s="2">
        <f t="shared" ref="EP7:EQ7" si="69">+EP8-EP5-EP6-EP9</f>
        <v>-0.64032514714058408</v>
      </c>
      <c r="EQ7" s="2">
        <f t="shared" si="69"/>
        <v>-0.58659401426426849</v>
      </c>
    </row>
    <row r="8" spans="1:147">
      <c r="A8" s="2" t="s">
        <v>166</v>
      </c>
      <c r="B8" s="2" t="s">
        <v>70</v>
      </c>
      <c r="C8" s="18">
        <f t="shared" ref="C8:G8" si="70">+C5+C6+C7+C9</f>
        <v>-5.1858480405779721</v>
      </c>
      <c r="D8" s="18">
        <f t="shared" si="70"/>
        <v>-4.8134291600154233</v>
      </c>
      <c r="E8" s="18">
        <f t="shared" si="70"/>
        <v>-4.4814593858367937</v>
      </c>
      <c r="F8" s="18">
        <f t="shared" si="70"/>
        <v>-4.0210661560934753</v>
      </c>
      <c r="G8" s="18">
        <f t="shared" si="70"/>
        <v>-4.3773262775599857</v>
      </c>
      <c r="H8" s="18">
        <f>+H5+H6+H7+H9</f>
        <v>-4.8123672815857876</v>
      </c>
      <c r="I8" s="18">
        <f t="shared" ref="I8" si="71">+I5+I6+I7+I9</f>
        <v>-5.2171196215273596</v>
      </c>
      <c r="J8" s="18">
        <f t="shared" ref="J8" si="72">+J5+J6+J7+J9</f>
        <v>-5.4780958581463803</v>
      </c>
      <c r="K8" s="18">
        <f t="shared" ref="K8" si="73">+K5+K6+K7+K9</f>
        <v>-5.202268685563757</v>
      </c>
      <c r="L8" s="18">
        <f t="shared" ref="L8" si="74">+L5+L6+L7+L9</f>
        <v>-5.1194878145283322</v>
      </c>
      <c r="M8" s="18">
        <f t="shared" ref="M8" si="75">+M5+M6+M7+M9</f>
        <v>-5.198596144850395</v>
      </c>
      <c r="N8" s="18">
        <f t="shared" ref="N8" si="76">+N5+N6+N7+N9</f>
        <v>-5.6176169694924507</v>
      </c>
      <c r="O8" s="18">
        <f t="shared" ref="O8" si="77">+O5+O6+O7+O9</f>
        <v>-5.3079615231456954</v>
      </c>
      <c r="P8" s="18">
        <f t="shared" ref="P8" si="78">+P5+P6+P7+P9</f>
        <v>-4.8082453849020856</v>
      </c>
      <c r="Q8" s="18">
        <f t="shared" ref="Q8" si="79">+Q5+Q6+Q7+Q9</f>
        <v>-4.2727019844384486</v>
      </c>
      <c r="R8" s="18">
        <f t="shared" ref="R8" si="80">+R5+R6+R7+R9</f>
        <v>-3.5824614188191988</v>
      </c>
      <c r="S8" s="18">
        <f t="shared" ref="S8" si="81">+S5+S6+S7+S9</f>
        <v>-4.0539025601440564</v>
      </c>
      <c r="T8" s="18">
        <f t="shared" ref="T8" si="82">+T5+T6+T7+T9</f>
        <v>-4.5703230429366801</v>
      </c>
      <c r="U8" s="18">
        <f t="shared" ref="U8" si="83">+U5+U6+U7+U9</f>
        <v>-4.8388152297249611</v>
      </c>
      <c r="V8" s="18">
        <f>+V5+V6+V7+V9</f>
        <v>-5.0836048671980398</v>
      </c>
      <c r="W8" s="18">
        <f t="shared" ref="W8:Z8" si="84">+W5+W6+W7+W9</f>
        <v>-5.020700520857508</v>
      </c>
      <c r="X8" s="18">
        <f t="shared" si="84"/>
        <v>-4.9785677522066631</v>
      </c>
      <c r="Y8" s="18">
        <f t="shared" si="84"/>
        <v>-4.9592500804818211</v>
      </c>
      <c r="Z8" s="18">
        <f t="shared" si="84"/>
        <v>-4.8349332724712761</v>
      </c>
      <c r="AC8" s="2">
        <v>-6.9780382244435319</v>
      </c>
      <c r="AD8" s="2">
        <v>-7.4218791655819807</v>
      </c>
      <c r="AE8" s="2">
        <v>-6.9994348341068182</v>
      </c>
      <c r="AF8" s="2">
        <v>-6.7229379441113348</v>
      </c>
      <c r="AG8" s="2">
        <v>-5.5614857936944952</v>
      </c>
      <c r="AH8" s="2">
        <v>-6.8465665215476506</v>
      </c>
      <c r="AI8" s="2">
        <v>-7.1309196476369383</v>
      </c>
      <c r="AJ8" s="2">
        <v>-6.6248366580508522</v>
      </c>
      <c r="AK8" s="2">
        <v>-6.9590816648318343</v>
      </c>
      <c r="AL8" s="2">
        <v>-6.3374990113106087</v>
      </c>
      <c r="AM8" s="2">
        <v>-6.5654018453140308</v>
      </c>
      <c r="AN8" s="2">
        <v>-6.0866381520232418</v>
      </c>
      <c r="AO8" s="2">
        <v>-5.4563265477787812</v>
      </c>
      <c r="AP8" s="2">
        <v>-5.3600428771191737</v>
      </c>
      <c r="AQ8" s="2">
        <v>-4.9971004556426841</v>
      </c>
      <c r="AR8" s="2">
        <v>-5.7973200308219708</v>
      </c>
      <c r="AS8" s="2">
        <v>-5.9837649093334093</v>
      </c>
      <c r="AT8" s="2">
        <v>-5.7839236741473208</v>
      </c>
      <c r="AU8" s="2">
        <v>-5.8502641754622058</v>
      </c>
      <c r="AV8" s="2">
        <v>-5.6328125000000009</v>
      </c>
      <c r="AW8" s="2">
        <v>-6.2015362560582048</v>
      </c>
      <c r="AX8" s="2">
        <v>-5.9217664970895303</v>
      </c>
      <c r="AY8" s="2">
        <v>-5.7923525024652713</v>
      </c>
      <c r="BB8" s="2">
        <v>-4.0635299792137998</v>
      </c>
      <c r="BC8" s="2">
        <v>-4.3020682185792012</v>
      </c>
      <c r="BD8" s="2">
        <v>-3.9303917411583491</v>
      </c>
      <c r="BE8" s="2">
        <v>-4.1554290913217216</v>
      </c>
      <c r="BF8" s="2">
        <v>-4.4892353886613456</v>
      </c>
      <c r="BG8" s="2">
        <v>-4.7802860597903027</v>
      </c>
      <c r="BH8" s="2">
        <v>-5.0649533643063753</v>
      </c>
      <c r="BI8" s="2">
        <v>-4.5076539787402732</v>
      </c>
      <c r="BJ8" s="2">
        <v>-4.5612718217180381</v>
      </c>
      <c r="BK8" s="2">
        <v>-4.2264291864685761</v>
      </c>
      <c r="BL8" s="2">
        <v>-4.1933881855205524</v>
      </c>
      <c r="BM8" s="2">
        <v>-4.4268184466663012</v>
      </c>
      <c r="BN8" s="2">
        <v>-4.471290509279477</v>
      </c>
      <c r="BO8" s="2">
        <v>-4.4544243055977617</v>
      </c>
      <c r="BP8" s="2">
        <v>-4.9170630020704902</v>
      </c>
      <c r="BQ8" s="2">
        <v>-5.0738069027127599</v>
      </c>
      <c r="BR8" s="2">
        <v>-4.9483819299178249</v>
      </c>
      <c r="BS8" s="2">
        <v>-5.0387678030407894</v>
      </c>
      <c r="BT8" s="2">
        <v>-4.6040442783143005</v>
      </c>
      <c r="BU8" s="2">
        <v>-4.6865570812084849</v>
      </c>
      <c r="BV8" s="2">
        <v>-4.6594374752763459</v>
      </c>
      <c r="BW8" s="2">
        <v>-4.5196756303115375</v>
      </c>
      <c r="BX8" s="2">
        <v>-4.7386660344800147</v>
      </c>
      <c r="CA8" s="2">
        <v>-1.9766865690437279</v>
      </c>
      <c r="CB8" s="2">
        <v>-1.6908653243945346</v>
      </c>
      <c r="CC8" s="2">
        <v>-1.3936588050016132</v>
      </c>
      <c r="CD8" s="2">
        <v>-1.2664184074919984</v>
      </c>
      <c r="CE8" s="2">
        <v>-1.3667976044819372</v>
      </c>
      <c r="CF8" s="2">
        <v>-1.4784264975003867</v>
      </c>
      <c r="CG8" s="2">
        <v>-1.5970551770178767</v>
      </c>
      <c r="CH8" s="2">
        <v>-1.6005193999563665</v>
      </c>
      <c r="CI8" s="2">
        <v>-1.9432358886236738</v>
      </c>
      <c r="CJ8" s="2">
        <v>-2.335085704817101</v>
      </c>
      <c r="CK8" s="2">
        <v>-2.7441889686244698</v>
      </c>
      <c r="CL8" s="2">
        <v>-3.0861991168164837</v>
      </c>
      <c r="CM8" s="2">
        <v>-3.1115169903217934</v>
      </c>
      <c r="CN8" s="2">
        <v>-3.0764665026516318</v>
      </c>
      <c r="CO8" s="2">
        <v>-3.0513532217616821</v>
      </c>
      <c r="CP8" s="2">
        <v>-3.0827529574853401</v>
      </c>
      <c r="CQ8" s="2">
        <v>-3.0525625478565743</v>
      </c>
      <c r="CR8" s="2">
        <v>-3.0196270924966329</v>
      </c>
      <c r="CS8" s="2">
        <v>-2.9731790144847179</v>
      </c>
      <c r="CT8" s="2">
        <v>-2.9004995822083215</v>
      </c>
      <c r="CU8" s="2">
        <v>-2.8603098281278534</v>
      </c>
      <c r="CV8" s="2">
        <v>-2.7661702918226769</v>
      </c>
      <c r="CW8" s="2">
        <v>-2.6796805678793256</v>
      </c>
      <c r="CZ8" s="2">
        <v>-3.1906534232147261</v>
      </c>
      <c r="DA8" s="2">
        <v>-3.5062277684171113</v>
      </c>
      <c r="DB8" s="2">
        <v>-3.0803742830931764</v>
      </c>
      <c r="DC8" s="2">
        <v>-2.551582074051848</v>
      </c>
      <c r="DD8" s="2">
        <v>-2.2962106864519138</v>
      </c>
      <c r="DE8" s="2">
        <v>-1.6537956419059603</v>
      </c>
      <c r="DF8" s="2">
        <v>-1.3148646590205284</v>
      </c>
      <c r="DG8" s="2">
        <v>-1.5334821410590913</v>
      </c>
      <c r="DH8" s="2">
        <v>-1.5079819828423178</v>
      </c>
      <c r="DI8" s="2">
        <v>-1.2431588976176819</v>
      </c>
      <c r="DJ8" s="2">
        <v>-1.6769781958818748</v>
      </c>
      <c r="DK8" s="2">
        <v>-1.5217445002298791</v>
      </c>
      <c r="DL8" s="2">
        <v>-1.6263839841346908</v>
      </c>
      <c r="DM8" s="2">
        <v>-1.9797181737785521</v>
      </c>
      <c r="DN8" s="2">
        <v>-1.5741404926106872</v>
      </c>
      <c r="DO8" s="2">
        <v>-1.6744465648999083</v>
      </c>
      <c r="DP8" s="2">
        <v>-2.2634187751452166</v>
      </c>
      <c r="DQ8" s="2">
        <v>-2.0182654189924745</v>
      </c>
      <c r="DR8" s="2">
        <v>-2.179275072135888</v>
      </c>
      <c r="DS8" s="2">
        <v>-2.2818318318318322</v>
      </c>
      <c r="DU8" s="2">
        <v>-2.1419956282774004</v>
      </c>
      <c r="DV8" s="2">
        <v>-2.1180393425441943</v>
      </c>
      <c r="DW8" s="2">
        <v>-2.2584871248704044</v>
      </c>
      <c r="DX8" s="2">
        <v>-2.8976418945300937</v>
      </c>
      <c r="DY8" s="2">
        <v>-3.2184173242325254</v>
      </c>
      <c r="DZ8" s="2">
        <v>-3.6233031550667816</v>
      </c>
      <c r="EA8" s="2">
        <v>-3.5871850045812024</v>
      </c>
      <c r="EB8" s="2">
        <v>-2.1534193417296548</v>
      </c>
      <c r="EC8" s="2">
        <v>-0.93362768929267159</v>
      </c>
      <c r="ED8" s="2">
        <v>-1.389974480684518</v>
      </c>
      <c r="EE8" s="2">
        <v>-1.5863427028743844</v>
      </c>
      <c r="EF8" s="2">
        <v>-2.3447140067747547</v>
      </c>
      <c r="EG8" s="2">
        <v>-3.1980596001172845</v>
      </c>
      <c r="EH8" s="2">
        <v>-3.3002847979971959</v>
      </c>
      <c r="EI8" s="2">
        <v>-3.6165961131133741</v>
      </c>
      <c r="EJ8" s="2">
        <v>-3.3911236838707399</v>
      </c>
      <c r="EK8" s="2">
        <v>-3.7141720157291767</v>
      </c>
      <c r="EL8" s="2">
        <v>-3.9445276980518655</v>
      </c>
      <c r="EM8" s="2">
        <v>-3.6714228209855762</v>
      </c>
      <c r="EN8" s="2">
        <v>-3.4926091697343877</v>
      </c>
      <c r="EO8" s="2">
        <v>-3.5374994133259641</v>
      </c>
      <c r="EP8" s="2">
        <v>-3.0854573443864295</v>
      </c>
      <c r="EQ8" s="2">
        <v>-3.3410838215298457</v>
      </c>
    </row>
    <row r="9" spans="1:147">
      <c r="A9" s="2" t="s">
        <v>173</v>
      </c>
      <c r="B9" s="2" t="s">
        <v>69</v>
      </c>
      <c r="C9" s="2">
        <v>-0.89863158903405271</v>
      </c>
      <c r="D9" s="2">
        <v>-0.79076459426515133</v>
      </c>
      <c r="E9" s="2">
        <v>-0.67732819417838475</v>
      </c>
      <c r="F9" s="2">
        <v>-0.56389682801425511</v>
      </c>
      <c r="G9" s="2">
        <v>-0.5431066130786889</v>
      </c>
      <c r="H9" s="2">
        <v>-0.53093093548895598</v>
      </c>
      <c r="I9" s="2">
        <v>-0.52644483631470707</v>
      </c>
      <c r="J9" s="2">
        <v>-0.52487271756039455</v>
      </c>
      <c r="K9" s="2">
        <v>-0.54110187221578654</v>
      </c>
      <c r="L9" s="2">
        <v>-0.55673143963369842</v>
      </c>
      <c r="M9" s="2">
        <v>-0.55891547881112269</v>
      </c>
      <c r="N9" s="2">
        <v>-0.52501398084216544</v>
      </c>
      <c r="O9" s="2">
        <v>-0.38762460967721529</v>
      </c>
      <c r="P9" s="2">
        <v>-0.23950401735608526</v>
      </c>
      <c r="Q9" s="2">
        <v>-0.11994707004991585</v>
      </c>
      <c r="R9" s="2">
        <v>-4.1536505549312479E-2</v>
      </c>
      <c r="S9" s="2">
        <v>-9.3130702627306522E-2</v>
      </c>
      <c r="T9" s="2">
        <v>-0.157712844545189</v>
      </c>
      <c r="U9" s="2">
        <v>-0.18053967441286548</v>
      </c>
      <c r="V9" s="2">
        <v>-0.19002019394644759</v>
      </c>
      <c r="W9" s="2">
        <v>-0.16294796461557773</v>
      </c>
      <c r="X9" s="2">
        <v>-0.13599474308261736</v>
      </c>
      <c r="Y9" s="2">
        <v>-0.12368312623131048</v>
      </c>
      <c r="Z9" s="2">
        <v>-0.1099834129180388</v>
      </c>
      <c r="AC9" s="2">
        <v>-0.33298857558491329</v>
      </c>
      <c r="AD9" s="2">
        <v>-0.3416208485319901</v>
      </c>
      <c r="AE9" s="2">
        <v>-0.34879169042503239</v>
      </c>
      <c r="AF9" s="2">
        <v>-0.35513052632246483</v>
      </c>
      <c r="AG9" s="2">
        <v>-0.33618388856738707</v>
      </c>
      <c r="AH9" s="2">
        <v>-0.31653033660751329</v>
      </c>
      <c r="AI9" s="2">
        <v>-0.29613028709287681</v>
      </c>
      <c r="AJ9" s="2">
        <v>-0.27762545651162246</v>
      </c>
      <c r="AK9" s="2">
        <v>-0.27110198835400745</v>
      </c>
      <c r="AL9" s="2">
        <v>-0.26410365419599779</v>
      </c>
      <c r="AM9" s="2">
        <v>-0.25792498742161596</v>
      </c>
      <c r="AN9" s="2">
        <v>-0.25207451151662452</v>
      </c>
      <c r="AO9" s="2">
        <v>-0.25538561650917302</v>
      </c>
      <c r="AP9" s="2">
        <v>-0.25831046419317266</v>
      </c>
      <c r="AQ9" s="2">
        <v>-0.26224450443501734</v>
      </c>
      <c r="AR9" s="2">
        <v>-0.26603510733541347</v>
      </c>
      <c r="AS9" s="2">
        <v>-0.25771677414684968</v>
      </c>
      <c r="AT9" s="2">
        <v>-0.24869911655805277</v>
      </c>
      <c r="AU9" s="2">
        <v>-0.24268750595020061</v>
      </c>
      <c r="AV9" s="2">
        <v>-0.21067708333333332</v>
      </c>
      <c r="AW9" s="2">
        <v>-0.17956239641361332</v>
      </c>
      <c r="AX9" s="2">
        <v>-0.11272096208382097</v>
      </c>
      <c r="AY9" s="2">
        <v>-6.6424380482758713E-2</v>
      </c>
      <c r="BB9" s="2">
        <v>-0.47883546235579488</v>
      </c>
      <c r="BC9" s="2">
        <v>-0.49136114879490517</v>
      </c>
      <c r="BD9" s="2">
        <v>-0.5038082764539431</v>
      </c>
      <c r="BE9" s="2">
        <v>-0.4694706063528859</v>
      </c>
      <c r="BF9" s="2">
        <v>-0.45737267124867687</v>
      </c>
      <c r="BG9" s="2">
        <v>-0.45792297573253904</v>
      </c>
      <c r="BH9" s="2">
        <v>-0.46268753106763055</v>
      </c>
      <c r="BI9" s="2">
        <v>-0.50034482204797537</v>
      </c>
      <c r="BJ9" s="2">
        <v>-0.50555641717763</v>
      </c>
      <c r="BK9" s="2">
        <v>-0.4927999543307312</v>
      </c>
      <c r="BL9" s="2">
        <v>-0.48269861808932546</v>
      </c>
      <c r="BM9" s="2">
        <v>-0.44324473943438381</v>
      </c>
      <c r="BN9" s="2">
        <v>-0.44193529228866585</v>
      </c>
      <c r="BO9" s="2">
        <v>-0.46366618475169719</v>
      </c>
      <c r="BP9" s="2">
        <v>-0.47412356274619355</v>
      </c>
      <c r="BQ9" s="2">
        <v>-0.47448383235498598</v>
      </c>
      <c r="BR9" s="2">
        <v>-0.46064591861998949</v>
      </c>
      <c r="BS9" s="2">
        <v>-0.44316992764558832</v>
      </c>
      <c r="BT9" s="2">
        <v>-0.42787011952401427</v>
      </c>
      <c r="BU9" s="2">
        <v>-0.41243755945636107</v>
      </c>
      <c r="BV9" s="2">
        <v>-0.40294196585557396</v>
      </c>
      <c r="BW9" s="2">
        <v>-0.39717935444963925</v>
      </c>
      <c r="BX9" s="2">
        <v>-0.39765329268188182</v>
      </c>
      <c r="CA9" s="2">
        <v>-0.43130942310482567</v>
      </c>
      <c r="CB9" s="2">
        <v>-0.43268942756468554</v>
      </c>
      <c r="CC9" s="2">
        <v>-0.41987308936059475</v>
      </c>
      <c r="CD9" s="2">
        <v>-0.46353097891594691</v>
      </c>
      <c r="CE9" s="2">
        <v>-0.46472191813166763</v>
      </c>
      <c r="CF9" s="2">
        <v>-0.45017046454924264</v>
      </c>
      <c r="CG9" s="2">
        <v>-0.45512827305577047</v>
      </c>
      <c r="CH9" s="2">
        <v>-0.40978974290227865</v>
      </c>
      <c r="CI9" s="2">
        <v>-0.3930345400320695</v>
      </c>
      <c r="CJ9" s="2">
        <v>-0.37386226386028315</v>
      </c>
      <c r="CK9" s="2">
        <v>-0.35554062561302868</v>
      </c>
      <c r="CL9" s="2">
        <v>-0.33461602810774638</v>
      </c>
      <c r="CM9" s="2">
        <v>-0.31308884981043594</v>
      </c>
      <c r="CN9" s="2">
        <v>-0.29677327643931922</v>
      </c>
      <c r="CO9" s="2">
        <v>-0.26863516962711065</v>
      </c>
      <c r="CP9" s="2">
        <v>-0.24991966867792492</v>
      </c>
      <c r="CQ9" s="2">
        <v>-0.22946731586743893</v>
      </c>
      <c r="CR9" s="2">
        <v>-0.20867538283348772</v>
      </c>
      <c r="CS9" s="2">
        <v>-0.19453160660642718</v>
      </c>
      <c r="CT9" s="2">
        <v>-0.16299178912657381</v>
      </c>
      <c r="CU9" s="2">
        <v>-0.1645794732758992</v>
      </c>
      <c r="CV9" s="2">
        <v>-0.14691171006373796</v>
      </c>
      <c r="CW9" s="2">
        <v>-0.13489380342120338</v>
      </c>
      <c r="CZ9" s="2">
        <v>-0.23437464583135004</v>
      </c>
      <c r="DA9" s="2">
        <v>-0.35168316484133672</v>
      </c>
      <c r="DB9" s="2">
        <v>-0.37474634957468145</v>
      </c>
      <c r="DC9" s="2">
        <v>-0.43418066382099529</v>
      </c>
      <c r="DD9" s="2">
        <v>-0.42151912794188146</v>
      </c>
      <c r="DE9" s="2">
        <v>-0.38489314428651722</v>
      </c>
      <c r="DF9" s="2">
        <v>-0.42248870902018038</v>
      </c>
      <c r="DG9" s="2">
        <v>-0.38294763348189947</v>
      </c>
      <c r="DH9" s="2">
        <v>-0.44644988779066996</v>
      </c>
      <c r="DI9" s="2">
        <v>-0.54712953333349201</v>
      </c>
      <c r="DJ9" s="2">
        <v>-0.57122786699669881</v>
      </c>
      <c r="DK9" s="2">
        <v>-0.61019579970470283</v>
      </c>
      <c r="DL9" s="2">
        <v>-0.57502257548752767</v>
      </c>
      <c r="DM9" s="2">
        <v>-0.57495042523268003</v>
      </c>
      <c r="DN9" s="2">
        <v>-0.59939306021297012</v>
      </c>
      <c r="DO9" s="2">
        <v>-0.63082501157355841</v>
      </c>
      <c r="DP9" s="2">
        <v>-0.77919488482008725</v>
      </c>
      <c r="DQ9" s="2">
        <v>-0.68782038803452072</v>
      </c>
      <c r="DR9" s="2">
        <v>-0.73746468819754052</v>
      </c>
      <c r="DS9" s="2">
        <v>-0.70510510510510516</v>
      </c>
      <c r="DU9" s="2">
        <v>-0.57745334169576823</v>
      </c>
      <c r="DV9" s="2">
        <v>-0.56581071724979848</v>
      </c>
      <c r="DW9" s="2">
        <v>-0.54821886110429396</v>
      </c>
      <c r="DX9" s="2">
        <v>-0.60725687627062841</v>
      </c>
      <c r="DY9" s="2">
        <v>-0.63130467099141563</v>
      </c>
      <c r="DZ9" s="2">
        <v>-0.65177684100167088</v>
      </c>
      <c r="EA9" s="2">
        <v>-0.61918484862540424</v>
      </c>
      <c r="EB9" s="2">
        <v>-0.59356816206356411</v>
      </c>
      <c r="EC9" s="2">
        <v>-0.5740985022552938</v>
      </c>
      <c r="ED9" s="2">
        <v>-0.55813796994621778</v>
      </c>
      <c r="EE9" s="2">
        <v>-0.53701762744163895</v>
      </c>
      <c r="EF9" s="2">
        <v>-0.51640351588573996</v>
      </c>
      <c r="EG9" s="2">
        <v>-0.50359587621723478</v>
      </c>
      <c r="EH9" s="2">
        <v>-0.48505416984052285</v>
      </c>
      <c r="EI9" s="2">
        <v>-0.47113595714658063</v>
      </c>
      <c r="EJ9" s="2">
        <v>-0.45326493960771419</v>
      </c>
      <c r="EK9" s="2">
        <v>-0.51410806850633772</v>
      </c>
      <c r="EL9" s="2">
        <v>-0.47220317266798179</v>
      </c>
      <c r="EM9" s="2">
        <v>-0.4311578744169059</v>
      </c>
      <c r="EN9" s="2">
        <v>-0.42227213164125449</v>
      </c>
      <c r="EO9" s="2">
        <v>-0.34372506635349254</v>
      </c>
      <c r="EP9" s="2">
        <v>-0.32866017222145361</v>
      </c>
      <c r="EQ9" s="2">
        <v>-0.34134160950681619</v>
      </c>
    </row>
    <row r="11" spans="1:147">
      <c r="C11" s="29">
        <v>10000</v>
      </c>
      <c r="D11" s="29">
        <v>10000</v>
      </c>
      <c r="E11" s="29">
        <v>10000</v>
      </c>
      <c r="F11" s="29">
        <v>10000</v>
      </c>
      <c r="G11" s="29">
        <v>10000</v>
      </c>
      <c r="H11" s="29">
        <v>10000</v>
      </c>
      <c r="I11" s="29">
        <v>10000</v>
      </c>
      <c r="J11" s="29">
        <v>10000</v>
      </c>
      <c r="K11" s="29">
        <v>10000</v>
      </c>
      <c r="L11" s="29">
        <v>10000</v>
      </c>
      <c r="M11" s="29">
        <v>10000</v>
      </c>
      <c r="N11" s="29">
        <v>10000</v>
      </c>
      <c r="O11" s="29">
        <v>10000</v>
      </c>
      <c r="P11" s="29">
        <v>10000</v>
      </c>
      <c r="Q11" s="29">
        <v>10000</v>
      </c>
      <c r="R11" s="29">
        <v>10000</v>
      </c>
      <c r="S11" s="29">
        <v>10000</v>
      </c>
      <c r="T11" s="29">
        <v>10000</v>
      </c>
      <c r="U11" s="29">
        <v>10000</v>
      </c>
      <c r="V11" s="29">
        <v>10000</v>
      </c>
      <c r="W11" s="29">
        <v>10000</v>
      </c>
      <c r="X11" s="29">
        <v>10000</v>
      </c>
      <c r="Y11" s="29">
        <v>10000</v>
      </c>
      <c r="Z11" s="29">
        <v>10000</v>
      </c>
      <c r="AA11" s="29">
        <v>10000</v>
      </c>
      <c r="AB11" s="29">
        <v>-10000</v>
      </c>
      <c r="AC11" s="29">
        <v>-10000</v>
      </c>
      <c r="AD11" s="29">
        <v>-10000</v>
      </c>
      <c r="AE11" s="29">
        <v>-10000</v>
      </c>
      <c r="AF11" s="29">
        <v>-10000</v>
      </c>
      <c r="AG11" s="29">
        <v>-10000</v>
      </c>
      <c r="AH11" s="29">
        <v>-10000</v>
      </c>
      <c r="AI11" s="29">
        <v>-10000</v>
      </c>
      <c r="AJ11" s="29">
        <v>-10000</v>
      </c>
      <c r="AK11" s="29">
        <v>-10000</v>
      </c>
      <c r="AL11" s="29">
        <v>-10000</v>
      </c>
      <c r="AM11" s="29">
        <v>-10000</v>
      </c>
      <c r="AN11" s="29">
        <v>-10000</v>
      </c>
      <c r="AO11" s="29">
        <v>-10000</v>
      </c>
      <c r="AP11" s="29">
        <v>-10000</v>
      </c>
      <c r="AQ11" s="29">
        <v>-10000</v>
      </c>
      <c r="AR11" s="29">
        <v>-10000</v>
      </c>
      <c r="AS11" s="29">
        <v>-10000</v>
      </c>
      <c r="AT11" s="29">
        <v>-10000</v>
      </c>
      <c r="AU11" s="29">
        <v>-10000</v>
      </c>
      <c r="AV11" s="29">
        <v>-10000</v>
      </c>
      <c r="AW11" s="29">
        <v>-10000</v>
      </c>
      <c r="AX11" s="29">
        <v>-10000</v>
      </c>
      <c r="AY11" s="29">
        <v>-10000</v>
      </c>
      <c r="AZ11" s="29">
        <v>-10000</v>
      </c>
      <c r="BA11" s="29">
        <v>10000</v>
      </c>
      <c r="BB11" s="29">
        <v>10000</v>
      </c>
      <c r="BC11" s="29">
        <v>10000</v>
      </c>
      <c r="BD11" s="29">
        <v>10000</v>
      </c>
      <c r="BE11" s="29">
        <v>10000</v>
      </c>
      <c r="BF11" s="29">
        <v>10000</v>
      </c>
      <c r="BG11" s="29">
        <v>10000</v>
      </c>
      <c r="BH11" s="29">
        <v>10000</v>
      </c>
      <c r="BI11" s="29">
        <v>10000</v>
      </c>
      <c r="BJ11" s="29">
        <v>10000</v>
      </c>
      <c r="BK11" s="29">
        <v>10000</v>
      </c>
      <c r="BL11" s="29">
        <v>10000</v>
      </c>
      <c r="BM11" s="29">
        <v>10000</v>
      </c>
      <c r="BN11" s="29">
        <v>10000</v>
      </c>
      <c r="BO11" s="29">
        <v>10000</v>
      </c>
      <c r="BP11" s="29">
        <v>10000</v>
      </c>
      <c r="BQ11" s="29">
        <v>10000</v>
      </c>
      <c r="BR11" s="29">
        <v>10000</v>
      </c>
      <c r="BS11" s="29">
        <v>10000</v>
      </c>
      <c r="BT11" s="29">
        <v>10000</v>
      </c>
      <c r="BU11" s="29">
        <v>10000</v>
      </c>
      <c r="BV11" s="29">
        <v>10000</v>
      </c>
      <c r="BW11" s="29">
        <v>10000</v>
      </c>
      <c r="BX11" s="29">
        <v>10000</v>
      </c>
      <c r="BY11" s="29">
        <v>10000</v>
      </c>
      <c r="BZ11" s="29">
        <v>-10000</v>
      </c>
      <c r="CA11" s="29">
        <v>-10000</v>
      </c>
      <c r="CB11" s="29">
        <v>-10000</v>
      </c>
      <c r="CC11" s="29">
        <v>-10000</v>
      </c>
      <c r="CD11" s="29">
        <v>-10000</v>
      </c>
      <c r="CE11" s="29">
        <v>-10000</v>
      </c>
      <c r="CF11" s="29">
        <v>-10000</v>
      </c>
      <c r="CG11" s="29">
        <v>-10000</v>
      </c>
      <c r="CH11" s="29">
        <v>-10000</v>
      </c>
      <c r="CI11" s="29">
        <v>-10000</v>
      </c>
      <c r="CJ11" s="29">
        <v>-10000</v>
      </c>
      <c r="CK11" s="29">
        <v>-10000</v>
      </c>
      <c r="CL11" s="29">
        <v>-10000</v>
      </c>
      <c r="CM11" s="29">
        <v>-10000</v>
      </c>
      <c r="CN11" s="29">
        <v>-10000</v>
      </c>
      <c r="CO11" s="29">
        <v>-10000</v>
      </c>
      <c r="CP11" s="29">
        <v>-10000</v>
      </c>
      <c r="CQ11" s="29">
        <v>-10000</v>
      </c>
      <c r="CR11" s="29">
        <v>-10000</v>
      </c>
      <c r="CS11" s="29">
        <v>-10000</v>
      </c>
      <c r="CT11" s="29">
        <v>-10000</v>
      </c>
      <c r="CU11" s="29">
        <v>-10000</v>
      </c>
      <c r="CV11" s="29">
        <v>-10000</v>
      </c>
      <c r="CW11" s="29">
        <v>-10000</v>
      </c>
      <c r="CX11" s="29">
        <v>-10000</v>
      </c>
      <c r="CY11" s="29">
        <v>10000</v>
      </c>
      <c r="CZ11" s="29">
        <v>10000</v>
      </c>
      <c r="DA11" s="29">
        <v>10000</v>
      </c>
      <c r="DB11" s="29">
        <v>10000</v>
      </c>
      <c r="DC11" s="29">
        <v>10000</v>
      </c>
      <c r="DD11" s="29">
        <v>10000</v>
      </c>
      <c r="DE11" s="29">
        <v>10000</v>
      </c>
      <c r="DF11" s="29">
        <v>10000</v>
      </c>
      <c r="DG11" s="29">
        <v>10000</v>
      </c>
      <c r="DH11" s="29">
        <v>10000</v>
      </c>
      <c r="DI11" s="29">
        <v>10000</v>
      </c>
      <c r="DJ11" s="29">
        <v>10000</v>
      </c>
      <c r="DK11" s="29">
        <v>10000</v>
      </c>
      <c r="DL11" s="29">
        <v>10000</v>
      </c>
      <c r="DM11" s="29">
        <v>10000</v>
      </c>
      <c r="DN11" s="29">
        <v>10000</v>
      </c>
      <c r="DO11" s="29">
        <v>10000</v>
      </c>
      <c r="DP11" s="29">
        <v>10000</v>
      </c>
      <c r="DQ11" s="29">
        <v>10000</v>
      </c>
      <c r="DR11" s="29">
        <v>10000</v>
      </c>
      <c r="DS11" s="29">
        <v>10000</v>
      </c>
      <c r="DT11" s="29">
        <v>10000</v>
      </c>
      <c r="DU11" s="29">
        <v>10000</v>
      </c>
      <c r="DV11" s="29">
        <v>10000</v>
      </c>
      <c r="DW11" s="29">
        <v>10000</v>
      </c>
      <c r="DX11" s="29">
        <v>10000</v>
      </c>
      <c r="DY11" s="29">
        <v>10000</v>
      </c>
      <c r="DZ11" s="29">
        <v>10000</v>
      </c>
      <c r="EA11" s="29">
        <v>10000</v>
      </c>
      <c r="EB11" s="29">
        <v>10000</v>
      </c>
      <c r="EC11" s="29">
        <v>10000</v>
      </c>
      <c r="ED11" s="29">
        <v>10000</v>
      </c>
      <c r="EE11" s="29">
        <v>10000</v>
      </c>
      <c r="EF11" s="29">
        <v>10000</v>
      </c>
      <c r="EG11" s="29">
        <v>10000</v>
      </c>
      <c r="EH11" s="29">
        <v>10000</v>
      </c>
      <c r="EI11" s="29">
        <v>10000</v>
      </c>
      <c r="EJ11" s="29">
        <v>10000</v>
      </c>
      <c r="EK11" s="29">
        <v>10000</v>
      </c>
      <c r="EL11" s="29">
        <v>10000</v>
      </c>
      <c r="EM11" s="29">
        <v>10000</v>
      </c>
      <c r="EN11" s="29">
        <v>10000</v>
      </c>
      <c r="EO11" s="29">
        <v>10000</v>
      </c>
      <c r="EP11" s="29">
        <v>10000</v>
      </c>
      <c r="EQ11" s="29">
        <v>10000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10"/>
  <dimension ref="A1:DA10"/>
  <sheetViews>
    <sheetView showGridLines="0" zoomScaleNormal="100" workbookViewId="0">
      <pane xSplit="2" ySplit="4" topLeftCell="W5" activePane="bottomRight" state="frozen"/>
      <selection pane="topRight" activeCell="B1" sqref="B1"/>
      <selection pane="bottomLeft" activeCell="A3" sqref="A3"/>
      <selection pane="bottomRight" activeCell="D6" sqref="D6"/>
    </sheetView>
  </sheetViews>
  <sheetFormatPr defaultRowHeight="12"/>
  <cols>
    <col min="1" max="16384" width="9.140625" style="2"/>
  </cols>
  <sheetData>
    <row r="1" spans="1:105">
      <c r="C1" s="2" t="s">
        <v>15</v>
      </c>
      <c r="X1" s="2" t="s">
        <v>163</v>
      </c>
      <c r="AS1" s="2" t="s">
        <v>19</v>
      </c>
      <c r="BN1" s="2" t="s">
        <v>23</v>
      </c>
      <c r="CI1" s="2" t="s">
        <v>21</v>
      </c>
    </row>
    <row r="2" spans="1:105">
      <c r="C2" s="2">
        <v>2014</v>
      </c>
      <c r="G2" s="2">
        <v>2015</v>
      </c>
      <c r="K2" s="2">
        <v>2016</v>
      </c>
      <c r="O2" s="2">
        <v>2017</v>
      </c>
      <c r="S2" s="2">
        <v>2018</v>
      </c>
      <c r="V2" s="4"/>
      <c r="W2" s="4"/>
      <c r="X2" s="2">
        <v>2014</v>
      </c>
      <c r="AB2" s="2">
        <v>2015</v>
      </c>
      <c r="AF2" s="2">
        <v>2016</v>
      </c>
      <c r="AJ2" s="2">
        <v>2017</v>
      </c>
      <c r="AN2" s="2">
        <v>2018</v>
      </c>
      <c r="AS2" s="2">
        <v>2014</v>
      </c>
      <c r="AW2" s="2">
        <v>2015</v>
      </c>
      <c r="BA2" s="2">
        <v>2016</v>
      </c>
      <c r="BE2" s="2">
        <v>2017</v>
      </c>
      <c r="BI2" s="2">
        <v>2018</v>
      </c>
      <c r="BN2" s="2">
        <v>2014</v>
      </c>
      <c r="BR2" s="2">
        <v>2015</v>
      </c>
      <c r="BV2" s="2">
        <v>2016</v>
      </c>
      <c r="BZ2" s="2">
        <v>2017</v>
      </c>
      <c r="CD2" s="2">
        <v>2018</v>
      </c>
      <c r="CI2" s="2">
        <v>2014</v>
      </c>
      <c r="CM2" s="2">
        <v>2015</v>
      </c>
      <c r="CQ2" s="2">
        <v>2016</v>
      </c>
      <c r="CU2" s="2">
        <v>2017</v>
      </c>
      <c r="CY2" s="2">
        <v>2018</v>
      </c>
    </row>
    <row r="3" spans="1:105">
      <c r="C3" s="2" t="s">
        <v>54</v>
      </c>
      <c r="X3" s="2" t="s">
        <v>55</v>
      </c>
      <c r="AS3" s="2" t="s">
        <v>56</v>
      </c>
      <c r="BN3" s="2" t="s">
        <v>57</v>
      </c>
      <c r="CI3" s="2" t="s">
        <v>76</v>
      </c>
    </row>
    <row r="4" spans="1:105">
      <c r="C4" s="2">
        <v>2014</v>
      </c>
      <c r="G4" s="2">
        <v>2015</v>
      </c>
      <c r="K4" s="2">
        <v>2016</v>
      </c>
      <c r="O4" s="2">
        <v>2017</v>
      </c>
      <c r="S4" s="2">
        <v>2018</v>
      </c>
      <c r="V4" s="4"/>
      <c r="W4" s="4"/>
      <c r="X4" s="2">
        <v>2014</v>
      </c>
      <c r="AB4" s="2">
        <v>2015</v>
      </c>
      <c r="AF4" s="2">
        <v>2016</v>
      </c>
      <c r="AJ4" s="2">
        <v>2017</v>
      </c>
      <c r="AN4" s="2">
        <v>2018</v>
      </c>
      <c r="AS4" s="2">
        <v>2014</v>
      </c>
      <c r="AW4" s="2">
        <v>2015</v>
      </c>
      <c r="BA4" s="2">
        <v>2016</v>
      </c>
      <c r="BE4" s="2">
        <v>2017</v>
      </c>
      <c r="BI4" s="2">
        <v>2018</v>
      </c>
      <c r="BN4" s="2">
        <v>2014</v>
      </c>
      <c r="BR4" s="2">
        <v>2015</v>
      </c>
      <c r="BV4" s="2">
        <v>2016</v>
      </c>
      <c r="BZ4" s="2">
        <v>2017</v>
      </c>
      <c r="CD4" s="2">
        <v>2018</v>
      </c>
      <c r="CI4" s="2">
        <v>2014</v>
      </c>
      <c r="CM4" s="2">
        <v>2015</v>
      </c>
      <c r="CQ4" s="2">
        <v>2016</v>
      </c>
      <c r="CU4" s="2">
        <v>2017</v>
      </c>
      <c r="CY4" s="2">
        <v>2018</v>
      </c>
    </row>
    <row r="5" spans="1:105">
      <c r="A5" s="2" t="s">
        <v>211</v>
      </c>
      <c r="B5" s="2" t="s">
        <v>113</v>
      </c>
      <c r="C5" s="3">
        <v>5.1719944743856656</v>
      </c>
      <c r="D5" s="3">
        <v>4.8597414034820634</v>
      </c>
      <c r="E5" s="3">
        <v>5.203092005312592</v>
      </c>
      <c r="F5" s="3">
        <v>5.3255710401409724</v>
      </c>
      <c r="G5" s="3">
        <v>5.5521046991906235</v>
      </c>
      <c r="H5" s="3">
        <v>6.1756732048103764</v>
      </c>
      <c r="I5" s="3">
        <v>5.7683849422022906</v>
      </c>
      <c r="J5" s="3">
        <v>6.0286850908054568</v>
      </c>
      <c r="K5" s="3">
        <v>5.3938127893437997</v>
      </c>
      <c r="L5" s="3">
        <v>3.989855935739993</v>
      </c>
      <c r="M5" s="3">
        <v>3.3505482618931479</v>
      </c>
      <c r="N5" s="3">
        <v>1.0048879561777921</v>
      </c>
      <c r="O5" s="3">
        <v>1.3311128006468509</v>
      </c>
      <c r="P5" s="3">
        <v>2.1823830588521655</v>
      </c>
      <c r="Q5" s="3">
        <v>2.234689894170593</v>
      </c>
      <c r="R5" s="3">
        <v>2.597504170600752</v>
      </c>
      <c r="S5" s="3">
        <v>2.7996379184587936</v>
      </c>
      <c r="T5" s="3">
        <v>2.6219048687178339</v>
      </c>
      <c r="U5" s="3">
        <v>2.9594690294128303</v>
      </c>
      <c r="V5" s="3"/>
      <c r="W5" s="3"/>
      <c r="X5" s="3">
        <v>2.3499694059262541</v>
      </c>
      <c r="Y5" s="3">
        <v>2.8999727062896339</v>
      </c>
      <c r="Z5" s="3">
        <v>2.1541399717684864</v>
      </c>
      <c r="AA5" s="3">
        <v>1.5714660526435065</v>
      </c>
      <c r="AB5" s="3">
        <v>2.4006405232954466</v>
      </c>
      <c r="AC5" s="3">
        <v>3.1273481373091836</v>
      </c>
      <c r="AD5" s="3">
        <v>3.4494137050197895</v>
      </c>
      <c r="AE5" s="3">
        <v>3.1733617530334386</v>
      </c>
      <c r="AF5" s="3">
        <v>2.6178778109503882</v>
      </c>
      <c r="AG5" s="3">
        <v>1.8503710586353812</v>
      </c>
      <c r="AH5" s="3">
        <v>1.8151433346188455</v>
      </c>
      <c r="AI5" s="3">
        <v>1.5863448919501704</v>
      </c>
      <c r="AJ5" s="3">
        <v>0.83043942028595152</v>
      </c>
      <c r="AK5" s="3">
        <v>0.53988732114577054</v>
      </c>
      <c r="AL5" s="3">
        <v>0.29066562104496541</v>
      </c>
      <c r="AM5" s="3">
        <v>1.0075520833333333</v>
      </c>
      <c r="AN5" s="3">
        <v>0.88889969166513483</v>
      </c>
      <c r="AO5" s="3">
        <v>0.83861619900355466</v>
      </c>
      <c r="AP5" s="3">
        <v>0.86068414181409847</v>
      </c>
      <c r="AQ5" s="3"/>
      <c r="AR5" s="3"/>
      <c r="AS5" s="3">
        <v>3.1047674844452882</v>
      </c>
      <c r="AT5" s="3">
        <v>3.1906955252688967</v>
      </c>
      <c r="AU5" s="3">
        <v>3.1733505289814516</v>
      </c>
      <c r="AV5" s="3">
        <v>3.189494437828122</v>
      </c>
      <c r="AW5" s="3">
        <v>3.7940127744651559</v>
      </c>
      <c r="AX5" s="3">
        <v>3.1681628109434978</v>
      </c>
      <c r="AY5" s="3">
        <v>2.8095655995683333</v>
      </c>
      <c r="AZ5" s="3">
        <v>2.0181405631971496</v>
      </c>
      <c r="BA5" s="3">
        <v>1.5600606947758471</v>
      </c>
      <c r="BB5" s="3">
        <v>1.0543073037455848</v>
      </c>
      <c r="BC5" s="3">
        <v>0.8509669331855978</v>
      </c>
      <c r="BD5" s="3">
        <v>1.3121227148935075</v>
      </c>
      <c r="BE5" s="3">
        <v>1.2989929047342192</v>
      </c>
      <c r="BF5" s="3">
        <v>1.2539525738404602</v>
      </c>
      <c r="BG5" s="3">
        <v>1.3616707158690926</v>
      </c>
      <c r="BH5" s="3">
        <v>1.5740439866368521</v>
      </c>
      <c r="BI5" s="3">
        <v>1.5922085893035662</v>
      </c>
      <c r="BJ5" s="3">
        <v>1.773564544592146</v>
      </c>
      <c r="BK5" s="3">
        <v>2.0438616213057781</v>
      </c>
      <c r="BL5" s="3"/>
      <c r="BM5" s="3"/>
      <c r="BN5" s="3">
        <v>1.1347049606113293</v>
      </c>
      <c r="BO5" s="3">
        <v>0.95156032417608793</v>
      </c>
      <c r="BP5" s="3">
        <v>0.84760355625258299</v>
      </c>
      <c r="BQ5" s="3">
        <v>1.0069945510318341</v>
      </c>
      <c r="BR5" s="3">
        <v>1.3821497030695866</v>
      </c>
      <c r="BS5" s="3">
        <v>1.6786260302895744</v>
      </c>
      <c r="BT5" s="3">
        <v>2.6832867698627716</v>
      </c>
      <c r="BU5" s="3">
        <v>4.598815662058092</v>
      </c>
      <c r="BV5" s="3">
        <v>4.6526839601399788</v>
      </c>
      <c r="BW5" s="3">
        <v>4.7307904768198874</v>
      </c>
      <c r="BX5" s="3">
        <v>3.6103276952193863</v>
      </c>
      <c r="BY5" s="3">
        <v>1.3618775245887711</v>
      </c>
      <c r="BZ5" s="3">
        <v>1.0128802117107707</v>
      </c>
      <c r="CA5" s="3">
        <v>0.73544168816692101</v>
      </c>
      <c r="CB5" s="3">
        <v>0.79019503346947373</v>
      </c>
      <c r="CC5" s="3">
        <v>0.800227222103714</v>
      </c>
      <c r="CD5" s="3">
        <v>0.8539522917255491</v>
      </c>
      <c r="CE5" s="3">
        <v>0.81847543373252918</v>
      </c>
      <c r="CF5" s="3">
        <v>1.0351218087675358</v>
      </c>
      <c r="CI5" s="3">
        <v>3.4662695136971489</v>
      </c>
      <c r="CJ5" s="3">
        <v>3.0082480587984755</v>
      </c>
      <c r="CK5" s="3">
        <v>2.9860829617619249</v>
      </c>
      <c r="CL5" s="3">
        <v>2.872487428426862</v>
      </c>
      <c r="CM5" s="3">
        <v>3.0964785580733256</v>
      </c>
      <c r="CN5" s="3">
        <v>3.0489240994476856</v>
      </c>
      <c r="CO5" s="3">
        <v>3.3248848658091164</v>
      </c>
      <c r="CP5" s="3">
        <v>3.0785210323079708</v>
      </c>
      <c r="CQ5" s="3">
        <v>2.5303512242557407</v>
      </c>
      <c r="CR5" s="3">
        <v>3.1380542523203521</v>
      </c>
      <c r="CS5" s="3">
        <v>3.8299045205204481</v>
      </c>
      <c r="CT5" s="3">
        <v>3.4164191893700186</v>
      </c>
      <c r="CU5" s="3">
        <v>2.8346676757139715</v>
      </c>
      <c r="CV5" s="3">
        <v>2.2431626211057774</v>
      </c>
      <c r="CW5" s="3">
        <v>1.2800376426818876</v>
      </c>
      <c r="CX5" s="3">
        <v>1.7145060195671982</v>
      </c>
      <c r="CY5" s="3">
        <v>2.0236430954662357</v>
      </c>
      <c r="CZ5" s="3">
        <v>1.9789041932022318</v>
      </c>
      <c r="DA5" s="3">
        <v>1.7748954947760025</v>
      </c>
    </row>
    <row r="6" spans="1:105">
      <c r="A6" s="2" t="s">
        <v>212</v>
      </c>
      <c r="B6" s="2" t="s">
        <v>114</v>
      </c>
      <c r="C6" s="4">
        <v>0.62970601396968695</v>
      </c>
      <c r="D6" s="4">
        <v>1.0037260329937479</v>
      </c>
      <c r="E6" s="4">
        <v>1.3198352714104169</v>
      </c>
      <c r="F6" s="4">
        <v>2.4167953539927809</v>
      </c>
      <c r="G6" s="4">
        <v>0.88500391270813838</v>
      </c>
      <c r="H6" s="4">
        <v>1.6505154438237235</v>
      </c>
      <c r="I6" s="4">
        <v>0.9270405497600217</v>
      </c>
      <c r="J6" s="4">
        <v>2.6636928785108931</v>
      </c>
      <c r="K6" s="4">
        <v>0.23968910437966759</v>
      </c>
      <c r="L6" s="4">
        <v>0.21784413666665475</v>
      </c>
      <c r="M6" s="4">
        <v>0.28862400757881052</v>
      </c>
      <c r="N6" s="4">
        <v>0.26945637395980621</v>
      </c>
      <c r="O6" s="4">
        <v>0.57435595070003664</v>
      </c>
      <c r="P6" s="4">
        <v>1.0837540842561117</v>
      </c>
      <c r="Q6" s="4">
        <v>0.3731223182607103</v>
      </c>
      <c r="R6" s="4">
        <v>0.66181326190566414</v>
      </c>
      <c r="S6" s="4">
        <v>0.77603609411269048</v>
      </c>
      <c r="T6" s="4">
        <v>0.86732214288384601</v>
      </c>
      <c r="U6" s="4">
        <v>0.7137248314131398</v>
      </c>
      <c r="V6" s="4"/>
      <c r="W6" s="4"/>
      <c r="X6" s="4">
        <v>0.73993633625279709</v>
      </c>
      <c r="Y6" s="4">
        <v>0.52337447418059746</v>
      </c>
      <c r="Z6" s="4">
        <v>-5.8458549115094911E-2</v>
      </c>
      <c r="AA6" s="4">
        <v>0.36680521340900946</v>
      </c>
      <c r="AB6" s="4">
        <v>1.5811030521161629</v>
      </c>
      <c r="AC6" s="4">
        <v>1.2765833860634344</v>
      </c>
      <c r="AD6" s="4">
        <v>0.32985336419553141</v>
      </c>
      <c r="AE6" s="4">
        <v>0.13363272126540454</v>
      </c>
      <c r="AF6" s="4">
        <v>0.96131772435760765</v>
      </c>
      <c r="AG6" s="4">
        <v>0.45968554860318339</v>
      </c>
      <c r="AH6" s="4">
        <v>0.29001156961048979</v>
      </c>
      <c r="AI6" s="4">
        <v>-8.7317575723899588E-2</v>
      </c>
      <c r="AJ6" s="4">
        <v>0.183987220210651</v>
      </c>
      <c r="AK6" s="4">
        <v>0.16383130176633209</v>
      </c>
      <c r="AL6" s="4">
        <v>3.7435838683807524E-2</v>
      </c>
      <c r="AM6" s="4">
        <v>0.64588541666666666</v>
      </c>
      <c r="AN6" s="4">
        <v>7.5349364315695638E-2</v>
      </c>
      <c r="AO6" s="4">
        <v>0.11564556048441264</v>
      </c>
      <c r="AP6" s="4">
        <v>6.8378038732251609E-2</v>
      </c>
      <c r="AQ6" s="4"/>
      <c r="AR6" s="4"/>
      <c r="AS6" s="4">
        <v>0.4515993484679735</v>
      </c>
      <c r="AT6" s="4">
        <v>1.3787320548812732</v>
      </c>
      <c r="AU6" s="4">
        <v>0.60848523039950531</v>
      </c>
      <c r="AV6" s="4">
        <v>0.79438044700812727</v>
      </c>
      <c r="AW6" s="4">
        <v>1.066588967919599</v>
      </c>
      <c r="AX6" s="4">
        <v>0.74821485488114103</v>
      </c>
      <c r="AY6" s="4">
        <v>0.25279717358125553</v>
      </c>
      <c r="AZ6" s="4">
        <v>8.7923232318533207E-3</v>
      </c>
      <c r="BA6" s="4">
        <v>0.56919402414981313</v>
      </c>
      <c r="BB6" s="4">
        <v>0.22062804135004085</v>
      </c>
      <c r="BC6" s="4">
        <v>4.7677623208274449E-2</v>
      </c>
      <c r="BD6" s="4">
        <v>0.47101360072874865</v>
      </c>
      <c r="BE6" s="4">
        <v>0.57233791520260635</v>
      </c>
      <c r="BF6" s="4">
        <v>0.19732202923661113</v>
      </c>
      <c r="BG6" s="4">
        <v>0.1815985952213256</v>
      </c>
      <c r="BH6" s="4">
        <v>0.6786822619975369</v>
      </c>
      <c r="BI6" s="4">
        <v>0.57232318782279334</v>
      </c>
      <c r="BJ6" s="4">
        <v>0.38077929050386666</v>
      </c>
      <c r="BK6" s="4">
        <v>0.46277613451865618</v>
      </c>
      <c r="BL6" s="4"/>
      <c r="BM6" s="4"/>
      <c r="BN6" s="4">
        <v>0.14891493335050554</v>
      </c>
      <c r="BO6" s="4">
        <v>5.1352778918950633E-2</v>
      </c>
      <c r="BP6" s="4">
        <v>7.0335597494940075E-2</v>
      </c>
      <c r="BQ6" s="4">
        <v>0.74072321712547873</v>
      </c>
      <c r="BR6" s="4">
        <v>0.52661405313931431</v>
      </c>
      <c r="BS6" s="4">
        <v>0.35819836707112301</v>
      </c>
      <c r="BT6" s="4">
        <v>1.088803098703873</v>
      </c>
      <c r="BU6" s="4">
        <v>2.6605776689430698</v>
      </c>
      <c r="BV6" s="4">
        <v>0.5959883368428468</v>
      </c>
      <c r="BW6" s="4">
        <v>0.46361472344596166</v>
      </c>
      <c r="BX6" s="4">
        <v>-4.1795961294707411E-2</v>
      </c>
      <c r="BY6" s="4">
        <v>0.36232196301435127</v>
      </c>
      <c r="BZ6" s="4">
        <v>0.24058042163856022</v>
      </c>
      <c r="CA6" s="4">
        <v>0.18219803124569292</v>
      </c>
      <c r="CB6" s="4">
        <v>2.3061793657887235E-2</v>
      </c>
      <c r="CC6" s="4">
        <v>0.36770381928771534</v>
      </c>
      <c r="CD6" s="4">
        <v>0.29333528735110792</v>
      </c>
      <c r="CE6" s="4">
        <v>0.15137050904621721</v>
      </c>
      <c r="CF6" s="4">
        <v>0.25271528534363663</v>
      </c>
      <c r="CI6" s="3">
        <v>1.4310217271318708</v>
      </c>
      <c r="CJ6" s="3">
        <v>0.35240588858431521</v>
      </c>
      <c r="CK6" s="3">
        <v>0.23097591356822161</v>
      </c>
      <c r="CL6" s="3">
        <v>0.92591055507487829</v>
      </c>
      <c r="CM6" s="3">
        <v>1.6258078153072932</v>
      </c>
      <c r="CN6" s="3">
        <v>0.31187398738010319</v>
      </c>
      <c r="CO6" s="3">
        <v>0.54991265682070833</v>
      </c>
      <c r="CP6" s="3">
        <v>0.68315231969856693</v>
      </c>
      <c r="CQ6" s="3">
        <v>1.0192542995247975</v>
      </c>
      <c r="CR6" s="3">
        <v>0.94960967633944837</v>
      </c>
      <c r="CS6" s="3">
        <v>1.2482736099751641</v>
      </c>
      <c r="CT6" s="3">
        <v>0.30771307501790052</v>
      </c>
      <c r="CU6" s="3">
        <v>0.43469159841604116</v>
      </c>
      <c r="CV6" s="3">
        <v>0.34469815628536515</v>
      </c>
      <c r="CW6" s="3">
        <v>0.24305414645328496</v>
      </c>
      <c r="CX6" s="3">
        <v>0.74810730453894492</v>
      </c>
      <c r="CY6" s="3">
        <v>0.72905784632357085</v>
      </c>
      <c r="CZ6" s="3">
        <v>0.30700165858617573</v>
      </c>
      <c r="DA6" s="3">
        <v>6.8440180552677213E-2</v>
      </c>
    </row>
    <row r="7" spans="1:105">
      <c r="C7" s="2">
        <v>10000</v>
      </c>
      <c r="D7" s="2">
        <v>10000</v>
      </c>
      <c r="E7" s="2">
        <v>10000</v>
      </c>
      <c r="F7" s="2">
        <v>10000</v>
      </c>
      <c r="G7" s="2">
        <v>10000</v>
      </c>
      <c r="H7" s="2">
        <v>10000</v>
      </c>
      <c r="I7" s="2">
        <v>10000</v>
      </c>
      <c r="J7" s="2">
        <v>10000</v>
      </c>
      <c r="K7" s="2">
        <v>10000</v>
      </c>
      <c r="L7" s="2">
        <v>10000</v>
      </c>
      <c r="M7" s="2">
        <v>10000</v>
      </c>
      <c r="N7" s="2">
        <v>10000</v>
      </c>
      <c r="O7" s="2">
        <v>10000</v>
      </c>
      <c r="P7" s="2">
        <v>10000</v>
      </c>
      <c r="Q7" s="2">
        <v>10000</v>
      </c>
      <c r="R7" s="2">
        <v>10000</v>
      </c>
      <c r="S7" s="2">
        <v>10000</v>
      </c>
      <c r="T7" s="2">
        <v>10000</v>
      </c>
      <c r="U7" s="2">
        <v>10000</v>
      </c>
      <c r="V7" s="2">
        <v>10000</v>
      </c>
      <c r="W7" s="2">
        <v>-10000</v>
      </c>
      <c r="X7" s="2">
        <v>-10000</v>
      </c>
      <c r="Y7" s="2">
        <v>-10000</v>
      </c>
      <c r="Z7" s="2">
        <v>-10000</v>
      </c>
      <c r="AA7" s="2">
        <v>-10000</v>
      </c>
      <c r="AB7" s="2">
        <v>-10000</v>
      </c>
      <c r="AC7" s="2">
        <v>-10000</v>
      </c>
      <c r="AD7" s="2">
        <v>-10000</v>
      </c>
      <c r="AE7" s="2">
        <v>-10000</v>
      </c>
      <c r="AF7" s="2">
        <v>-10000</v>
      </c>
      <c r="AG7" s="2">
        <v>-10000</v>
      </c>
      <c r="AH7" s="2">
        <v>-10000</v>
      </c>
      <c r="AI7" s="2">
        <v>-10000</v>
      </c>
      <c r="AJ7" s="2">
        <v>-10000</v>
      </c>
      <c r="AK7" s="2">
        <v>-10000</v>
      </c>
      <c r="AL7" s="2">
        <v>-10000</v>
      </c>
      <c r="AM7" s="2">
        <v>-10000</v>
      </c>
      <c r="AN7" s="2">
        <v>-10000</v>
      </c>
      <c r="AO7" s="2">
        <v>-10000</v>
      </c>
      <c r="AP7" s="2">
        <v>-10000</v>
      </c>
      <c r="AQ7" s="2">
        <v>-10000</v>
      </c>
      <c r="AR7" s="2">
        <v>10000</v>
      </c>
      <c r="AS7" s="2">
        <v>10000</v>
      </c>
      <c r="AT7" s="2">
        <v>10000</v>
      </c>
      <c r="AU7" s="2">
        <v>10000</v>
      </c>
      <c r="AV7" s="2">
        <v>10000</v>
      </c>
      <c r="AW7" s="2">
        <v>10000</v>
      </c>
      <c r="AX7" s="2">
        <v>10000</v>
      </c>
      <c r="AY7" s="2">
        <v>10000</v>
      </c>
      <c r="AZ7" s="2">
        <v>10000</v>
      </c>
      <c r="BA7" s="2">
        <v>10000</v>
      </c>
      <c r="BB7" s="2">
        <v>10000</v>
      </c>
      <c r="BC7" s="2">
        <v>10000</v>
      </c>
      <c r="BD7" s="2">
        <v>10000</v>
      </c>
      <c r="BE7" s="2">
        <v>10000</v>
      </c>
      <c r="BF7" s="2">
        <v>10000</v>
      </c>
      <c r="BG7" s="2">
        <v>10000</v>
      </c>
      <c r="BH7" s="2">
        <v>10000</v>
      </c>
      <c r="BI7" s="2">
        <v>10000</v>
      </c>
      <c r="BJ7" s="2">
        <v>10000</v>
      </c>
      <c r="BK7" s="2">
        <v>10000</v>
      </c>
      <c r="BL7" s="2">
        <v>10000</v>
      </c>
      <c r="BM7" s="2">
        <v>-10000</v>
      </c>
      <c r="BN7" s="2">
        <v>-10000</v>
      </c>
      <c r="BO7" s="2">
        <v>-10000</v>
      </c>
      <c r="BP7" s="2">
        <v>-10000</v>
      </c>
      <c r="BQ7" s="2">
        <v>-10000</v>
      </c>
      <c r="BR7" s="2">
        <v>-10000</v>
      </c>
      <c r="BS7" s="2">
        <v>-10000</v>
      </c>
      <c r="BT7" s="2">
        <v>-10000</v>
      </c>
      <c r="BU7" s="2">
        <v>-10000</v>
      </c>
      <c r="BV7" s="2">
        <v>-10000</v>
      </c>
      <c r="BW7" s="2">
        <v>-10000</v>
      </c>
      <c r="BX7" s="2">
        <v>-10000</v>
      </c>
      <c r="BY7" s="2">
        <v>-10000</v>
      </c>
      <c r="BZ7" s="2">
        <v>-10000</v>
      </c>
      <c r="CA7" s="2">
        <v>-10000</v>
      </c>
      <c r="CB7" s="2">
        <v>-10000</v>
      </c>
      <c r="CC7" s="2">
        <v>-10000</v>
      </c>
      <c r="CD7" s="2">
        <v>-10000</v>
      </c>
      <c r="CE7" s="2">
        <v>-10000</v>
      </c>
      <c r="CF7" s="2">
        <v>-10000</v>
      </c>
      <c r="CG7" s="2">
        <v>-10000</v>
      </c>
      <c r="CH7" s="2">
        <v>10000</v>
      </c>
      <c r="CI7" s="2">
        <v>10000</v>
      </c>
      <c r="CJ7" s="2">
        <v>10000</v>
      </c>
      <c r="CK7" s="2">
        <v>10000</v>
      </c>
      <c r="CL7" s="2">
        <v>10000</v>
      </c>
      <c r="CM7" s="2">
        <v>10000</v>
      </c>
      <c r="CN7" s="2">
        <v>10000</v>
      </c>
      <c r="CO7" s="2">
        <v>10000</v>
      </c>
      <c r="CP7" s="2">
        <v>10000</v>
      </c>
      <c r="CQ7" s="2">
        <v>10000</v>
      </c>
      <c r="CR7" s="2">
        <v>10000</v>
      </c>
      <c r="CS7" s="2">
        <v>10000</v>
      </c>
      <c r="CT7" s="2">
        <v>10000</v>
      </c>
      <c r="CU7" s="2">
        <v>10000</v>
      </c>
      <c r="CV7" s="2">
        <v>10000</v>
      </c>
      <c r="CW7" s="2">
        <v>10000</v>
      </c>
      <c r="CX7" s="2">
        <v>10000</v>
      </c>
      <c r="CY7" s="2">
        <v>10000</v>
      </c>
      <c r="CZ7" s="2">
        <v>10000</v>
      </c>
      <c r="DA7" s="2">
        <v>10000</v>
      </c>
    </row>
    <row r="8" spans="1:105"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105"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 spans="1:105"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</sheetData>
  <pageMargins left="0.7" right="0.7" top="0.75" bottom="0.75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11"/>
  <dimension ref="A1:DW13"/>
  <sheetViews>
    <sheetView showGridLines="0" zoomScaleNormal="100" workbookViewId="0">
      <pane xSplit="2" ySplit="4" topLeftCell="Q5" activePane="bottomRight" state="frozen"/>
      <selection pane="topRight" activeCell="C1" sqref="C1"/>
      <selection pane="bottomLeft" activeCell="A5" sqref="A5"/>
      <selection pane="bottomRight" activeCell="AC2" sqref="AC2"/>
    </sheetView>
  </sheetViews>
  <sheetFormatPr defaultRowHeight="12"/>
  <cols>
    <col min="1" max="1" width="32.7109375" style="6" customWidth="1"/>
    <col min="2" max="16384" width="9.140625" style="6"/>
  </cols>
  <sheetData>
    <row r="1" spans="1:127" s="5" customFormat="1">
      <c r="C1" s="5" t="s">
        <v>15</v>
      </c>
      <c r="AC1" s="5" t="s">
        <v>163</v>
      </c>
      <c r="BB1" s="5" t="s">
        <v>19</v>
      </c>
      <c r="CA1" s="5" t="s">
        <v>23</v>
      </c>
      <c r="CZ1" s="5" t="s">
        <v>21</v>
      </c>
    </row>
    <row r="2" spans="1:127" s="5" customFormat="1">
      <c r="C2" s="5">
        <v>2013</v>
      </c>
      <c r="G2" s="5">
        <v>2014</v>
      </c>
      <c r="K2" s="5">
        <v>2015</v>
      </c>
      <c r="O2" s="5">
        <v>2016</v>
      </c>
      <c r="S2" s="5">
        <v>2017</v>
      </c>
      <c r="W2" s="5">
        <v>2018</v>
      </c>
      <c r="AC2" s="5">
        <v>2013</v>
      </c>
      <c r="AG2" s="5">
        <v>2014</v>
      </c>
      <c r="AK2" s="5">
        <v>2015</v>
      </c>
      <c r="AO2" s="5">
        <v>2016</v>
      </c>
      <c r="AS2" s="5">
        <v>2017</v>
      </c>
      <c r="AW2" s="5" t="s">
        <v>146</v>
      </c>
      <c r="BB2" s="5">
        <v>2013</v>
      </c>
      <c r="BF2" s="5">
        <v>2014</v>
      </c>
      <c r="BJ2" s="5">
        <v>2015</v>
      </c>
      <c r="BN2" s="5">
        <v>2016</v>
      </c>
      <c r="BR2" s="5">
        <v>2017</v>
      </c>
      <c r="BV2" s="5" t="s">
        <v>146</v>
      </c>
      <c r="CA2" s="5">
        <v>2013</v>
      </c>
      <c r="CE2" s="5">
        <v>2014</v>
      </c>
      <c r="CI2" s="5">
        <v>2015</v>
      </c>
      <c r="CM2" s="5">
        <v>2016</v>
      </c>
      <c r="CQ2" s="5">
        <v>2017</v>
      </c>
      <c r="CU2" s="5" t="s">
        <v>146</v>
      </c>
      <c r="CZ2" s="5">
        <v>2013</v>
      </c>
      <c r="DD2" s="5">
        <v>2014</v>
      </c>
      <c r="DH2" s="5">
        <v>2015</v>
      </c>
      <c r="DL2" s="5">
        <v>2016</v>
      </c>
      <c r="DP2" s="5">
        <v>2017</v>
      </c>
      <c r="DT2" s="5" t="s">
        <v>146</v>
      </c>
    </row>
    <row r="3" spans="1:127" s="5" customFormat="1">
      <c r="C3" s="5" t="s">
        <v>54</v>
      </c>
      <c r="AC3" s="5" t="s">
        <v>55</v>
      </c>
      <c r="BB3" s="5" t="s">
        <v>56</v>
      </c>
      <c r="CA3" s="5" t="s">
        <v>57</v>
      </c>
      <c r="CZ3" s="5" t="s">
        <v>76</v>
      </c>
    </row>
    <row r="4" spans="1:127" s="5" customFormat="1">
      <c r="C4" s="5">
        <v>2013</v>
      </c>
      <c r="G4" s="5">
        <v>2014</v>
      </c>
      <c r="K4" s="5">
        <v>2015</v>
      </c>
      <c r="O4" s="5">
        <v>2016</v>
      </c>
      <c r="S4" s="5">
        <v>2017</v>
      </c>
      <c r="W4" s="5">
        <v>2018</v>
      </c>
      <c r="AC4" s="5">
        <v>2013</v>
      </c>
      <c r="AG4" s="5">
        <v>2014</v>
      </c>
      <c r="AK4" s="5">
        <v>2015</v>
      </c>
      <c r="AO4" s="5">
        <v>2016</v>
      </c>
      <c r="AS4" s="5">
        <v>2017</v>
      </c>
      <c r="AW4" s="5" t="s">
        <v>146</v>
      </c>
      <c r="BB4" s="5">
        <v>2013</v>
      </c>
      <c r="BF4" s="5">
        <v>2014</v>
      </c>
      <c r="BJ4" s="5">
        <v>2015</v>
      </c>
      <c r="BN4" s="5">
        <v>2016</v>
      </c>
      <c r="BR4" s="5">
        <v>2017</v>
      </c>
      <c r="BV4" s="5" t="s">
        <v>146</v>
      </c>
      <c r="CA4" s="5">
        <v>2013</v>
      </c>
      <c r="CE4" s="5">
        <v>2014</v>
      </c>
      <c r="CI4" s="5">
        <v>2015</v>
      </c>
      <c r="CM4" s="5">
        <v>2016</v>
      </c>
      <c r="CQ4" s="5">
        <v>2017</v>
      </c>
      <c r="CU4" s="5" t="s">
        <v>146</v>
      </c>
      <c r="CZ4" s="5">
        <v>2013</v>
      </c>
      <c r="DD4" s="5">
        <v>2014</v>
      </c>
      <c r="DH4" s="5">
        <v>2015</v>
      </c>
      <c r="DL4" s="5">
        <v>2016</v>
      </c>
      <c r="DP4" s="5">
        <v>2017</v>
      </c>
      <c r="DT4" s="5" t="s">
        <v>146</v>
      </c>
    </row>
    <row r="5" spans="1:127" s="5" customFormat="1">
      <c r="A5" s="5" t="s">
        <v>78</v>
      </c>
      <c r="B5" s="5" t="s">
        <v>79</v>
      </c>
      <c r="C5" s="10">
        <f>C7-C6</f>
        <v>1.2145059074152691</v>
      </c>
      <c r="D5" s="10">
        <f t="shared" ref="D5:U5" si="0">D7-D6</f>
        <v>0.58194917821918235</v>
      </c>
      <c r="E5" s="10">
        <f t="shared" si="0"/>
        <v>-4.3880337613791731E-2</v>
      </c>
      <c r="F5" s="10">
        <f t="shared" si="0"/>
        <v>-1.0862267854770922</v>
      </c>
      <c r="G5" s="10">
        <f t="shared" si="0"/>
        <v>-1.8950714889023574</v>
      </c>
      <c r="H5" s="10">
        <f t="shared" si="0"/>
        <v>-1.7254424120766316</v>
      </c>
      <c r="I5" s="10">
        <f t="shared" si="0"/>
        <v>-1.8919826069626233</v>
      </c>
      <c r="J5" s="10">
        <f t="shared" si="0"/>
        <v>-1.0869874008444205</v>
      </c>
      <c r="K5" s="10">
        <f t="shared" si="0"/>
        <v>-1.427681035673289</v>
      </c>
      <c r="L5" s="10">
        <f t="shared" si="0"/>
        <v>-1.5137959549480238</v>
      </c>
      <c r="M5" s="10">
        <f t="shared" si="0"/>
        <v>-1.2605476362163568</v>
      </c>
      <c r="N5" s="10">
        <f t="shared" si="0"/>
        <v>-1.2426518129925315</v>
      </c>
      <c r="O5" s="10">
        <f t="shared" si="0"/>
        <v>-1.2256530604626636</v>
      </c>
      <c r="P5" s="10">
        <f t="shared" si="0"/>
        <v>-1.2359953902376946</v>
      </c>
      <c r="Q5" s="10">
        <f t="shared" si="0"/>
        <v>-1.9937677453129661</v>
      </c>
      <c r="R5" s="10">
        <f t="shared" si="0"/>
        <v>-2.7989366830883387</v>
      </c>
      <c r="S5" s="10">
        <f t="shared" si="0"/>
        <v>-2.9335875013291721</v>
      </c>
      <c r="T5" s="10">
        <f t="shared" si="0"/>
        <v>-2.2909931461830904</v>
      </c>
      <c r="U5" s="10">
        <f t="shared" si="0"/>
        <v>-2.4970970131764298</v>
      </c>
      <c r="V5" s="10">
        <f>V7-V6</f>
        <v>-2.0113164974262134</v>
      </c>
      <c r="W5" s="10">
        <f t="shared" ref="W5:Z5" si="1">W7-W6</f>
        <v>-1.3758650201555569</v>
      </c>
      <c r="X5" s="10">
        <f t="shared" si="1"/>
        <v>-2.2047338645967844</v>
      </c>
      <c r="Y5" s="10">
        <f t="shared" si="1"/>
        <v>-1.5905946325434854</v>
      </c>
      <c r="Z5" s="10">
        <f t="shared" si="1"/>
        <v>-2.1477297587470696</v>
      </c>
      <c r="AA5" s="10"/>
      <c r="AB5" s="10"/>
      <c r="AC5" s="10">
        <f t="shared" ref="AC5:AH5" si="2">AC7-AC6</f>
        <v>0.9960338303417593</v>
      </c>
      <c r="AD5" s="10">
        <f t="shared" si="2"/>
        <v>1.4085743947458389</v>
      </c>
      <c r="AE5" s="10">
        <f t="shared" si="2"/>
        <v>1.0081099417589625</v>
      </c>
      <c r="AF5" s="10">
        <f t="shared" si="2"/>
        <v>0.20908309737235098</v>
      </c>
      <c r="AG5" s="10">
        <f t="shared" si="2"/>
        <v>-0.68519240450278307</v>
      </c>
      <c r="AH5" s="10">
        <f t="shared" si="2"/>
        <v>-0.13557367607926762</v>
      </c>
      <c r="AI5" s="10">
        <f t="shared" ref="AI5:BT5" si="3">AI7-AI6</f>
        <v>3.5625177086551663E-2</v>
      </c>
      <c r="AJ5" s="10">
        <f t="shared" si="3"/>
        <v>0.54031314415138509</v>
      </c>
      <c r="AK5" s="10">
        <f t="shared" si="3"/>
        <v>0.67627577498849711</v>
      </c>
      <c r="AL5" s="10">
        <f t="shared" si="3"/>
        <v>1.0459715850668352</v>
      </c>
      <c r="AM5" s="10">
        <f t="shared" si="3"/>
        <v>1.0580373603738815</v>
      </c>
      <c r="AN5" s="10">
        <f t="shared" si="3"/>
        <v>1.3569180449271778</v>
      </c>
      <c r="AO5" s="10">
        <f t="shared" si="3"/>
        <v>1.1891319751320295</v>
      </c>
      <c r="AP5" s="10">
        <f t="shared" si="3"/>
        <v>2.9129729191385678E-2</v>
      </c>
      <c r="AQ5" s="10">
        <f t="shared" si="3"/>
        <v>-0.42433331904986282</v>
      </c>
      <c r="AR5" s="10">
        <f t="shared" si="3"/>
        <v>-0.2277627933005868</v>
      </c>
      <c r="AS5" s="10">
        <f t="shared" si="3"/>
        <v>9.3143880923967082E-3</v>
      </c>
      <c r="AT5" s="10">
        <f t="shared" ref="AT5:AX5" si="4">AT7-AT6</f>
        <v>1.1926190384222755</v>
      </c>
      <c r="AU5" s="10">
        <f t="shared" si="4"/>
        <v>1.5765544075590272</v>
      </c>
      <c r="AV5" s="10">
        <f t="shared" si="4"/>
        <v>0.30812499999999998</v>
      </c>
      <c r="AW5" s="10">
        <f t="shared" si="4"/>
        <v>0.10482068826175373</v>
      </c>
      <c r="AX5" s="10">
        <f t="shared" si="4"/>
        <v>-0.54590851162230503</v>
      </c>
      <c r="AY5" s="10">
        <f t="shared" ref="AY5" si="5">AY7-AY6</f>
        <v>-0.76358732681430153</v>
      </c>
      <c r="AZ5" s="10"/>
      <c r="BA5" s="10"/>
      <c r="BB5" s="10">
        <f t="shared" si="3"/>
        <v>-0.86470084586694029</v>
      </c>
      <c r="BC5" s="10">
        <f t="shared" si="3"/>
        <v>-1.4526404793480119</v>
      </c>
      <c r="BD5" s="10">
        <f t="shared" si="3"/>
        <v>-1.5951341206604914</v>
      </c>
      <c r="BE5" s="10">
        <f t="shared" si="3"/>
        <v>-2.1419612245394202</v>
      </c>
      <c r="BF5" s="10">
        <f t="shared" si="3"/>
        <v>-2.0673766849630795</v>
      </c>
      <c r="BG5" s="10">
        <f t="shared" si="3"/>
        <v>-1.8261828312012975</v>
      </c>
      <c r="BH5" s="10">
        <f t="shared" si="3"/>
        <v>-1.6777009757682266</v>
      </c>
      <c r="BI5" s="10">
        <f t="shared" si="3"/>
        <v>-1.5056823850686454</v>
      </c>
      <c r="BJ5" s="10">
        <f t="shared" si="3"/>
        <v>-1.5713011830647285</v>
      </c>
      <c r="BK5" s="10">
        <f t="shared" si="3"/>
        <v>-1.5602953279386511</v>
      </c>
      <c r="BL5" s="10">
        <f t="shared" si="3"/>
        <v>-1.4476237773798695</v>
      </c>
      <c r="BM5" s="10">
        <f t="shared" si="3"/>
        <v>-1.6617490908202797</v>
      </c>
      <c r="BN5" s="10">
        <f t="shared" si="3"/>
        <v>-1.8083130415745241</v>
      </c>
      <c r="BO5" s="10">
        <f t="shared" si="3"/>
        <v>-1.7298721497811431</v>
      </c>
      <c r="BP5" s="10">
        <f t="shared" si="3"/>
        <v>-1.2272234298779772</v>
      </c>
      <c r="BQ5" s="10">
        <f t="shared" si="3"/>
        <v>-0.20593948900839298</v>
      </c>
      <c r="BR5" s="10">
        <f t="shared" si="3"/>
        <v>-0.10221719563412235</v>
      </c>
      <c r="BS5" s="10">
        <f t="shared" si="3"/>
        <v>-0.24969665704927138</v>
      </c>
      <c r="BT5" s="10">
        <f t="shared" si="3"/>
        <v>-0.82936107015012372</v>
      </c>
      <c r="BU5" s="10">
        <f t="shared" ref="BU5:BX5" si="6">BU7-BU6</f>
        <v>-1.6668852214937298</v>
      </c>
      <c r="BV5" s="10">
        <f t="shared" si="6"/>
        <v>-1.5285938806457531</v>
      </c>
      <c r="BW5" s="10">
        <f t="shared" si="6"/>
        <v>-1.2651212001951462</v>
      </c>
      <c r="BX5" s="10">
        <f t="shared" si="6"/>
        <v>-1.2181562156610646</v>
      </c>
      <c r="BY5" s="10"/>
      <c r="BZ5" s="10"/>
      <c r="CA5" s="10">
        <f t="shared" ref="CA5:DP5" si="7">CA7-CA6</f>
        <v>-2.4140187197323719</v>
      </c>
      <c r="CB5" s="10">
        <f t="shared" ref="CB5:CC5" si="8">CB7-CB6</f>
        <v>-3.4947363834897258</v>
      </c>
      <c r="CC5" s="10">
        <f t="shared" si="8"/>
        <v>-5.2294393650673179</v>
      </c>
      <c r="CD5" s="10">
        <f t="shared" ref="CD5:CG5" si="9">CD7-CD6</f>
        <v>-4.0182122642908578</v>
      </c>
      <c r="CE5" s="10">
        <f t="shared" si="9"/>
        <v>-4.5204402515723272</v>
      </c>
      <c r="CF5" s="10">
        <f t="shared" si="9"/>
        <v>-3.3187233565776908</v>
      </c>
      <c r="CG5" s="10">
        <f t="shared" si="9"/>
        <v>-0.92509192637412696</v>
      </c>
      <c r="CH5" s="10">
        <f t="shared" ref="CH5:CS5" si="10">CH7-CH6</f>
        <v>-2.5036865305607465</v>
      </c>
      <c r="CI5" s="10">
        <f t="shared" si="10"/>
        <v>-1.0797350868854427</v>
      </c>
      <c r="CJ5" s="10">
        <f t="shared" si="10"/>
        <v>-1.5878789918664244</v>
      </c>
      <c r="CK5" s="10">
        <f t="shared" si="10"/>
        <v>-1.6689766763811016</v>
      </c>
      <c r="CL5" s="10">
        <f t="shared" si="10"/>
        <v>-2.3400307238353082</v>
      </c>
      <c r="CM5" s="10">
        <f t="shared" si="10"/>
        <v>-2.8101265185878428</v>
      </c>
      <c r="CN5" s="10">
        <f t="shared" si="10"/>
        <v>-1.1444475341008704</v>
      </c>
      <c r="CO5" s="10">
        <f t="shared" si="10"/>
        <v>-1.4570295349858247</v>
      </c>
      <c r="CP5" s="10">
        <f t="shared" si="10"/>
        <v>-1.9077611752872534</v>
      </c>
      <c r="CQ5" s="10">
        <f t="shared" si="10"/>
        <v>-2.0070757510810853</v>
      </c>
      <c r="CR5" s="10">
        <f t="shared" si="10"/>
        <v>-3.2423270085912357</v>
      </c>
      <c r="CS5" s="10">
        <f t="shared" si="10"/>
        <v>-4.0015199275405609</v>
      </c>
      <c r="CT5" s="10">
        <f t="shared" ref="CT5:CW5" si="11">CT7-CT6</f>
        <v>-1.5574378115022942</v>
      </c>
      <c r="CU5" s="10">
        <f t="shared" si="11"/>
        <v>-2.3891356611733174</v>
      </c>
      <c r="CV5" s="10">
        <f t="shared" si="11"/>
        <v>-2.6997456198016412</v>
      </c>
      <c r="CW5" s="10">
        <f t="shared" si="11"/>
        <v>-2.379791762604877</v>
      </c>
      <c r="CX5" s="10"/>
      <c r="CY5" s="10"/>
      <c r="CZ5" s="10">
        <f t="shared" si="7"/>
        <v>0.63839025603152955</v>
      </c>
      <c r="DA5" s="10">
        <f t="shared" si="7"/>
        <v>0.93701650665491754</v>
      </c>
      <c r="DB5" s="10">
        <f t="shared" si="7"/>
        <v>0.51594964858040515</v>
      </c>
      <c r="DC5" s="10">
        <f t="shared" si="7"/>
        <v>6.4310069189004393E-2</v>
      </c>
      <c r="DD5" s="10">
        <f t="shared" si="7"/>
        <v>8.0821366129768535E-3</v>
      </c>
      <c r="DE5" s="10">
        <f t="shared" si="7"/>
        <v>0.30626481155874941</v>
      </c>
      <c r="DF5" s="10">
        <f t="shared" si="7"/>
        <v>0.49179854006551471</v>
      </c>
      <c r="DG5" s="10">
        <f t="shared" si="7"/>
        <v>-1.7065333667114491E-2</v>
      </c>
      <c r="DH5" s="10">
        <f t="shared" si="7"/>
        <v>-7.8155682466118481E-2</v>
      </c>
      <c r="DI5" s="10">
        <f t="shared" si="7"/>
        <v>-0.47971654407387643</v>
      </c>
      <c r="DJ5" s="10">
        <f t="shared" si="7"/>
        <v>-0.3921867555979035</v>
      </c>
      <c r="DK5" s="10">
        <f t="shared" si="7"/>
        <v>0.17729147042127025</v>
      </c>
      <c r="DL5" s="10">
        <f t="shared" si="7"/>
        <v>0.25077726104712816</v>
      </c>
      <c r="DM5" s="10">
        <f t="shared" si="7"/>
        <v>0.32688696867222056</v>
      </c>
      <c r="DN5" s="10">
        <f t="shared" si="7"/>
        <v>0.63045816369023544</v>
      </c>
      <c r="DO5" s="10">
        <f t="shared" si="7"/>
        <v>0.46159895766084053</v>
      </c>
      <c r="DP5" s="10">
        <f t="shared" si="7"/>
        <v>0.69358584052068684</v>
      </c>
      <c r="DQ5" s="10">
        <f t="shared" ref="DQ5:DR5" si="12">DQ7-DQ6</f>
        <v>0.69103316315731556</v>
      </c>
      <c r="DR5" s="10">
        <f t="shared" si="12"/>
        <v>0.11302675898921954</v>
      </c>
      <c r="DS5" s="10">
        <f t="shared" ref="DS5:DV5" si="13">DS7-DS6</f>
        <v>0.37090316469147089</v>
      </c>
      <c r="DT5" s="10">
        <f t="shared" si="13"/>
        <v>0.20629832150580896</v>
      </c>
      <c r="DU5" s="10">
        <f t="shared" si="13"/>
        <v>3.8653710937600838E-2</v>
      </c>
      <c r="DV5" s="10">
        <f t="shared" si="13"/>
        <v>0.89861855972340887</v>
      </c>
    </row>
    <row r="6" spans="1:127" s="5" customFormat="1">
      <c r="A6" s="5" t="s">
        <v>80</v>
      </c>
      <c r="B6" s="5" t="s">
        <v>213</v>
      </c>
      <c r="C6" s="10">
        <v>5.343748649852591</v>
      </c>
      <c r="D6" s="10">
        <v>5.8301093458956714</v>
      </c>
      <c r="E6" s="10">
        <v>6.4365426933334637</v>
      </c>
      <c r="F6" s="10">
        <v>7.382053359812728</v>
      </c>
      <c r="G6" s="10">
        <v>6.8640638955950477</v>
      </c>
      <c r="H6" s="10">
        <v>5.7433611744121169</v>
      </c>
      <c r="I6" s="10">
        <v>5.3902108220920386</v>
      </c>
      <c r="J6" s="10">
        <v>5.2295410548080072</v>
      </c>
      <c r="K6" s="10">
        <v>6.3019231004285263</v>
      </c>
      <c r="L6" s="10">
        <v>7.395234672576696</v>
      </c>
      <c r="M6" s="10">
        <v>7.1159481505691167</v>
      </c>
      <c r="N6" s="10">
        <v>7.4415684309045007</v>
      </c>
      <c r="O6" s="10">
        <v>7.2111335489664583</v>
      </c>
      <c r="P6" s="10">
        <v>7.4971812228553301</v>
      </c>
      <c r="Q6" s="10">
        <v>7.822093299255199</v>
      </c>
      <c r="R6" s="10">
        <v>6.1587955833086401</v>
      </c>
      <c r="S6" s="10">
        <v>5.3056077293425812</v>
      </c>
      <c r="T6" s="10">
        <v>4.9997358634112965</v>
      </c>
      <c r="U6" s="10">
        <v>4.1062223682287113</v>
      </c>
      <c r="V6" s="10">
        <v>3.914711355207765</v>
      </c>
      <c r="W6" s="10">
        <v>4.0478933549773988</v>
      </c>
      <c r="X6" s="10">
        <v>3.5411262197776723</v>
      </c>
      <c r="Y6" s="10">
        <v>2.7655227627613166</v>
      </c>
      <c r="Z6" s="10">
        <v>2.2460795444014381</v>
      </c>
      <c r="AA6" s="10"/>
      <c r="AB6" s="10"/>
      <c r="AC6" s="10">
        <v>-0.48501052363669939</v>
      </c>
      <c r="AD6" s="10">
        <v>-0.36991152107843284</v>
      </c>
      <c r="AE6" s="10">
        <v>1.3468947973269794</v>
      </c>
      <c r="AF6" s="10">
        <v>1.4803235492759459</v>
      </c>
      <c r="AG6" s="10">
        <v>3.4625855852464462</v>
      </c>
      <c r="AH6" s="10">
        <v>2.6175115678670569</v>
      </c>
      <c r="AI6" s="10">
        <v>1.1043165306577989</v>
      </c>
      <c r="AJ6" s="10">
        <v>0.93922817697298222</v>
      </c>
      <c r="AK6" s="10">
        <v>1.3859750827877615</v>
      </c>
      <c r="AL6" s="10">
        <v>2.2844286363995887</v>
      </c>
      <c r="AM6" s="10">
        <v>2.1291526074339315</v>
      </c>
      <c r="AN6" s="10">
        <v>2.4258017963275926</v>
      </c>
      <c r="AO6" s="10">
        <v>2.7464468278617997</v>
      </c>
      <c r="AP6" s="10">
        <v>2.8649606777440226</v>
      </c>
      <c r="AQ6" s="10">
        <v>3.5465855365585401</v>
      </c>
      <c r="AR6" s="10">
        <v>2.6782114865703868</v>
      </c>
      <c r="AS6" s="10">
        <v>1.8310628109588822</v>
      </c>
      <c r="AT6" s="10">
        <v>1.5548798993505237</v>
      </c>
      <c r="AU6" s="10">
        <v>1.1138775622169113</v>
      </c>
      <c r="AV6" s="10">
        <v>1.9507291666666666</v>
      </c>
      <c r="AW6" s="10">
        <v>1.1897907687913873</v>
      </c>
      <c r="AX6" s="10">
        <v>1.2989182455780326</v>
      </c>
      <c r="AY6" s="10">
        <v>1.0047664377142003</v>
      </c>
      <c r="AZ6" s="10"/>
      <c r="BA6" s="10"/>
      <c r="BB6" s="10">
        <v>-0.93452410574038569</v>
      </c>
      <c r="BC6" s="10">
        <v>-4.2632171149896694E-3</v>
      </c>
      <c r="BD6" s="10">
        <v>0.67860773301800881</v>
      </c>
      <c r="BE6" s="10">
        <v>1.0078357392382697</v>
      </c>
      <c r="BF6" s="10">
        <v>1.0404280692929262</v>
      </c>
      <c r="BG6" s="10">
        <v>0.44392695566462853</v>
      </c>
      <c r="BH6" s="10">
        <v>1.2549365731082493E-2</v>
      </c>
      <c r="BI6" s="10">
        <v>0.36672323662579581</v>
      </c>
      <c r="BJ6" s="10">
        <v>1.5639928054690788</v>
      </c>
      <c r="BK6" s="10">
        <v>1.73010413544744</v>
      </c>
      <c r="BL6" s="10">
        <v>2.2775349466718344</v>
      </c>
      <c r="BM6" s="10">
        <v>1.8030542856179226</v>
      </c>
      <c r="BN6" s="10">
        <v>1.3488633703767106</v>
      </c>
      <c r="BO6" s="10">
        <v>1.3212808441028927</v>
      </c>
      <c r="BP6" s="10">
        <v>0.1280089017009948</v>
      </c>
      <c r="BQ6" s="10">
        <v>0.52278570499045096</v>
      </c>
      <c r="BR6" s="10">
        <v>0.66835384208941728</v>
      </c>
      <c r="BS6" s="10">
        <v>0.43626016798143402</v>
      </c>
      <c r="BT6" s="10">
        <v>1.3314885501217397</v>
      </c>
      <c r="BU6" s="10">
        <v>1.412149409356471</v>
      </c>
      <c r="BV6" s="10">
        <v>1.2315439421581014</v>
      </c>
      <c r="BW6" s="10">
        <v>1.5102328747037181</v>
      </c>
      <c r="BX6" s="10">
        <v>1.2344981317986761</v>
      </c>
      <c r="BY6" s="10"/>
      <c r="BZ6" s="10"/>
      <c r="CA6" s="10">
        <v>3.746136557135153</v>
      </c>
      <c r="CB6" s="10">
        <v>4.0355300922017872</v>
      </c>
      <c r="CC6" s="10">
        <v>4.2052363514139888</v>
      </c>
      <c r="CD6" s="10">
        <v>3.2939282565141079</v>
      </c>
      <c r="CE6" s="10">
        <v>2.7248749651190245</v>
      </c>
      <c r="CF6" s="10">
        <v>1.9168591840110123</v>
      </c>
      <c r="CG6" s="10">
        <v>1.8737615106655787</v>
      </c>
      <c r="CH6" s="10">
        <v>2.1030966856710269</v>
      </c>
      <c r="CI6" s="10">
        <v>2.0386871340600337</v>
      </c>
      <c r="CJ6" s="10">
        <v>1.278484666857395</v>
      </c>
      <c r="CK6" s="10">
        <v>0.77775313197570572</v>
      </c>
      <c r="CL6" s="10">
        <v>1.7733382004755605</v>
      </c>
      <c r="CM6" s="10">
        <v>1.6624275769765857</v>
      </c>
      <c r="CN6" s="10">
        <v>2.3607191888862147</v>
      </c>
      <c r="CO6" s="10">
        <v>1.8728807463245603</v>
      </c>
      <c r="CP6" s="10">
        <v>-0.15475321356066588</v>
      </c>
      <c r="CQ6" s="10">
        <v>-0.76729278637313392</v>
      </c>
      <c r="CR6" s="10">
        <v>-1.3543346688880238</v>
      </c>
      <c r="CS6" s="10">
        <v>-1.5176572085431399</v>
      </c>
      <c r="CT6" s="10">
        <v>-1.0604483865227123</v>
      </c>
      <c r="CU6" s="10">
        <v>-0.97712519787337748</v>
      </c>
      <c r="CV6" s="10">
        <v>-0.76211164146683053</v>
      </c>
      <c r="CW6" s="10">
        <v>-0.65571192703828918</v>
      </c>
      <c r="CX6" s="10"/>
      <c r="CY6" s="10"/>
      <c r="CZ6" s="10">
        <v>-2.689091846997131</v>
      </c>
      <c r="DA6" s="10">
        <v>-0.88944478679818895</v>
      </c>
      <c r="DB6" s="10">
        <v>0.56975551957367432</v>
      </c>
      <c r="DC6" s="10">
        <v>1.0391226547530636</v>
      </c>
      <c r="DD6" s="10">
        <v>2.0547968862359833</v>
      </c>
      <c r="DE6" s="10">
        <v>1.2149573536317666</v>
      </c>
      <c r="DF6" s="10">
        <v>0.93754978653550269</v>
      </c>
      <c r="DG6" s="10">
        <v>1.9585292471266162</v>
      </c>
      <c r="DH6" s="10">
        <v>2.7843777359381749</v>
      </c>
      <c r="DI6" s="10">
        <v>2.4150822777930192</v>
      </c>
      <c r="DJ6" s="10">
        <v>2.3484834047959344</v>
      </c>
      <c r="DK6" s="10">
        <v>1.1976843563047017</v>
      </c>
      <c r="DL6" s="10">
        <v>8.4870844143231261E-2</v>
      </c>
      <c r="DM6" s="10">
        <v>0.24064702999839885</v>
      </c>
      <c r="DN6" s="10">
        <v>0.49875819754395734</v>
      </c>
      <c r="DO6" s="10">
        <v>0.44604603664620329</v>
      </c>
      <c r="DP6" s="10">
        <v>-0.54199871875528349</v>
      </c>
      <c r="DQ6" s="10">
        <v>-1.4739557316581016</v>
      </c>
      <c r="DR6" s="10">
        <v>-2.2659095720119202</v>
      </c>
      <c r="DS6" s="10">
        <v>-2.177894684006096</v>
      </c>
      <c r="DT6" s="10">
        <v>-2.2666447993258387</v>
      </c>
      <c r="DU6" s="10">
        <v>-2.1322754859305153</v>
      </c>
      <c r="DV6" s="10">
        <v>-2.9096680600696532</v>
      </c>
      <c r="DW6" s="10"/>
    </row>
    <row r="7" spans="1:127" s="5" customFormat="1">
      <c r="A7" s="5" t="s">
        <v>81</v>
      </c>
      <c r="B7" s="5" t="s">
        <v>82</v>
      </c>
      <c r="C7" s="10">
        <v>6.5582545572678601</v>
      </c>
      <c r="D7" s="10">
        <v>6.4120585241148538</v>
      </c>
      <c r="E7" s="10">
        <v>6.392662355719672</v>
      </c>
      <c r="F7" s="10">
        <v>6.2958265743356359</v>
      </c>
      <c r="G7" s="10">
        <v>4.9689924066926903</v>
      </c>
      <c r="H7" s="10">
        <v>4.0179187623354853</v>
      </c>
      <c r="I7" s="10">
        <v>3.4982282151294153</v>
      </c>
      <c r="J7" s="10">
        <v>4.1425536539635868</v>
      </c>
      <c r="K7" s="10">
        <v>4.8742420647552374</v>
      </c>
      <c r="L7" s="10">
        <v>5.8814387176286722</v>
      </c>
      <c r="M7" s="10">
        <v>5.8554005143527599</v>
      </c>
      <c r="N7" s="10">
        <v>6.1989166179119692</v>
      </c>
      <c r="O7" s="10">
        <v>5.9854804885037947</v>
      </c>
      <c r="P7" s="10">
        <v>6.2611858326176355</v>
      </c>
      <c r="Q7" s="10">
        <v>5.828325553942233</v>
      </c>
      <c r="R7" s="10">
        <v>3.3598589002203014</v>
      </c>
      <c r="S7" s="10">
        <v>2.3720202280134091</v>
      </c>
      <c r="T7" s="10">
        <v>2.7087427172282061</v>
      </c>
      <c r="U7" s="10">
        <v>1.6091253550522815</v>
      </c>
      <c r="V7" s="10">
        <v>1.9033948577815516</v>
      </c>
      <c r="W7" s="10">
        <v>2.6720283348218419</v>
      </c>
      <c r="X7" s="10">
        <v>1.3363923551808881</v>
      </c>
      <c r="Y7" s="10">
        <v>1.1749281302178312</v>
      </c>
      <c r="Z7" s="10">
        <v>9.8349785654368374E-2</v>
      </c>
      <c r="AA7" s="10"/>
      <c r="AB7" s="10"/>
      <c r="AC7" s="10">
        <v>0.51102330670505991</v>
      </c>
      <c r="AD7" s="10">
        <v>1.038662873667406</v>
      </c>
      <c r="AE7" s="10">
        <v>2.3550047390859419</v>
      </c>
      <c r="AF7" s="10">
        <v>1.6894066466482969</v>
      </c>
      <c r="AG7" s="10">
        <v>2.7773931807436631</v>
      </c>
      <c r="AH7" s="10">
        <v>2.4819378917877892</v>
      </c>
      <c r="AI7" s="10">
        <v>1.1399417077443506</v>
      </c>
      <c r="AJ7" s="10">
        <v>1.4795413211243673</v>
      </c>
      <c r="AK7" s="10">
        <v>2.0622508577762586</v>
      </c>
      <c r="AL7" s="10">
        <v>3.3304002214664239</v>
      </c>
      <c r="AM7" s="10">
        <v>3.1871899678078131</v>
      </c>
      <c r="AN7" s="10">
        <v>3.7827198412547705</v>
      </c>
      <c r="AO7" s="10">
        <v>3.9355788029938292</v>
      </c>
      <c r="AP7" s="10">
        <v>2.8940904069354083</v>
      </c>
      <c r="AQ7" s="10">
        <v>3.1222522175086773</v>
      </c>
      <c r="AR7" s="10">
        <v>2.4504486932698</v>
      </c>
      <c r="AS7" s="10">
        <v>1.8403771990512789</v>
      </c>
      <c r="AT7" s="10">
        <v>2.7474989377727992</v>
      </c>
      <c r="AU7" s="10">
        <v>2.6904319697759385</v>
      </c>
      <c r="AV7" s="10">
        <v>2.2588541666666666</v>
      </c>
      <c r="AW7" s="10">
        <v>1.2946114570531411</v>
      </c>
      <c r="AX7" s="10">
        <v>0.75300973395572757</v>
      </c>
      <c r="AY7" s="10">
        <v>0.24117911089989877</v>
      </c>
      <c r="AZ7" s="10"/>
      <c r="BA7" s="10"/>
      <c r="BB7" s="10">
        <v>-1.799224951607326</v>
      </c>
      <c r="BC7" s="10">
        <v>-1.4569036964630016</v>
      </c>
      <c r="BD7" s="10">
        <v>-0.91652638764248262</v>
      </c>
      <c r="BE7" s="10">
        <v>-1.1341254853011504</v>
      </c>
      <c r="BF7" s="10">
        <v>-1.0269486156701535</v>
      </c>
      <c r="BG7" s="10">
        <v>-1.382255875536669</v>
      </c>
      <c r="BH7" s="10">
        <v>-1.6651516100371442</v>
      </c>
      <c r="BI7" s="10">
        <v>-1.1389591484428496</v>
      </c>
      <c r="BJ7" s="10">
        <v>-7.3083775956498337E-3</v>
      </c>
      <c r="BK7" s="10">
        <v>0.16980880750878899</v>
      </c>
      <c r="BL7" s="10">
        <v>0.82991116929196496</v>
      </c>
      <c r="BM7" s="10">
        <v>0.14130519479764284</v>
      </c>
      <c r="BN7" s="10">
        <v>-0.45944967119781355</v>
      </c>
      <c r="BO7" s="10">
        <v>-0.40859130567825047</v>
      </c>
      <c r="BP7" s="10">
        <v>-1.0992145281769823</v>
      </c>
      <c r="BQ7" s="10">
        <v>0.31684621598205798</v>
      </c>
      <c r="BR7" s="10">
        <v>0.56613664645529493</v>
      </c>
      <c r="BS7" s="10">
        <v>0.18656351093216264</v>
      </c>
      <c r="BT7" s="10">
        <v>0.502127479971616</v>
      </c>
      <c r="BU7" s="10">
        <v>-0.25473581213725871</v>
      </c>
      <c r="BV7" s="10">
        <v>-0.29704993848765182</v>
      </c>
      <c r="BW7" s="10">
        <v>0.24511167450857199</v>
      </c>
      <c r="BX7" s="10">
        <v>1.6341916137611566E-2</v>
      </c>
      <c r="BY7" s="10"/>
      <c r="BZ7" s="10"/>
      <c r="CA7" s="10">
        <v>1.3321178374027809</v>
      </c>
      <c r="CB7" s="10">
        <v>0.54079370871206145</v>
      </c>
      <c r="CC7" s="10">
        <v>-1.0242030136533296</v>
      </c>
      <c r="CD7" s="10">
        <v>-0.72428400777675028</v>
      </c>
      <c r="CE7" s="10">
        <v>-1.7955652864533027</v>
      </c>
      <c r="CF7" s="10">
        <v>-1.4018641725666785</v>
      </c>
      <c r="CG7" s="10">
        <v>0.94866958429145176</v>
      </c>
      <c r="CH7" s="10">
        <v>-0.4005898448897196</v>
      </c>
      <c r="CI7" s="10">
        <v>0.95895204717459082</v>
      </c>
      <c r="CJ7" s="10">
        <v>-0.30939432500902947</v>
      </c>
      <c r="CK7" s="10">
        <v>-0.89122354440539597</v>
      </c>
      <c r="CL7" s="10">
        <v>-0.56669252335974774</v>
      </c>
      <c r="CM7" s="10">
        <v>-1.1476989416112571</v>
      </c>
      <c r="CN7" s="10">
        <v>1.2162716547853443</v>
      </c>
      <c r="CO7" s="10">
        <v>0.41585121133873565</v>
      </c>
      <c r="CP7" s="10">
        <v>-2.0625143888479194</v>
      </c>
      <c r="CQ7" s="10">
        <v>-2.7743685374542193</v>
      </c>
      <c r="CR7" s="10">
        <v>-4.5966616774792595</v>
      </c>
      <c r="CS7" s="10">
        <v>-5.5191771360837008</v>
      </c>
      <c r="CT7" s="10">
        <v>-2.6178861980250065</v>
      </c>
      <c r="CU7" s="10">
        <v>-3.3662608590466951</v>
      </c>
      <c r="CV7" s="10">
        <v>-3.4618572612684715</v>
      </c>
      <c r="CW7" s="10">
        <v>-3.035503689643166</v>
      </c>
      <c r="CX7" s="10"/>
      <c r="CY7" s="10"/>
      <c r="CZ7" s="10">
        <v>-2.0507015909656015</v>
      </c>
      <c r="DA7" s="10">
        <v>4.7571719856728624E-2</v>
      </c>
      <c r="DB7" s="10">
        <v>1.0857051681540795</v>
      </c>
      <c r="DC7" s="10">
        <v>1.103432723942068</v>
      </c>
      <c r="DD7" s="10">
        <v>2.0628790228489602</v>
      </c>
      <c r="DE7" s="10">
        <v>1.521222165190516</v>
      </c>
      <c r="DF7" s="10">
        <v>1.4293483266010174</v>
      </c>
      <c r="DG7" s="10">
        <v>1.9414639134595018</v>
      </c>
      <c r="DH7" s="10">
        <v>2.7062220534720565</v>
      </c>
      <c r="DI7" s="10">
        <v>1.9353657337191428</v>
      </c>
      <c r="DJ7" s="10">
        <v>1.9562966491980309</v>
      </c>
      <c r="DK7" s="10">
        <v>1.374975826725972</v>
      </c>
      <c r="DL7" s="10">
        <v>0.33564810519035942</v>
      </c>
      <c r="DM7" s="10">
        <v>0.56753399867061938</v>
      </c>
      <c r="DN7" s="10">
        <v>1.1292163612341928</v>
      </c>
      <c r="DO7" s="10">
        <v>0.90764499430704382</v>
      </c>
      <c r="DP7" s="10">
        <v>0.15158712176540334</v>
      </c>
      <c r="DQ7" s="10">
        <v>-0.78292256850078601</v>
      </c>
      <c r="DR7" s="10">
        <v>-2.1528828130227007</v>
      </c>
      <c r="DS7" s="10">
        <v>-1.8069915193146251</v>
      </c>
      <c r="DT7" s="10">
        <v>-2.0603464778200298</v>
      </c>
      <c r="DU7" s="10">
        <v>-2.0936217749929145</v>
      </c>
      <c r="DV7" s="10">
        <v>-2.0110495003462443</v>
      </c>
      <c r="DW7" s="10"/>
    </row>
    <row r="8" spans="1:127" s="5" customFormat="1">
      <c r="W8" s="10"/>
      <c r="X8" s="10"/>
      <c r="Y8" s="10"/>
      <c r="Z8" s="10"/>
      <c r="AA8" s="10"/>
      <c r="AB8" s="10"/>
      <c r="AC8" s="10"/>
      <c r="AD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</row>
    <row r="9" spans="1:127" s="5" customFormat="1">
      <c r="C9" s="5">
        <v>-10000</v>
      </c>
      <c r="D9" s="5">
        <v>-10000</v>
      </c>
      <c r="E9" s="5">
        <v>-10000</v>
      </c>
      <c r="F9" s="5">
        <v>-10000</v>
      </c>
      <c r="G9" s="5">
        <v>-10000</v>
      </c>
      <c r="H9" s="5">
        <v>-10000</v>
      </c>
      <c r="I9" s="5">
        <v>-10000</v>
      </c>
      <c r="J9" s="5">
        <v>-10000</v>
      </c>
      <c r="K9" s="5">
        <v>-10000</v>
      </c>
      <c r="L9" s="5">
        <v>-10000</v>
      </c>
      <c r="M9" s="5">
        <v>-10000</v>
      </c>
      <c r="N9" s="5">
        <v>-10000</v>
      </c>
      <c r="O9" s="5">
        <v>-10000</v>
      </c>
      <c r="P9" s="5">
        <v>-10000</v>
      </c>
      <c r="Q9" s="5">
        <v>-10000</v>
      </c>
      <c r="R9" s="5">
        <v>-10000</v>
      </c>
      <c r="S9" s="5">
        <v>-10000</v>
      </c>
      <c r="T9" s="5">
        <v>-10000</v>
      </c>
      <c r="U9" s="5">
        <v>-10000</v>
      </c>
      <c r="V9" s="5">
        <v>-10000</v>
      </c>
      <c r="W9" s="5">
        <v>-10000</v>
      </c>
      <c r="X9" s="5">
        <v>-10000</v>
      </c>
      <c r="Y9" s="5">
        <v>-10000</v>
      </c>
      <c r="Z9" s="5">
        <v>-10000</v>
      </c>
      <c r="AA9" s="5">
        <v>-10000</v>
      </c>
      <c r="AB9" s="5">
        <v>10000</v>
      </c>
      <c r="AC9" s="5">
        <v>10000</v>
      </c>
      <c r="AD9" s="5">
        <v>10000</v>
      </c>
      <c r="AE9" s="5">
        <v>10000</v>
      </c>
      <c r="AF9" s="5">
        <v>10000</v>
      </c>
      <c r="AG9" s="5">
        <v>10000</v>
      </c>
      <c r="AH9" s="5">
        <v>10000</v>
      </c>
      <c r="AI9" s="5">
        <v>10000</v>
      </c>
      <c r="AJ9" s="5">
        <v>10000</v>
      </c>
      <c r="AK9" s="5">
        <v>10000</v>
      </c>
      <c r="AL9" s="5">
        <v>10000</v>
      </c>
      <c r="AM9" s="5">
        <v>10000</v>
      </c>
      <c r="AN9" s="5">
        <v>10000</v>
      </c>
      <c r="AO9" s="5">
        <v>10000</v>
      </c>
      <c r="AP9" s="5">
        <v>10000</v>
      </c>
      <c r="AQ9" s="5">
        <v>10000</v>
      </c>
      <c r="AR9" s="5">
        <v>10000</v>
      </c>
      <c r="AS9" s="5">
        <v>10000</v>
      </c>
      <c r="AT9" s="5">
        <v>10000</v>
      </c>
      <c r="AU9" s="5">
        <v>10000</v>
      </c>
      <c r="AV9" s="5">
        <v>10000</v>
      </c>
      <c r="AW9" s="5">
        <v>10000</v>
      </c>
      <c r="AX9" s="5">
        <v>10000</v>
      </c>
      <c r="AY9" s="5">
        <v>10000</v>
      </c>
      <c r="AZ9" s="5">
        <v>10000</v>
      </c>
      <c r="BA9" s="5">
        <v>-10000</v>
      </c>
      <c r="BB9" s="5">
        <v>-10000</v>
      </c>
      <c r="BC9" s="5">
        <v>-10000</v>
      </c>
      <c r="BD9" s="5">
        <v>-10000</v>
      </c>
      <c r="BE9" s="5">
        <v>-10000</v>
      </c>
      <c r="BF9" s="5">
        <v>-10000</v>
      </c>
      <c r="BG9" s="5">
        <v>-10000</v>
      </c>
      <c r="BH9" s="5">
        <v>-10000</v>
      </c>
      <c r="BI9" s="5">
        <v>-10000</v>
      </c>
      <c r="BJ9" s="5">
        <v>-10000</v>
      </c>
      <c r="BK9" s="5">
        <v>-10000</v>
      </c>
      <c r="BL9" s="5">
        <v>-10000</v>
      </c>
      <c r="BM9" s="5">
        <v>-10000</v>
      </c>
      <c r="BN9" s="5">
        <v>-10000</v>
      </c>
      <c r="BO9" s="5">
        <v>-10000</v>
      </c>
      <c r="BP9" s="5">
        <v>-10000</v>
      </c>
      <c r="BQ9" s="5">
        <v>-10000</v>
      </c>
      <c r="BR9" s="5">
        <v>-10000</v>
      </c>
      <c r="BS9" s="5">
        <v>-10000</v>
      </c>
      <c r="BT9" s="5">
        <v>-10000</v>
      </c>
      <c r="BU9" s="5">
        <v>-10000</v>
      </c>
      <c r="BV9" s="5">
        <v>-10000</v>
      </c>
      <c r="BW9" s="5">
        <v>-10000</v>
      </c>
      <c r="BX9" s="5">
        <v>-10000</v>
      </c>
      <c r="BY9" s="5">
        <v>-10000</v>
      </c>
      <c r="BZ9" s="5">
        <v>10000</v>
      </c>
      <c r="CA9" s="5">
        <v>10000</v>
      </c>
      <c r="CB9" s="5">
        <v>10000</v>
      </c>
      <c r="CC9" s="5">
        <v>10000</v>
      </c>
      <c r="CD9" s="5">
        <v>10000</v>
      </c>
      <c r="CE9" s="5">
        <v>10000</v>
      </c>
      <c r="CF9" s="5">
        <v>10000</v>
      </c>
      <c r="CG9" s="5">
        <v>10000</v>
      </c>
      <c r="CH9" s="5">
        <v>10000</v>
      </c>
      <c r="CI9" s="5">
        <v>10000</v>
      </c>
      <c r="CJ9" s="5">
        <v>10000</v>
      </c>
      <c r="CK9" s="5">
        <v>10000</v>
      </c>
      <c r="CL9" s="5">
        <v>10000</v>
      </c>
      <c r="CM9" s="5">
        <v>10000</v>
      </c>
      <c r="CN9" s="5">
        <v>10000</v>
      </c>
      <c r="CO9" s="5">
        <v>10000</v>
      </c>
      <c r="CP9" s="5">
        <v>10000</v>
      </c>
      <c r="CQ9" s="5">
        <v>10000</v>
      </c>
      <c r="CR9" s="5">
        <v>10000</v>
      </c>
      <c r="CS9" s="5">
        <v>10000</v>
      </c>
      <c r="CT9" s="5">
        <v>10000</v>
      </c>
      <c r="CU9" s="5">
        <v>10000</v>
      </c>
      <c r="CV9" s="5">
        <v>10000</v>
      </c>
      <c r="CW9" s="5">
        <v>10000</v>
      </c>
      <c r="CX9" s="5">
        <v>10000</v>
      </c>
      <c r="CY9" s="5">
        <v>-10000</v>
      </c>
      <c r="CZ9" s="5">
        <v>-10000</v>
      </c>
      <c r="DA9" s="5">
        <v>-10000</v>
      </c>
      <c r="DB9" s="5">
        <v>-10000</v>
      </c>
      <c r="DC9" s="5">
        <v>-10000</v>
      </c>
      <c r="DD9" s="5">
        <v>-10000</v>
      </c>
      <c r="DE9" s="5">
        <v>-10000</v>
      </c>
      <c r="DF9" s="5">
        <v>-10000</v>
      </c>
      <c r="DG9" s="5">
        <v>-10000</v>
      </c>
      <c r="DH9" s="5">
        <v>-10000</v>
      </c>
      <c r="DI9" s="5">
        <v>-10000</v>
      </c>
      <c r="DJ9" s="5">
        <v>-10000</v>
      </c>
      <c r="DK9" s="5">
        <v>-10000</v>
      </c>
      <c r="DL9" s="5">
        <v>-10000</v>
      </c>
      <c r="DM9" s="5">
        <v>-10000</v>
      </c>
      <c r="DN9" s="5">
        <v>-10000</v>
      </c>
      <c r="DO9" s="5">
        <v>-10000</v>
      </c>
      <c r="DP9" s="5">
        <v>-10000</v>
      </c>
      <c r="DQ9" s="5">
        <v>-10000</v>
      </c>
      <c r="DR9" s="5">
        <v>-10000</v>
      </c>
      <c r="DS9" s="5">
        <v>-10000</v>
      </c>
      <c r="DT9" s="5">
        <v>-10000</v>
      </c>
      <c r="DU9" s="5">
        <v>-10000</v>
      </c>
      <c r="DV9" s="5">
        <v>-10000</v>
      </c>
    </row>
    <row r="10" spans="1:127" s="5" customFormat="1"/>
    <row r="11" spans="1:127" s="5" customFormat="1">
      <c r="W11" s="8"/>
    </row>
    <row r="12" spans="1:127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127">
      <c r="A13" s="5"/>
      <c r="B13" s="5"/>
      <c r="C13" s="5"/>
      <c r="D13" s="5"/>
      <c r="E13" s="5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e 4 4 e 9 1 4 - 9 1 7 b - 4 d c e - a 5 f 9 - 9 b c 9 b 0 8 5 9 0 b 8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 5 1 . 9 9 0 7 3 4 7 6 0 5 8 6 9 3 2 < / L a t i t u d e > < L o n g i t u d e > 1 4 . 5 1 7 6 3 4 3 5 3 1 0 2 9 2 8 < / L o n g i t u d e > < R o t a t i o n > 0 < / R o t a t i o n > < P i v o t A n g l e > - 0 . 0 0 8 3 6 4 3 3 9 3 0 6 3 4 5 8 < / P i v o t A n g l e > < D i s t a n c e > 1 . 1 5 2 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E Z o S U R B V H h e 7 b 1 n e x x H t q B 5 g I L 3 3 n t D E C R F S q K R o U h 5 2 3 J t 7 9 y 5 c 7 / N P v s 8 + w / 2 2 / 6 R n W f 3 7 s x t I 9 f y l k a U 6 C l K F C 1 A e O + 9 R w H Y e K M q g E Q i s x w A d o P k q 0 a z f G V l x o l j 4 p w T U e 9 f m F i R E C n O W J b E 2 B W p y l n y P x I e c 9 4 o O X M 3 1 n / v w S Y 9 c U U e L 1 2 U W I / I z 5 0 x 8 l i p 1 / + M y C c f f y 7 P P X 9 c F h Y W 5 K c r V + X V 1 1 7 2 P + O j d y J a C t O W / f d C 4 5 v b c f 5 b f l Z 8 l z 0 6 S u S l + k V 9 O x C 8 W r 1 0 H V P z U Z I S v 6 I + a k V + / O G c H D t + 1 P 9 M c B r 6 P V K X 7 x t H v 3 Z 5 p E / 9 J k N m 8 o o c L l 8 7 H 5 u l s 6 N d S s v K / f e 2 l 7 A E C m G a X f S d 1 v T E Z Z m Y i 5 b n d y 1 I z N q 5 c G V o O l q u d s T 4 7 z 2 Y J K i 5 Z E 6 N 3 e S 4 F X m 6 e l E P U O 6 f a Y q T l + s X 9 P 2 b N 2 9 J V V W l J C Y m 6 v d s B R d a Y 9 W 1 s o m D E g K E 4 e n q z Q / c 8 + c u y q O P 7 Z e G o R R 5 t H T j Z P v N r V h 5 Z Y 9 P a H 9 Q E + q x W m c B 7 l d C N T Q t s r c w v M k i V N p b W 6 S 8 s s p / b 3 s I S 6 D c e K J i U c + 4 T m y Y G R 9 g 0 h J W 9 M D O S 1 l W A 8 + r l c S F t l h 5 q t I 3 w O b n 5 6 W 3 t 0 8 K S y q k d S h a d h d E Z g k Y 0 C D n W p w t g p o c r x R m r O h J 0 o n 2 Y Y + U Z S 9 t 0 E p O d H f 3 S N d U m h y s S Z E Y p X E D 0 a o + 9 2 5 / 9 K q A T U 9 N y d j o i B S X l u n 7 2 w 3 f l 5 y S 4 r + 3 9 Y S g W 4 J z U Q 0 K B O e H 5 l i Z X o g S r x o H 4 2 r g n G x 4 K E y Q o 0 w Y h I g B j l B V 5 i w r M y 9 W f m y O k / 1 F a 0 K z t L Q k 6 e l p E h + z o k 3 B z f C t u h 5 u w p S k N G R e m r s w Q b k S J r 9 V 6 M q P T T 6 L o 7 i 4 S I q T x q S / r 1 f f t 7 K g z P z x 2 S j p H Y / S Z m N y 3 L J E K S n 9 7 n a s s n Z E Y m J j 7 5 k w w e z M j P / W 9 r A l A m W Y V c J 0 V g n V y c Y 4 u a j M D O / 2 a O 4 d x 9 C 0 m m T U u T h a t S h P K m 2 E u f y Y 8 p + O 1 S x I c v z a S b p 1 6 7 a k p a X p 2 9 W 5 S 7 K k n m J Q D 0 y F f p k m 1 U S G a W 2 X B b 4 T f 8 m j P o r r h L k X i O 8 b l T C q l / S O + 7 7 7 c p t P e K 6 0 r 5 n t c e r m + e Y Y 6 R i J l p L S E o m L i 5 X O z i 7 / s z 7 i 1 O S A 9 X K 9 O 0 a b d H m p K / q 3 P V + 3 q A R a J D 4 + 3 v / K e 8 O i d 8 F / a 3 v Y U o F 6 y E Z y U 5 c l X / 3 t K V y S R K U Z A l F f v 1 t G R k b 8 9 3 y D n 9 m 8 X w 3 q G S U E o X B e T W T 4 q 3 b G Z 6 O V Q K 3 I i 3 U L 8 k z N e h / G 6 l + N z k R p Q U 5 W A h e t P q Z z 1 P d Z C 0 q R T i s N a z V D j 1 R 4 5 W C 5 V 7 8 W c n N z Z G 5 2 T p u u d j D x C v y B l C q l o f l t h o H + P v 8 t H 3 1 K m 2 0 X h U U l 6 v j m / P e 2 n o 1 n / i E a z K L N g M n 2 X O 2 C / h x m 6 V A + b 0 4 N x F h l A t n J U e Y i g h U M o n + B K M 3 0 D W i 7 q Y c Z a s h M 8 t 1 G c A Y m o 7 T Q o C W f r P T K Z Y t 2 M g w p 7 c m 3 I n C 9 E 1 F S W V U u d x u b 9 H N o L j u 8 H h P Q y u L 8 e q 1 R k B 7 8 X G 0 G j 2 f j 7 9 g q H g q U C 8 H 8 h 2 A w a 9 / s i Z G 6 v C W p V 4 M z l I 9 j d k 9 N T f X f W 6 M w f c 0 s d K N D a R L M q k B k + Y U l G J i G Y 0 p T I V w 3 e j z a X E W j I I g X W 2 O k s d / n 4 O E H t Q x F 6 z B 3 n H q o U P l l X Z 3 d s r t + l 3 6 + L G v j c T M 5 8 B n G l I T i s j I d L L g X T E 1 O S k y M 7 z w R 7 h / o 9 / l 9 S 9 6 t C d M / F C g X z P J A J O A n H S j 2 y m N l a x c p l E / j Q n t d L m y c J 7 A w D E 4 G v 5 T Z a j C H A t p w T v 1 + B G t 5 O W o 1 Q L K o t B B a j i P 5 p S t G s p Q g z X v X / 7 K b N 2 6 p 3 7 F R y y 4 s R c k F J U g 9 S o v W q k n m p h L U 0 w 1 r E 4 C J v L W 1 N u t / t 4 s U y 4 S 1 o C y C v P x C f d v j F 7 L N c l 8 J V C h m 0 X a D A 9 4 6 5 N G R u n D p n M 2 X 9 v Y O / 7 3 1 W H 0 O O 9 / f j Z V h B 7 / J j n X x 1 I l l y y H X q E G P L 7 W / Z E 3 A D 5 U v S a r 6 f T H R 6 o X q f 8 P T U f q + Y X B w S J 5 4 6 g n / v f U w I S C Y + U q o + d x n d y 1 q I e M 2 X F c C B t F R 2 z 8 k l 5 f V M S w t q c l r z Z f k s a 3 g v h E o z J E 9 h d 6 I B v J W k K r 8 E I T p U L n S T p Z B G A 6 5 a V G y u B B + F K o q O 7 T B Q H Q v E F Z t c 7 4 l R k f x w G r + N v Z 5 9 I S R o n 4 v f u H s v O 8 9 r E W h h 3 N y s v V 9 J x 5 X G p v A B m t R R r j N R I H A 6 a h m S M b x 5 h g e H F B + l E d p x T V t N T E + 5 r + 1 O e 4 b g Y K W w Z g N J s i 9 o j p n S R 4 p 8 o p n E 1 9 P B k V U B D P 0 H b 9 P E 4 z Y I J M N J p 7 B a H s C C z e 6 P d r c S 1 C T F h k e T B 4 1 u f i G R C + V k M x 5 l e / U J b f H 8 n 1 v s k F w A / h / j g E B b V C C S R T R U J f v i / y V V 1 R p U 2 w 7 y c 0 v 8 N 9 a I z 0 j 0 3 9 r c 9 w 3 A o X P w 0 L h P 4 J Y N b s y G B h w m 2 F 5 c U 6 y s s O 7 s P h O o X 5 r Q 3 + M X n g 3 3 F a D G k 4 2 x O r P M N p 9 b D Z K h 7 Y X l c Z o G v D I g v K j J v 2 a C L O N g M v Z 5 h i 5 O x C t F / C / + e 5 H O f L E Y X m q a i 2 k b o W A h e F s k 8 + / w r z E y h q c W j s e w + j o 2 t L B v S J q i / y F + 0 a g w B r + v Z d 4 1 Y D L T v Y t n G 6 G v M x 4 + f n q N Z m Y m P Q / E p y m Q Y 8 k h G j m 6 v U l S / i e 6 C O U Z / l S j B A Q Q I O Q 1 x C j H i x X 5 m R G 4 r K O + J G T h x C M K N + J 1 x S k L 8 v s a L e 8 c O w x u d U b I 6 c a Y u R H J W h 2 M i z R R X s i 7 i 2 / 7 0 T E j T / I z X P W d N s F 5 t 6 o Z f 1 v M 9 x X A r W 0 d t 3 u K Y H k a G o u v F P 8 2 u u v y I l v T / r v B S d L C T J Z / K H i H 7 P r Q G j w m W p y l b Q o f u 6 I 0 T l 5 T N p k N V S r x / m G o 9 V e O d 0 Y q 3 y h J X m m x i t J y 0 O S k x o l 6 e n p 0 j 3 m + 5 0 z S p N d c l i v s v K y E i q z F I C J f r N 9 W m s I / g g W G G 2 B 4 N 4 L 0 t I z 1 E T h r F 3 D 5 b 4 S K B z e f w R u 1 k L P O M 6 7 b + A 4 s S E D X M F g i o s P P Q e y I C 3 0 W Q Q N 6 u R j U i 3 w V J V 3 9 X c g L C b 7 w Q p C w z r S O a W F m n t m Z W i g X 1 Y S C + X E n f V h 8 j E l C L 9 0 W O w 8 B c E W s r 2 h s 3 d Y i h P 6 d R Z J 0 m K b L E T 7 0 q 2 A Y E F P V 6 e + b U 1 z 2 m 6 2 I i g x M T Z 2 f w n U P 4 o s Z R L 9 p G Z 1 c u 6 G Z 6 K V I + 9 R v o F H D 7 5 A j K r X 2 m l r a 5 e 0 t I 2 L u 2 6 Q o x c q S X H L 2 s 8 j K T c Q L U N K q N f L g 4 a M j x n l q x 6 r m p G W m + e k f k + 9 0 j R r g h e 7 N C 4 x y x P 6 N u c C E 9 E w q I S v r K J S 3 2 6 f z p f + x X z J S 5 y W m d g K e c S S I A y F R c U 6 f c l k p I f D u B r U 9 r W 8 g f 5 + / a 8 x K Q f 7 + 8 S 7 6 P t s F n q p O 6 u s r t X 3 A 9 H R 1 q o / 3 0 6 3 m g D 6 e r s l L S N j a 8 o 3 H i L y B E m v E f h w Z B 3 s 8 h f a w T f f n J B X X n n R f 2 + N 7 + 7 E 6 Y T a 7 O T 1 3 z G k n P q r n R s X U p 2 o z F m S W m X C b Y b F R a 9 8 9 s n n 8 u 7 v 3 t b a l D F K 8 O J 0 w 9 o x e F Z m l G D N y r w n W 6 c w 5 c R P S l J y s v / Z N Q a G J 2 Q p J n 2 d U B r I X M 8 v 8 C 2 6 O t G u B j f f X 1 Z e I Q 2 3 b 0 l d / R 4 t M D z G m t L c 7 I w W y s y s 9 W H 8 l q Z G q a r x Z X J M T k 5 I S k q q f k 8 g J i f G d Y g 9 O j p a m 6 Q I I P V q C O P I y L A + B s N D D e W H T P B I S Y 2 n k t l / J 0 x I z 7 H m t u X n 5 z o u M r 6 0 e 8 E x d W h m g a R X / 5 0 g d I 2 q A R G 6 Q t u A 1 7 u k h e n V t 3 z C B P y D N s N k N C x F J W l h g p 6 O J k d h G h k e k r z s N E d h A o S J 9 K c b 1 2 / o + 6 3 N T U o Y 7 u r b m I S F R U W r A x l h A n N M D P y k 5 J Q N w g R J S W v H k p q a J q N K I A K x q D R Z a l q 6 / k z A J D X F n 2 R d W I U J H m o o x b G a R W 2 y h Z r R 7 c Q r 9 Z G X B b Q N e 6 Q i 2 6 c 5 Z m f V z K 5 m w A z l 6 I c D Y W i 0 m B X G l z 0 I w e B / p n p B h 8 F N I q w T 1 L S p s a P 9 v J v d H h 2 U G J u a k b y M B B m e 9 j i a Y 1 Y T z 8 B y A u f X L B I b W G u K C 6 F 0 4 7 r 6 7 k e K N 6 d V r W D q U Y N l C K W K N 5 x K 3 4 c a S u G J U r 7 B J o T J C t n U 4 W o B I 0 y r O I X i g o C W I r x t J V H 5 P P b M c r L C T z X G K U G J l j v + d a g J p S G t A Z 2 W I Y / 8 2 u O R b 5 W A X G y J 0 Y W R C K A n N l k L E 9 A T w s 7 + k o 0 D / 8 X d G 4 U J M L f s 9 E 9 E y S l l O p q I I e y z + V e R s 6 I D I 1 Z h g q x s 9 8 w O g z X / L x g P B U p x + m 6 c 4 0 U P h x + a Y n V U i k B E o L w 7 K 0 5 R P n L 5 U i I s 0 a b U g n Y E B o 7 D K c k X E W M 9 i g G M Z k t L X N F R P c L U a J m m g W g Z C p J s 2 z 7 s C z r w N z o y q h 8 z 9 U 7 H a x e 1 B r O a g X a W U I E 2 q C I m I 6 N N f b Z Z 8 A 3 i 3 o R B l A w P D U p z Y 4 P / v g + r C e j E t P K T s n N y / f d 8 u C U w w 0 O B U p A h s B B Z + t 0 q r N u E o 1 f Q Y g z 4 R U s Y + 9 y 5 C 2 o 2 T F k t L 4 g E 8 g l N d r j J b n D i a o d H C V O U L q X g D 8 E I N 0 y N 9 s m J 6 p R f h / J k W T n r w J q W + X 5 S l N z I K y h Y j b o Z O F o E k f W u Z L 8 1 a E 3 Y 3 S w F R c W S o v w h K x M T G z U l p R w 9 3 Z 1 a c J I d t F N v T 7 f / 1 k Y e C p R i K / L / y D Y w b b F C A W H y 5 e 7 5 R g y B i G U 1 e k q K i / X 9 U B l X j v u c x V x l j I Z q c q I N K J m 3 F / w F g u y K Z 3 d 5 9 c D n N z x e X y D V i c 3 q O 3 1 f y j k I V U M 3 3 2 3 0 3 9 p I 6 2 C 0 t I 1 E 6 2 N 0 U G Y R Y 6 8 3 I z h C 1 M 4 w N N i v S z m K i k t d J 7 a C A N H H h 0 G J L e L R E q / k p Y Y 4 k v 3 Q 3 O Z g m X K S 1 Q C c m p r S M 7 a 5 4 B T 1 8 b g b Y z P R c r P X o 0 0 6 z K I X d i 1 o D W k P T L j i 4 q f h c x F 5 R N P A 3 Q G y y 9 c O J H a u U 5 5 / f G N y a b h Q O k H l r F v I m o g k f i 1 L C s P K / M t O 2 Z p h i t a x C 8 r Q 4 I D k 5 O b 5 7 w W G D k 0 Z m V n + e x s J c S 6 5 v y D n L y n C M L c b l C O E G 9 j A 3 y F h F Z K T k 2 V 6 e q 0 j z + n G O P l W C Y e 1 D R s z N Y N 7 Z D p a M p K W l W m 0 q M P p a C S E k 8 D E h g B H i O w t W t Z a 5 1 i t d 1 W Y g G J A H u f v p d 3 z M t 5 2 y f + M O y y A G n O u t 7 t b p i Y n N i y I 4 k M F W v 8 h S m 3 W 5 9 y E i Q a W f c r 8 a r h 9 U y a V 6 e b U y 8 J g O j I R 9 r Z j h G l 8 z O c L B q K / b 3 3 / C z s P n I Y i a E D l a t N A T N j R u E D g Q 1 W q w c x f q I z N R s u l t h g Z a D o v r x + t l L j Y O K W h U q R n P F r N 0 B 6 d 9 U 1 m w 3 F b U x U n 6 C h E Z v i 0 Q x D C i T j P s m 7 x R b n J i y F 0 j o W W l h Y p L S 1 1 7 H t h o E 1 X Y l K S v j 0 8 N K S j a E Z w W N N Z W J i X w f 5 + q a i q 1 o / Z I d r 4 S 5 d H c p U Q W R e 8 7 e C z d X V 2 r G Z f W C E 0 j m 8 0 P T U h p e W V G 0 L l C F 7 k 3 Z Z W t F A 5 L T r / 2 h 3 z 4 G m o J D V A G / q 2 V p g A 7 V G c H p o w E R Z G 8 y B M s O f A Y T n 3 4 z k t T I S o b / T E a G E C q 3 / n N v N d 6 4 r R 3 Y p C F a a M x B V 5 T v l B F E K a A E I g M L + u N M 0 q n y Z u N W X H i W 4 1 w I 0 w Q X Z O z j o t h C A m J 6 d o Y W p r a V K D f t z / j I / h 4 V G l 6 X 0 h / F q / M J F j 1 9 d L 8 e I a Z C t E K 0 3 j J E y A 8 C D I C J O 5 b 6 V f f V 7 k F b p R k u d Q T w V U M j 9 w A t U 5 F s I I i p A V H a c K D K X q N 3 t t N v x 0 j L z 1 9 p v 6 t r V f H p 9 G I R 9 g / j l 9 O m t K / Z P R 0 q E 0 W q g g r N / e j t W C O B d C d L M k U 2 m z s X b J y i t Z J z A N t 2 7 q f 9 E U D N B w G l Z W V N V I W l q 6 9 P b 4 + v i 1 t b T K t c F c Z b I u S 1 n a p F y 4 6 j M b y Q Q v K C y S o a E B / T q w R w f D Y W p q U g u i y X y I D O f v J 3 / x v h c o f A y y G O j B z r 8 v q / v b x c 9 q g A Y C 7 U N G R i C a h 3 y C Q Q 4 c / c 6 N C c k Y s q 9 b 9 Y 3 7 K m n D Z V / h k g 5 N 4 x c B i 7 3 B W E 4 p k 4 6 h 9 d q p b s 9 e 7 S N F K y 1 k B m g 4 Q 5 2 0 n 5 S U N G l v b V U C V i k v 7 P Z K Q 9 e M d E y k y m T C L t 3 9 l q A I 5 O T k K c 3 S K z P T U x F n h r e 1 N O v c v X B h E X p m e l q v Y W E u O n W f 5 f p U q s n g v v K h 4 v E 3 l K P O b A 5 Y G w i U d R h i T p x 1 a V G 8 V e C n P W 7 Z T Q P o I n T G X 6 3 q x O F y X y d V Q s 5 U A F s 5 1 R i r F 2 2 t x Y G A p r N m F Y Q C U b y n q x Z l a S V K v m 9 Y 6 z B 7 o G R J V 9 / u y n O W r t 5 R r 6 z M D k l R 0 X p z Z 3 5 u T m L j 4 r R A z a u f T M d Z u j 3 h A w W i p 7 t L i o p L / P f W Q N O d b Y 5 b X Z B + v g 6 z d P 1 n d b a 3 K X N u f Q 7 d d j E 7 M 6 2 0 c u D F X w O T 2 3 2 l o Z 5 V z r v 1 1 J t K V A M N 8 L d b m I D 0 I 1 p S G + j o E 0 i Y Y H H J F 4 C w D x 7 g O Y Q J p 9 c K Q h o u D N T L 7 b G 6 h Z f 1 m 6 5 1 e Z Q P u C i N j X f l r 3 9 5 b 9 3 a D O S l R c n J a 2 M 6 Y d U K 5 e o I F c S r w 6 M i 1 5 4 R D 0 0 N d / S / C / N z O l / R S Z i A 5 Q M i j f h 2 9 I C 3 n 4 8 5 9 V 2 h C h M l I 0 t L N O p c D i m C 5 4 T H o S U a 2 P u 4 0 8 G J Y 7 6 v B I p s B 7 M O Q 7 i 3 w t Z o k e j Z v Y L e D Q Q e + O t V p l k w 6 H P n R q 6 / r m p / 8 X q t h w l p 5 6 D S j E V B G m M 6 p T y x L n T 7 2 l W p q C i X P / z x d 9 L X N y C / X r v u f 5 Y w d r S U J g 7 q y c I K / g 3 B h q Z G n 8 A Q u n f K f o 9 P S N D / x s U n B N y q J 8 4 f Q K D 3 O d f Q T k N b 6 K X q l N L 7 u s R G b W j C E i j b w Y r H Z Z X a T C L A D i q x t F Z T 3 D c C R S 0 S O X n m W p J J T U G c A R u X V J w n l b m D G Y j Z Q 8 u v f y T p t m p e + + x v s G 7 G Z u C X Y W J Z y U x c k c z k 5 a A T R 0 n G 8 o b B S n P K Q 0 c O S Z w y 3 1 i r K S s r k W 7 l H + E z X L 3 6 s 3 R 1 d c v h I w d 1 v z 4 7 R N F M w 0 g n + I z c / N D 6 R C B 4 g Y I O W Y l r m r O r w 9 f D 0 M m n 6 u t Z i w z a 1 7 v 4 f I o Y Q 8 P 5 m l g h C d l 8 x X 0 j U L v z f a O L B o r s t E i N k h X C z w Q l 0 u J X 9 A x K N I 3 6 o s 1 2 K o o U j o U + d V Z m w 0 i B 4 p V Z S e t / I x N E s E / g e 2 n 9 h T m V F C S p 4 t X X X p H + / g H Z v 3 + / X n j u 6 d m 4 X Y 1 h R v k a T n S 2 t + r I W k J C a B v I M f h 7 l X / l B I J g z L 2 W 5 m Y p K f N F F Y k E T h O s m P H q n n u E 1 Q u K i v R z d v D R W A 8 L B a K Y b v V S h R a T l e U H z H K 4 b w Q q z m / q 4 r v s V Q P G v p W O m + B E 4 o d s F r P B m j 2 1 K F h v c j s j M 9 F 6 T c n A L H l J + U d u m B C 8 w b 4 L h x 3 M v L I y c t o 8 k p W V q d O i Z l z 2 V 8 L 0 s z M 4 0 C f L q d U y 7 w k t r c d Q V F I q Y 6 P r f R 6 E p K 9 v T e t U V a 9 f G L 4 7 G C t p S T G S n Z v n m A 1 h Q G D R w l Z I P X K C K K Z b S h J m r l U w j f l 9 3 w g U 5 R M G / K h Q / J Z 7 6 V N h i t P z P D 9 t W b f c w h d h H y 0 7 N J W 0 Y m Y + O 4 g R A m Q W g I G 9 e g M l u j r 5 N n U F S 1 q w 6 U Q U j C u X r k i S Z R 3 K D v V G a I C e r i 6 9 A J y b V 6 A z z i P p l 2 g t k Z i b n d V C U l j o b q Z V 5 s c H z E z n u A i 0 G H O S o k G z B k b l b m d 7 + w b N y O J z I K 5 1 r U V u M / 3 W w n 0 j U A Z C l w x e 8 w M D Z S q T k X C v Q J h I 9 a G H H v 0 n C K 0 7 Z W v 0 T K w J F A P E K e o H E 7 P R q 5 r O M G g L G F j B v H X K 8 y v P W p Y X d i t T 0 V 0 O V 8 G / G R 1 1 X w O i U Q l a r a i k Z D U 7 I U G d Y s z L Q J A D y c b V / Y O j 2 i 8 a V 9 o p M W E t N a h D m Y 1 O z V G s T A 1 1 6 B 6 F b h j N x P E R k K A C l 7 2 i g N 9 V W l 4 u + U r L k h N o Y P H Z j d b 2 L j l U G b M h L e y + E y h C l + V Z X p 0 A e 9 n f X 8 4 J N i C 7 V y D g d E K K U 2 a n v a r W C Z M Q 6 6 R R D F f U b w u r b V o Y L 3 X j p Z d f k J M n T v n v b a S 4 d O N O 6 / Q / D / Q 7 g N 0 R s 6 P 7 l C A N a b 8 o P T N T h o e H t a a D 2 l 2 7 d a M U c P O v 8 o r K X N f Q e r o 6 t E A Z 3 A I S C B s d k U w b M 7 S a G y s L z q b v f Z k c + 0 z 1 o s 7 + r s p x V 0 + Y h V t Z v B Y I B I q d A 5 0 g W M L u G V a O 1 y w o n 8 9 / x 4 U T D X F h 5 S M e L v d K S u y C 3 L p 5 S + 4 2 3 l U m Y 5 Q 6 r m i / a b U i v 3 n r D R k Y G J J f r v 4 i v / 3 9 O 7 4 3 O f C z e n 7 / g U d c / R R q n K p r f V 2 F g t H R 1 q K 0 R r y k K J P L X m b O r o Z u O X M G / C r M s u j o G K m 0 + V S B I C p I I M O A G T g 2 O i y Z W T n 6 P l k R C B M 5 h D W 7 6 v R j Q H Z 7 a d n a p N H U c F s J f 7 b 2 w b K z s 7 V J e d 9 m m x N 5 Y f 2 G e c l u z t A P o V 1 p j H u F m 0 B Z S z M M T q / F 7 L + q / C N M I w T Q E 0 2 p e H g q p z B + S G L n e 9 V s X 7 M q D A x I c 3 t o a F j v k c v g O n / + k j 5 v r 7 7 2 s n 7 O w C D 7 8 3 / + T W m q F 5 X f k a z X k + w h a e B 1 z P a B 4 H u c 3 h s J L N 4 G 2 5 W Q 3 0 o E s G E 8 T 9 I 9 k 1 J b F L e a l 0 i 5 i T 3 R F o 2 I s G O 6 m n M 0 0 N e n z E P f B I B f R z c n + 2 + 4 L w W K / n M 0 0 a d P Q q r 6 s 2 o q B i f R M X q R n 1 a a A b 9 m u w l F o N h / l x o t C g 7 J Y S O P z 8 B u 7 k 6 L u O G Q F D 0 t z 9 Q F U X s W 6 K / e 1 t q u t N E + n Z 3 A w L l 4 4 b I c f e Y p m Z m Z 0 x k S Y 8 q v o Z x j a n J K U t N S J S P D v V M T b c A q q 2 u 0 I M 1 M T c m I 0 g i l Z e s z H u j f M D s 7 J z l 5 v h 4 O b a 0 t k h A f r 0 v X A x G K V i Q T 3 p 6 8 y 2 / o 6 x + W + t 3 u T S 7 x C 2 d n Z m U l v U 5 v w 1 P h u S F L k i i F y k 9 M T d h 4 T e 4 7 g S r L X J b S z C W 5 o m Z 0 c u M Y i F S z u u G k J b Y D 1 n + s Y O a Z 0 o x D S o j Y D Z C F X R r r c 0 w s P h v f Y y u O k a B E u A v Z U 1 P T c u b 7 H 6 S u f p c O m c f G x E p m 5 p q p N K k E g F S l f f v 2 y q Q S E m b y R S V 8 J J P S T n p h f k G Z U V l a I P F b 1 s 3 m z G y 2 2 Z 1 U I b I b y F 4 v s Q x + t A E N V p y y 2 X v V g A 8 U / T M 4 a c T O t j a Z T q z W m S X x S g m R C + o G C c S j 0 9 E y o c Y T z U L n F 1 f U 6 9 d / H t y 3 J h / O P 6 2 y 8 J P s g 9 k K 1 9 U k 0 2 4 X C A Z 5 h W Q n s O l Z 0 5 B H R y F Z g E a w y P 4 2 b Z u N 8 J h j J v B A a s t W 1 G 8 F O g 9 u N D Q 0 S k 1 N 9 a r Z E 4 i O z k 4 1 u A u V 4 I U Q P b U J F K X l o 8 M j E q 3 U u V s P P C d T 0 m q 2 B o I u r 3 Y / z Q g w k + 7 0 P G u V I v 2 T H t 1 W j l I M 2 F v g 1 V 2 h 7 B C 4 Y L 3 M T m B D d 4 f A T g 4 4 8 n N T Y 6 t 9 6 K i G R Z i c e n R b s U 1 a 2 w L H g b k A m H Y V y g S l 5 R Z f v U d d s B u 9 a w d J a T s g W P y R z I s w 6 W 0 4 N 0 F v 4 0 V 5 7 2 8 f b k h 6 D U Z C Q o K 0 t r T 6 7 w X m x x / O q c k j x B O q X k f G e Y 8 S w u n p a Z m Z n p E i Z T 4 W O w x S W F x c 0 G U T C B D C A Y T S Q x E m G B k e 9 N / y c e f W z d V F W 7 J m r v f G 6 p b W J c q 6 Y c e R I 0 q b s y z h J E x T k + O O w g Q 7 W k N h 0 h 1 T g g Q f f f i p v P 3 O G 6 s n 2 D 7 T G + a U 1 W O P o N 2 r i N + L u + b U D E v 5 S L z M O I x r w r 6 d o 9 G O v f S A 2 i g j m J H w 8 u 5 5 p X H u K v N p W P r 7 + + W 3 v 3 t H j W v n 7 0 L w i A a W l p W F v H l B r 3 L a c 3 J y Q t J Q r C 2 V + S t q D V 1 K u E q U U N n B X B t V P l e W P w p n Q C D T 0 9 I d W 3 0 Z R o e H Z X x 8 V O c T 1 t X v 9 T / q w 2 g 8 f F a W W 5 4 L 4 B o Y j C / o x o 4 W K I I N 5 R l z M q R O W n J S k r r w a 9 u i t I 1 4 d C P + g t R l 3 c W n Z T h a Z y c U p r N 1 5 / p w + t J y l J y w N L v f D t h / q D q 2 Q f c 6 S M 6 r k c 7 p H K 2 t y F L g d x D B Y 3 Y 8 2 R C + + Y l J S S C G 3 D 5 K M 6 y 4 m X n 4 N d 0 9 v V J d 5 V x G / u H 7 f 5 d 3 f v t W y B o A P v z g I 3 n n 3 b e D v s f N T K M 9 8 / j 4 m B r 8 c 0 q w 1 s L T C E O g H h B d n e 3 a h C w p q 9 D l 7 S z Q 2 k E o + U O A 2 p R Q z C / M S 2 1 d v b 5 / 8 d c u y c 5 I l J q y 4 F 1 k g f d X u A j V j j b 5 O k c 9 0 j s w r m c a I 0 y s z 4 D Z C a N v M l p v A G b K D u z C B I S h w 2 0 B F i 7 R 0 R 7 p 9 9 T L w U O P y + 6 y N J 0 t g R B R S k H G R u O A R y 4 p X 8 m A z 8 W + v Y H A v C V 6 S A C D 1 1 p 7 l T N 4 C C d 3 j z l r I K J 4 R U X u G e L k 7 o U j T E A Z / 8 0 b t / z 3 N k J w A U F 2 + 9 y + v l 7 t 0 y B M + F R c V 7 I m g j V U Q U A R J k C Y 2 l u a 9 V q S N d c O T U x X K c 4 L k 5 s R p u 9 u q W t f U C i V J T k 6 F Y n v N F B c y N q T n U B 9 z n e 0 h n q m a l 4 + / / g j Z b q 8 L T P q Y p 0 / e 2 F 1 7 c R 0 F A J m c G P S v a Q G o M 2 v X Y U d E E 9 s Y 4 D i y U o y O C w X T J l 2 F 9 U x W k P 3 e a k r 8 m i J b y A E W i 8 j j c g p M 4 D f z S 7 t Q 5 N L U h X f r P 0 M 1 p i Y 5 a M t G 2 L P K S 2 A k L / y 6 o s 6 k 9 w K 0 T v a K 5 e V h 9 4 j w v D 5 Z 1 / K G 7 9 5 b Y M p 2 d b a L B W V o S + + A j V H p o 4 q E K F W 8 J I 5 b t + R o 1 u Z 2 M W Z a 9 e E w k H S j 0 g I N q l H z X c b l C + Z L F k 5 2 Q F r u W D H C Z T d h G F G Y Z O y O 3 c a 5 c k n j 0 h j Q 6 O U V Z T L j b G 1 w U B h n r X a F Q F j V n d i O 0 v k S z K W Z E / h e i F A q E j s J R v + U X W c V i e Y X T n w m U z f C H Z Q p y q Z 4 9 8 q L l 6 8 L E e O H N I z N 9 r j g / c / k t e V Q P x y 9 Z p O N Q q X m Z l Z L V S v v P q S p K e v m e B u m Q 9 o E R p P O v l y 9 H C o t m Q q O E G g o q u j T W p 3 + 7 a 0 c Y P d F n M c 9 u 6 l y c 2 z t S T 1 K k t F z V 1 j D k I H B E 6 Y e J z W s 6 z s K I F i g b Q i y y t V / j 1 f n e A C f X P L I 7 F x 7 j M b / R 5 M m N r O + J y y q V t D C P t G Q E 7 K i v r u 8 N a C F p e W 5 d J P j X L 0 y G 7 / I 1 v L w M C A n P n + R 6 m q r l K D p V t e f f 1 l n U S 6 G R h 8 U + o v O y t L C w s z f q o y y U l K p X L W m r H u F M 4 2 I O R u Q R O e g 9 H h I c n M z t F m H 9 / V 3 t Y i 5 R V V e i M 0 T E W 0 k q / v e p R r 2 7 F v l Z X 6 Z O m k L N P N N j b W s Z E L L Z u z 1 P f A g B L O P A f h h B 3 l Q 9 E H 3 G y g 7 A Z 1 K o G E C W h G 4 g Z V t C 7 X M G w q l B 9 E c x U a l t A T I l x h g l g 1 i w z 1 + y p T t w M G 9 8 u v v C i P P / 6 o v P X O b z Y t T M A 1 S I h P k J + u X N U W B J 2 K g M X d 2 N j 1 k 9 X 8 3 K z / 1 k b c h A m Y O H k + N T 1 d f 4 d p r 4 w w 0 d 1 o T v k / 9 A D E H y t T j 7 k J k 2 8 3 j l i 9 c J 2 e m e X c F U k J r 1 V r 5 e Q 4 b 4 o H O 0 q g i t N X Z E o 5 8 t e D l F 3 k 2 w I M 9 p 3 / g v V c s B b t h Q v f x R p T e s y U l K X P 6 A X m f U X s K B G + M B m S 4 r f v M m H G n P j O P Y M 8 E h B K z L 2 9 + / Y o 7 X d m X d Q t N n Z N Y M l + o C C Q E P 2 Y Q x O V I f U 8 G g Y f i a p f E n n R T G S c I 7 R A q N 0 e 5 K C R Z l H J R r O M N C K j 2 Y B S k d K q W n m y y q t r y d j O h 2 U L O + P j 4 + u E m 2 A G P T j Q j n Z 2 l E C 1 j 0 T L u e Z Y X U R n + r U 5 Y d + Z j + 1 q 8 L 3 M n 3 0 T M j u 0 9 I o E e v 6 R 3 o P P d q Q m V j 7 7 9 H P 9 e C j d W Q N h H Y R b D Q P l k X 1 7 X W f c c G F Z 4 I P 3 P p L O r i 4 5 e e K 0 P P v c s / 5 n 1 t O p / B 6 z 7 x I C m K F M Q Q o U i e 4 Z 0 H J o B g I O W n O o Y + V 4 K T 8 3 A 7 x S C Q / R w V A o K C x e 1 6 2 I b k i L S x 7 p G v P o p j p 0 3 y W o Y 8 c p E E H i L K b m 0 O D 6 B e M d J V A G y j O c O u I Y q I q 1 w s k K B x Z 6 K a M P J 5 T O N 1 g m M X 3 B w 8 1 K c A L f Y L v J K 8 z X P s 9 W M D c / r / 2 w P K V 5 3 n 7 n z d W B b w X h J c J o h / 5 + 7 G z R 0 d a m e 1 H Y f a s Y l 3 A 7 / o x V 8 w S C Z j Q G M i X u d o 5 L f Y F X W x B 0 r X 2 k a H 2 f D z 4 X T e p G T m 7 u u v b U O 0 6 g 3 I I J V l D f V l j r s f b J C w Y R Q P L s 2 K L G b W H U C q 9 h o z N r + H t k Z F R e e X V 9 + U O k e B e 9 M j 7 h S 7 f Z a h g w Y 6 N j A f 3 S c M h T A + y b r 7 + T + H h 3 r Y q Q B f L V Y p R K N 3 3 J D d N T P j / M C U y w U D R s R 3 u 7 z M / 7 f D Y m q m 5 l L u 6 p 8 O 0 W y e 8 n 6 G W H Q I q 1 I Y s T L E Y b d p x A F Y X Q k N + p 7 9 x m Q s 1 o K z e M + U i p u m l b x s W 6 d P H y h v W d S M A / O P 7 c s a A l 4 J F y 7 s f z U l h Y o J 3 y r Y L d 4 m F x w T d z j 4 6 O 6 g F v F l o R Y p 2 U 6 s / J s + N k 4 i a n p E i 3 v 5 I 2 F K z 9 I P C 5 W I c r K y + X Y r 9 v x X k d i d 8 n S y s e a W 2 6 u 1 q l a 8 e t I a c V T F e y P G D H C B S z R 1 n m k s S x / 4 o L a P 0 R l 9 5 2 a J t I s T f 3 t 3 K o 3 P e 5 1 t 5 5 X K y D h x 5 b Z w J u B g r / G m 6 v 3 x t 2 K 6 A 8 g z o m 4 + B v B U w m l H j o S e X S F f n k k 8 / U o 1 F y 6 9 Y d + e y T L / R r S C 0 i 2 Z V F W 0 L s w D a c B j S O E y T O M v i d I A v D g O C y K G v M Q D S M P d u C h O P 5 p S j p G o 2 S y p p a n e z K W p l V 0 4 V q R o L Z 0 X 7 H r E M x O H f n L + l a J z t k E z j t S g 5 U 7 t q j f u F A e t C P L u b i 7 j y v l F k 2 J 4 P x 8 Q l J S I i X K 5 e v 6 m K 8 r Y L B + O b b b / j v b R 0 6 C f Z u k + z d u 0 f P 4 o O D Q 2 p g D U h m V q b k 5 G Q L G 2 g 7 + U F O f P z R J 0 q T J M u T T z 2 h y z 5 Y 2 8 r M W K u f G l G a a n x 0 R G m K i g 2 R O W C R l v S f / I J i Z T I P a S 1 G A m x 8 X L y k p a c r j a b O b V K S E t j 1 O w g i v E 6 f 5 4 Y Z K 0 5 b u H I M f E 9 u f o H S i B 2 r G i 1 U d t T C L q U N 9 e o k W D d D D l Z 8 h 3 9 D 2 l E k J h 8 Z D G 6 Z 3 9 Q z H S r z r t N C z G 4 X z l 1 U 9 n + p l J T Y C u o 2 y a l T p + X 5 5 5 / z 3 9 s 6 6 D N O 2 t b 1 X 2 9 I 3 e 5 d k p u T o w c n s z P a g 4 6 x v T 2 9 O g 2 J u q h p p d V Y 8 6 G A E A G k v A O o 3 i X Q E C g z f V o N 1 i 8 + + 0 r + + K f f + R 9 x x x e 4 c N Z U 9 H B Y U c + n p q X L o t J s C G m J p d e D E 3 c H P b r u q V x N y B R z B o M I 5 W M H H 5 U 0 Z Q q P T 0 x I e 2 u H P P b 4 A f + z 7 u y 4 1 C N a D d N y u M W / 7 U s 4 E E 4 n J I 4 Q B g s 2 0 C j T L f O b p N P X 9 7 E D 4 I r u q I O D T Z M O H P E L 5 y / J k S c O q 8 G w d c I E l y 5 e k Q O P P h I 0 U T R c i O 6 N j 4 3 r 4 0 e z u t H d 3 S O / / H x N a m t 9 + X i U g S x 6 F y W H 0 P H Q k B w 9 9 r S k p 6 W t C p g T m J i X l R n 4 / A v O o X Q r 7 H 7 I h m 2 h Q F S w r C J w L h 8 J y H T M D e W y f P b p l + o a H l L X 8 q K u 0 3 r 9 z d e E x p u 3 b t 5 R v 2 F K X n z p e c n K c t 5 n d 8 c J V K R Y T + S e g i U p y g g t H H 2 h N X Y 1 y M G s H a N 8 u P q U d j m r B C c u J l q e f e 6 4 1 k R f f f W N 1 F R V i V e Z H 1 y M r d R O w I y N t q C T 6 1 b z / n s f 6 g 0 C w g E z i 7 L 3 x P g E 3 b j k P z 4 8 J / / 2 z h M B T S 9 + w / / 6 n 3 + R A w c e k a z s L K 3 F r V i b p b B t a C j 9 0 P l M S u 5 p V m k 0 G o 9 x / s 0 1 I A G Z K g N a m r m B 3 4 W 2 v q w m r k c f f 1 R N M D 6 B 4 X G 7 j / n 3 j z 6 V Z 4 4 / r S a T j T l / D 4 R A s c 0 K F b 3 h j n E 6 n v 7 Q 5 N N S V d l L c u P c J / L u u 7 / R 9 5 2 4 f b t B C W 6 0 M p 3 c m 3 5 E w v / 8 j / + U 1 1 5 / R U 4 o M + R f / s s f / I 9 u H c P D I 9 q M s y a z h g O + + 8 k 7 s S H v 1 U s 2 e 8 O d R i k t K 5 E l 5 c O x Q M r e u + k W f w u h I E M i U K n E 0 M C A 5 O S t t U p m g 4 A C X Z I S p S c / B M r 8 O z A Z p T P 5 3 b h x 4 5 Y + n p T k 5 J D 8 M X p p Z C s f s 7 9 v Q K q V r 4 h 1 w j F 7 / v T f / 8 / / y / + a + x Y C G S S m G h g A R r h G Z y j z i N U N U r C z 2 Z W d k m g 6 D d G c E j A P s b v z 8 / P k 1 q 3 b O v / N y b T p a O + Q d v V H q y 4 z O 2 4 G m j 3 q b H C t 8 a J l 1 6 5 a O X X y l N I O y 7 q F 1 d Z F 5 6 i I H V U C 5 d 6 1 K B D 8 V E x w k p Z D A b M 1 N y 9 X b 0 R Q U V m p f 4 f 9 f H L + 6 C 8 R r z S g E w x e Q u l W f A v B v v N u z v / Y y I j 8 3 D I t e d k p j h k y p D N N T k 7 p F C Y E I 9 T g B i Z y c x M 7 I i b L i W 9 P S m V V p U 4 0 v u 8 1 F O Y d l b A G G r I g U O F g 9 b e 4 k N + f / k G e f O q I 9 p 3 s F 4 D Z n g E S a t m 4 H W Z U y l G u / v S z L o F w W h 8 i A H D 5 0 k / a l q f t V n K y e 7 / x U M C s + f r r 7 + T N N 1 / 3 P 3 J v Y C A e e G y / / o 0 I G R H H 9 o 5 O q a 1 Z q 5 t i 3 6 m a X R s z 7 X 3 a a G N l r h 2 y G A a n P Z K w M q b b l 7 H G R T B j Z n Z G C 8 W Y 8 h 9 n 5 2 a l s M C 5 q S Y 1 d S Q 4 O 8 G E x 1 A i q 7 5 D H T f r j v e 1 h k p S m o Y U J Y I L 7 a P 0 4 l u R r j A 2 d z b Q t M P A z F d Z W a E d V E L D R c V F M j + / s K o t G B T s b h 7 J b E 8 h 4 M U L l / S m Z 2 R / u w U g m M 0 R K v 7 t 7 e 3 T E S l m / E g W k u k t M T A w K A c P P h b y 7 O w E u i l c n Z y b l 6 M 1 L e b W Q P + g 8 s k m l f Z P 1 O f S n M / F R a 8 O 3 d s x j S a D w W 7 x l 9 r V e f Q k S n V x m t Z q 1 G s t K y 1 P K J 7 v G 1 F a z B r e t 0 L G j B v T 6 n h z c 3 P 1 m K A n I Z b L j l n Y j Q S P m j 9 M m 2 P v U p Q O M I S L W z 4 f E b e M z A w 1 o H v l 5 5 9 / 0 Y 9 N j E / o y F C B y 2 w X D N Z 9 R p S G 4 + I E M x k P H n x c a 8 v d u 3 f J u 7 9 9 W 7 7 8 / G u 9 n h S o m b 8 d I n x M B o T D z Q C O F A Y S W w P R B C d U t G Z S W h 5 h f l R p q t 2 7 6 6 S o s F B r r v / x f / + / 0 q R + D 7 l y T q S 5 C I C d X 3 s 8 u k 2 A K e x E G z P w D x 0 + K N 9 9 8 5 0 O Z F w 4 e 1 E / F y 7 k H d p 5 Y K J 8 4 U I H V 6 e 9 Y u 0 w I M + d P a / 7 f T O Y y 8 v L 5 K s v v 5 a 3 3 n Y P X g T i z p 0 G 7 S u 5 r c E E A n P x q y + / 0 Q G M u b l 5 S U x 0 D 2 H z 2 k 8 / / k z e c k l g 3 Q y R r v s Z 8 G s I k t D 3 g l 7 s h P W f f f 6 4 1 q A I P p 2 M M p W 5 5 h S B s 0 O W i z V 1 7 B P 1 m 9 9 8 6 w 1 9 f n k / G R z 1 9 b t 1 N k q 4 9 H Z 3 S m H x + q j r A y 9 Q B 8 u 8 u i 2 z d Y F 4 X 1 H w f W r t 4 G D r y t e q C j 1 A H 1 e z b i S w z t H a 2 i 6 P P L K + 5 V U o k O n 9 + a d f a u 3 Z 3 N Q i h 4 8 c 0 i Y N m 6 T R + x v z L i 8 v T 2 t A H G j M 0 q 1 e 1 z K Q o F y S u S x D k 1 F S b y v 7 D x c 0 M c E g h I f A g S k m h D n l / 7 j t j m h 8 Z T N f M I m w S I 2 Z v h n G x k b U d y b p c 2 e f j O 5 r k y 8 U a M I P B B 4 o j a e y N l x h A i K A Z A D Q 1 Y i I T 0 t L m 0 5 D I p s g H P A X W G s K 1 D 3 I j a + V d v r d 7 9 + R 4 u J i 3 a z m 8 8 + + k G + / P q H r e d r a 2 v R g R L j 6 + v r 1 e t l W a y Y r 5 D a O T t O Z K l r X s W 0 G t M m e P f X S 0 t y 6 T p g g 0 F a j A 1 O s R f n v K P i 9 L E 4 j W J t h S m l O / F e n 8 / f A C 5 T 1 3 F I a s p n K W g P J o e X l p X o g 3 L 3 b L B 9 + + L E 2 w U K F 9 a D i k m L t r B u Y p d n 5 g g C C d U A g I H z 2 h + 9 / p H f F 4 C I b U + + / / f t / 1 f l / C N S B A / u 1 y U T r s N T U F D n 5 3 W n t c 2 0 n u / K X 5 a X 6 R R m Y j J b z L T E 6 I h Y J / D 4 m C 0 r 1 n Z i d X d u r i a R X 8 2 + S Q 5 g c E z 3 S i Y T K 3 a b G B p 3 m 1 N H a 4 n 9 0 P Q + U y U e v v t K s J V 3 t a x r 1 w 9 G q B U n e H s t H R 6 k + / e R z r T n C B W H 5 7 N M v d L + 7 O 7 f v a C F D g x H 4 I M + O 9 S g 1 J e h s D U L n b j V G C C N / a C V 2 s 8 A 8 x R T c y p K N U G D X k y h 1 v P a K 6 m C Q l X H m 9 I 9 y / L l n H C O R J j m W X D 3 W E O 0 M 9 P V K U n K K t L d 3 S l l F m a Q 6 R A 2 d o M 4 p K c m 3 3 m c m M S O M p E a R z 4 g / Z + 1 X 8 U A I F K X p 9 k m J d m F s d 7 P d 3 L h + U + r 3 7 H Y c C I F g k O A P P f 3 M U / o i o u 2 s O 1 8 A T j s E W v P C w b + u j o G Z O S c 7 S 9 K V / 3 T u 7 D n d 4 T U U e H + f E s D Y G I / 8 d O U X O f r M k x E v A E e K D q C o S Y k K Y D u k C 9 F D r 3 0 0 Q e 9 W S d W t g f e N k B P o j x R + + e X X 8 s o r L w W 9 F r y P X e 1 p 8 g L U O i G U J S H 0 / n s g M i U m Z q P 0 h g J W 4 t x L n L a U H 3 4 4 q 5 u V h A O a 6 c s v v p Y 3 3 n x N m 2 d o E 6 e I H f 5 E Y 2 O j F B S s z 3 l D G 9 G / v F X 5 T d d + u S Z P P f 2 k 8 s t K d P 4 c v f c q K i u U b / W t l C p f j U R f a 1 m 4 F Y S J 6 t u h w S G p q a 2 W v X v r t X b s 6 + / X n r 6 1 9 f V 2 w o R C a g 8 a w R 7 V w 0 f F p P 2 p P U Y e L V t a j S 5 S c 9 X U 0 L B O e 7 C X V U d H u / R 0 s x e w b 5 I y e w E b K H d n f c u q 7 T 3 q P I c a p n 8 g N J R 1 U 4 F 7 z a U L l + X I k 4 f 1 r B e q 7 d 7 c 3 K I D E 8 F C w n w m Y X I G 2 v P P P 6 s / H 2 H k / W w r E 6 i d M g v D L C J X 1 1 T L 7 V s N y r c q 0 M 3 + K R E Z U 6 b O t Z 9 / 1 b l q N M F E C M k o o L I X a M R C Z g A b k R F J 3 C 5 Y J C f z h N + A I D t p q O H h I b 3 A 2 j K / S 2 8 g r W R E 6 M M X p W 6 Y 8 2 1 t T j m m / K A l 7 5 K u 9 + J Z X s P E M a I E i T Z i k U Q 9 K W m h D g w e u L A 5 0 S e 2 C r 1 X U A p f V 1 8 n n 3 3 8 h Z 5 N j z 1 7 V A 9 2 Z l z M M G Z K F h p x e H G + r 1 y 5 q r O Y K y r L d e T Q D Y o A v / 3 2 h H 4 v 6 y p s J Z O Y k C C Z 2 Z k b Q s t 2 M E N X 1 H 8 s p B q h N Q L / / f c / y I F H D 0 i G L V H 2 7 3 / / R N 5 5 5 6 1 1 k 8 L f P / p E L y p H Q u t w t F T a i j O t z C o h J q p X W V W h t I 7 v O 5 3 y J 6 + 0 e 2 R M + W b V e U v 6 8 y h 9 t + / e j s Z G G 5 n b f / 3 z e 3 L 4 i U P K L 2 3 Q 6 V 2 B + l u E Q n d n u x J Y X z 3 W A 7 s O R X h 8 K y J 6 b p w 8 8 b 2 M j o 3 K s 8 8 e 0 y Y J A s Q g x z f 6 6 I O P 9 U z I 7 c N H D q r Z v k u b X w U F e f r C 0 + C F i x z I N y J j + 8 c z Z 3 X b 5 H B g N r 7 b 2 K T 9 u n B A 8 5 H m h L A C A v j / / I / / k H d + 9 7 Z k Z W b q x 4 J x r j l G 7 9 B I K t f 3 j b H y y h 7 3 8 / / X P / 9 N / v C n 3 w f 1 d x a W o i T O s 6 I r b d l A j V L 0 K P V f v p q 0 r F B i T 2 p T W l r 6 q n D x G 5 g U 2 N Z n q 3 h g B Q p K M 5 d 1 C 6 m t h l n w 0 0 + + U I 7 / R h M F L f X + e x / J W 2 + / o Q U M D c O F Z a C z c s 9 7 n X L X 7 H R 1 d k u + 8 p 3 s n V i D g Y n I r G w G V T j 0 9 P R q 8 9 L U A T E h U O r / h D J p Q 4 G d + W k C G g i i r 9 F R K 3 L m 7 B U p 2 X V E t z e w C 9 7 p h l h 5 r s 5 d G I 2 2 D Y V R Z f p y z k l w 3 Q o e 6 H U o S j a 2 g 0 8 / / l x K D j i n H q F 5 f v + H d + X E i V M 6 c t X Z 2 S W n T p 7 R o W x M P q p a g 8 F a F F r N Q K o P G 3 A H g 4 V m + j 1 E I k z A G t b 1 X 2 / 6 7 / m a 0 Z B x 3 d a + c c s X O + e a Y o I K 0 6 / d H q W 5 Y u S U E p i l n K d 0 B O / F e q 8 e 8 F b 2 K 7 P 9 j k s P E W h 3 W S M C 2 o J Z w X o 4 c + o H / z 0 f r E a Q O c M f x w R U c L t h b R D z Q G s o c A q p b 4 Z r 1 6 6 r g V c k u b n r q z n R Q G i k B d 1 a a 0 V n K 5 A N 8 c K L z 6 s B H r X q y 3 Q q Q S H N J k / 5 T / R 3 S M 9 I 0 1 q M E D m B A E q x G Q Q F h Q W 6 q p Q M c y 4 2 G 7 c F w m f e f K q 3 / t k M 9 F d g 9 t e 9 F p S A s t H d l Z + u 6 p 1 P G P e j s 6 w 0 + S a r m h D q o y 6 0 x I h 3 J U p m L O v e 9 Y X K 5 1 H X J C V + W R Y m e n X D F C f Y 6 T 8 x e l p S k t e y J T B N O V 9 u Y P p x f M b H / O T v n + k S k v y i M r 2 z Z f O Q R 5 o H 3 Y X V r X U C o f X p 6 a m H A g X 0 G i g J k K Y f D i z E R n l i J D 4 h W V 5 6 4 a h + j L y 6 h s Z G e f 3 1 V + W L L 7 5 S A y B F V 3 z + t 3 / / V y 0 c T j A r v / f X D + S 1 N 1 7 V G e 3 0 M M j L y 9 W C c e X S V W 1 b e J S m o X k K W e q B Y K M x I n U I A p G / z U C U D M 0 0 M j S i e 0 k w U R B c o T 7 s d N N a O U V N 3 p J U 5 a w / p 9 a k 2 Z 8 6 Y m R 4 y n k m Y 0 l j d 4 F v H 2 I r T n 0 m 6 H 1 + v c s j p R n z U l m W L 4 0 N d 2 R X n b N / O D E + J o l K 2 O x 9 / + j 0 d L p h W U q K i 2 R y L v D M Z B c o I p F U D h c o n 0 2 f 4 4 c C 5 c N t 5 g k H f I p b N 2 / L I / v 3 6 Z q b 1 5 U w k N H w 3 b e n 5 P X f K G H 6 / C t d q l B W V q a T Y F l j C s S p k 9 / L s 8 8 d W 2 e i E e 4 m 0 d W 8 l y p h f C k T 7 k U Q C X F / 8 9 W 3 U q h M t J a W V v n N m 6 / r C F m k R Y 9 W T p 4 8 L S + 8 8 J x e i 6 I p i 5 k Q b v V G b 6 g 1 y 0 9 n t 0 B C 0 2 r g K V e V l m z 8 k t T E F a V d A p s F L N C y V S q L t X b u 3 r k t t b v r 9 V p T V 0 e 7 l F d W a 6 3 T N b w s l f n h R + z M H l 3 B I J D 1 V O W 8 L l p k / c r J d H 4 g F n Z D w V p E G C m c Y B P q Z s M y Z v K 0 9 D S p 3 V W r B l 6 C 1 j K + D O 8 4 / R c I p Y g k Q b 2 H s g I T H W Q z s / P n L u q Q u j E R + X w 6 E r F 1 z I L S F D S X J K h B T 0 B C z m S t n z r x v d T U 1 q y + Z z N Q X k L Y f 0 q Z N w Q n y D g h k H D L o R k o z 2 k h U h J F u h F N Q S n Y a x r w r O b c O V F X s K y v h 5 u r Z z Y Z 4 L y w Z x P n H W 2 d n u z R w o t P Y 1 + w N a B F e B 8 C y D m m g t u 0 O g g G u Y H 5 a f j B f I / z h L D j N R S / i x O z W Z 6 r X V x t p b w V s C C J b 5 Q Z Y k j Z Q B f j X 7 p i d Q f c i c E O K Y l t V 6 b V i C 7 T P n T o c R 3 U K H Y o P 8 A U N N G t v / z 5 P f n X / / o n / z M + v 4 I / d m j f L G w Q j o C S W T 8 x O S l N w 6 k y N O M u q N k p y 3 K w b O N k d U 7 5 T l N z B L i Z i F g s H p P k l A z d 0 v r 5 u s C R 1 2 B R P J 5 n k z c q c u 2 w w w d V v B d b P T K 1 G J 4 2 y 0 l e k s c d f o u V h x r K z y 6 H L q K R g t n F A M Z 3 C T f v 7 b u G u N X m m o W 5 a X J k X 6 G 0 L e + V l 4 5 U S m p K s v a B C F 9 j 9 h H Y o H s Q l c P Y 8 n y v L y I W p a N v + F y A Z u r u 6 p a 2 1 v a A G 1 W H A r M 7 a U 2 N D X e l u K R I f v r h C 4 n P 2 + d / d i O z S k O V Z q 5 s a M R P r R T d q B 5 T A 7 Q 0 f V 6 u X 7 8 l 7 x z N l 0 q b 3 + X E 7 Z v X V z W T E w i b 2 Z u X I E 6 C x U / V 6 1 p R 0 X J n I L g w 0 d T l h b p F r S 3 5 K 1 Q m b D B c l O p D N g O D G 9 M i k h 5 6 7 C 9 l Q E v N + b P i e 6 c T t N k I f D 4 5 d q Q C U c j I 2 h a O N S k w L N o u L X u l q H i 9 4 G B 2 9 i s B x H T c D G h I G l U e f / F l y V C T x d 6 j w f v 5 n W 6 M k T N 3 1 5 u E / K r b v R 7 l u 8 T I q b t J E p N V L d / d W a / p 0 D J 3 G x r k / O 1 J L U S s 0 6 F 9 9 u z b r 5 N V Q y F D W Q g t T Y 1 6 0 Z f z B i d c G p g C g m 8 C J + y J H A 7 4 q w + D E n 6 2 I i h h h c H L z B h u r z t 7 a 2 m u r b l A J s T P w j D h b 7 c s A t N X w p 6 d z p r X r 7 9 c 1 1 1 e 7 9 y 5 I 0 e O 0 O E 2 s j m V Y 2 K B 1 W y o H Y z D y n / K 9 L c U + P Y 2 5 R D 6 5 g Y o 7 i R 8 T Z Q Q E C A w J t 6 d W z d k 9 5 5 9 M j E + 7 m j S 2 e H 9 a G 1 z r k 7 c X J S l 6 N C a 2 a B F 9 4 S x 8 N / c 3 P x Q Q 2 0 X l y / / t E G Y e s a j d e g 4 E O w z Z c V 6 j 4 Y j 8 M Z v X g u 4 A D y i z D 2 n 1 m K l p S U 6 g 5 3 u S l 2 d P Q H 9 k G C c U t o k V G E C K q N 7 B q f k m 1 v u w g S c o 5 a h a O l V / w L H y F 9 / X 4 + + X 1 2 z S / + L M C F U R m D c Y L 9 d 6 8 S z 7 A k u T E y u / N X m e A M G T + z g E T 4 U q G 2 C n n l / + + s H 8 v / 9 x 3 / q + 2 g e + m u z O + L P n e 5 O / N 4 C 9 5 S a i d l o v f B I O c f J 7 0 5 p E 8 g J y j M o / 3 C C w V l T U 6 W 1 F w v L R g M 4 w U A l T H + n o V E 3 w q R Z i h m 8 g T I H n G B g 3 h g M P U B z v d u j h c 8 I 7 e z 0 r D Z X 2 e U Q v 4 j j x g L g 9 2 B e u 2 E X N r R 8 Q p D g E 9 f q W p d H y O p y 2 o T N j S h l K z 4 U K E V u S n i 2 c i i w P v P H P / 1 e c v I K 5 D t l G l k Z n I r a Y N o Z 2 p t v y Q u 1 M 6 t 2 v B W C F f 0 T v k v 2 z m / f k s 8 / / 8 p R I K g S J m T u J i w M Q J J j K d d o b W 3 T j T U J o r A 2 Z n w s S j T I + y O g U a M 7 q s b I m H r s 2 2 9 O a H 8 t k C B u J a Q h L a h D K i g u X p 1 A a N m M I J k s c X Y 3 Z D 0 K H 4 k 9 n o A F Z 0 h M T t b v a 1 C m I r 3 T 4 V j t Y t D M k v 5 J Z 3 M 6 E B z T j o / y P V e 7 o O 1 t + h a w w p 6 i / H a 2 u 2 E R L t S 9 d b H v g 5 3 g S D h 9 N 0 6 W U + m C 6 n w c b M + T Z J M r I n P 4 N S x q L q n 3 2 f M N y a 4 m y T R P W Z N 1 t R X y y c e f 6 + I / q 1 m D r 3 S b 9 l g u G e V 8 / s 9 X r + n g A p o q L S 1 F 7 9 3 E W g 7 m I C U k p D U 9 + t g B P W h 5 P Q v H B C G q q i r 1 w O k Y 2 9 j x Z 7 t o G / Z I R W 6 0 f P H J Z + K J 9 e h 1 N n 6 v + X 6 E m / 1 y e c y 0 Z 8 b s 5 Y 9 N 2 n i c 5 + k K x X t 5 F 2 2 3 g z G v Z D I 3 Q D 9 0 O 2 j w H R u U o F 8 5 9 S 8 J s Z E d P i b I 5 Y 4 Y G b r + m T x z 7 C n d W i t U 2 D X 8 V u / 6 C 2 K 2 y j G 4 a S A r m B M 0 Y Q x E o M 9 h r 6 P l 5 U W Z 7 v l F r 1 E B a U 6 0 M 9 u z t 1 4 J V J 2 u q i X x 1 l 5 b x X p S a 3 N r 2 A W C B C L Q G P c a 9 s a t y 5 2 T 6 s J E L f x s Z X r g 0 f 3 6 u k 1 P z e g u t A g / W 6 c i Z 6 w 1 s X M 8 w m Y E j 6 h h q r / K O J T r w y T 7 Q p D r Y 6 W j o 2 N n a i j a K / P n l J Y S K p h U 5 O / t q q v R r b a 8 3 k V 9 Q Z y K 2 K w g v h c d O t D S N R X / B r P s l 6 6 N W Q N u V C t N F I i h q e h 1 D W W s j M + h l a N l K T p e E j 1 z O v v i 5 I l T 8 m / / / q 9 6 q x i 0 D W t h p B y x 2 Q A D y w w u T L t 5 Z S K F u 9 j b O L C J k 7 4 J K N M f m 0 + U 1 u E Y q S t O l L 1 7 d i l h y t D m b V p 6 q m 7 i w h p d b F y s s L V N X F y 8 N g O t O 3 q M j Y 5 o I Q O u V T A I I P G 6 U L N o M J N 3 p I Z i n 5 9 9 h V 5 d r L a V Y O o Q 7 s b E w c 8 g i R U T 4 6 m n n l j N W e M k E 1 i I F I a z O W r G N u k s g Q o d e e 2 3 Q W b T 5 e U l m R 7 p k v q s M V 2 v R G t l I H x + 5 b J v U w F + E 8 1 a y F p / + u k n 5 L 3 3 P p A / / S n 8 r X E I F P w z U J u / r C y U 9 Q O d x F 2 C N W S + o 6 U R s C e e O q L N v L 6 e r t W q W r j T 5 5 G O M P v c P 1 K 8 K I V p 7 m M O U 3 v H m n z l W U u O e 6 R u N Z R h k x l O R j d J q O w B N Z l 6 R F I z A m d 4 O / G S M h / U u N 5 g b r C 9 K H 6 c G 9 e U x u t X P m I w 5 u e m 5 U D + h J Q V Z e u G j l x g f B / 6 2 a G Z M H 8 o H / E t D H 8 r v / / D b / 3 v D A 2 a V r I Y + 8 + C U 8 U v i c F o a i w N f i c a + v t T 3 8 t v f / + u / x V r M F G F M / g x / z A D a d 9 G Y i 6 T l N W i Y U O 8 H R u U y E n 2 6 l m Z Q c K P I p J D x g B h U l P r s h X Q z A O n n / a 9 b J l Z V 1 c r X V O R Z W 2 b x U q 7 u W H M R Q I R f o t s H Z Q x E K Y e n w 0 s V D E x c T I 0 n y p p 8 V 6 Z G h + U 4 8 8 + o z M m z p 2 9 I E 1 N z d L e 1 q H N P x J u O 9 u Z s Y u 1 m R s I B i X a m p 1 G y g v T p b G P R d K t O 7 + b o S x L H Y v t l D A W i E w y g T A O s C z 0 L i k l R f q 3 G p M X M O V C M f 2 A U H t O / I T u B 0 + V N O e Q P Y M b 7 z T q j B U + d 2 p y B 9 d D T T R 8 K a + 9 9 K R 8 9 c X X u o 8 A A 2 X / g X 0 6 X y 3 S v u K h s B m T 7 9 E S r 9 7 N I 5 B D / N J u p c U c h A p Y k z F P n W w M f A z e r j P y x s t P 6 t t / + c / 3 5 P d / f H d D t j m N 8 5 0 6 C R k w G X 8 4 8 6 M 8 c + x p r e k w q S 5 1 Z U h y S u g B n J q 8 Z a l Q 1 g S a m Y H G s h D / 0 t r t S v v m B L M 8 e z l k K 4 U g z O k T p + X Y s 8 f W B W h + u d 4 o A z H u u Y i G 6 Y k R O V g 4 u i G d D K G a m 5 3 T U V F y L I P b E f + k 7 D 7 y q r K N k + U P f / q d G h S / k e e e P 6 7 L I 5 K S k 3 R U a z t g 8 6 3 N + E / 0 + C Z Z N B C B P l + 5 c z o Q 8 3 M I Q Y / U y m P 6 X 0 w 8 + g I 6 l W 4 Q m K C 7 E G t Q p 0 + d k b M / n l u 3 S M r O 8 I W F + T p j n s r g 4 q I i e f d w a J u 7 s S i K S Y b W R Z i A X 4 5 G w W x i R 8 i j N d 6 A j V o C M T U 5 J l m e f p 0 / R 0 n L 4 O C g / 5 n 1 0 D O C n e J j l F Z 9 + p m n 9 U Z r a C w g W i j e 2 a C l + R C X m O y Y m 0 n F M h v w A d p 8 R + f y 2 f P v s J / J p 2 L v p K 0 E z X C 5 P V a 3 + t 0 s W B y h r I k + V b k g 8 0 v R y r R 1 v t g c C 9 u W u s G y 1 I u 7 f O e H V m b s T G / g P K 2 s L O u F X X b j I G W G 9 S j M 5 / 6 B A e n u 7 J b e n j 4 5 9 M R B X d d F q p M d 6 p w u t M a s / h Z r i s 6 L u x f D y j B g v Q c h O 2 F L j n U D D f 5 c n T J r J 0 b 1 N q A k B c 8 v z M v o i B K y r A w 1 K X B 7 V F s r R 4 8 / L d e v 3 Z A S Z d 7 S N T c 2 J l Z H 4 1 i c p k G o K Y U J J Y x e k u G V P Y U b r w d + 2 p d f f K V D 9 / e V Q H 3 w / k d h O 9 q B C O U k h w N 9 t 5 + u W t S b w L m F w u 0 w w 9 c E C N u O K d O J P Y L t Z C U t 6 4 I + u H 7 9 h q S l p o l H q b c f z p z V X Y 9 Q F 7 T / s v o U C A m T x 4 z y 6 Q r V r M 3 A I y x t d k T / 7 n b s u l z E l + s X 9 Q S x l Q x N R c n N H l / v e T R b W e a y 9 j 3 5 b j h e 6 3 V d e 6 S 3 o V 4 K y M 7 W A Y P u n h 5 5 / 6 8 f y v / + f / x v E q c 0 9 N W 7 4 7 K 3 K s t x r 9 3 m A Y 8 0 D w f 3 p 4 I l U e 9 Y g e I 6 v m z 7 c a d O n p b n X 3 j O f 2 9 z L C 5 F y a n G 0 G b M U L B e C A b t q S A + k J 3 n d y 3 q 4 j s 3 d A S u b 8 0 U P F a z u G 7 g f P z 3 T 7 W m I W u A w Q Y I h / H X m D y I N r K J t 2 G 2 / 7 a 8 + n S 1 c u 6 j 5 I y a B O z 5 e 0 l x y 0 q D + v r s Y Y 7 + M / D B e 2 p S / a N v U u X 3 t b a 2 6 s X f U N q E U Y u m F H f A y F 8 w g Q p D M f 9 z s T t / Y 5 j Z 1 1 F o 8 2 D G b K U w Q a d l z S O S S Z 3 j c T I V E Y S u s W h d a v B U 5 d r v Z 8 M z A w m u R 5 X / g B 9 l h G l 0 J k p a / T M y a V u s 7 V m F C R L z 6 2 V 0 1 p f 9 b d b 8 H v M H V n j 9 M 9 V e S U t c + a c R J n w Y d u A 3 c J 4 b Z 6 r l + x N n d A Q 4 G L v z v H J A / T 6 3 6 x N K K c e O F a j S r I 2 2 b C S b N j s R L I I W C Q x a w 2 S E v t j 3 T X E y r c w x w 0 W / q U c / B 4 I Z 5 D A a 8 L E a B 3 y 9 K M 7 + e H 5 D Z y Q y 3 m m X d b M n R m s 3 z D 0 n 2 K F k l z K 5 H i 9 d 1 L N z r h I m o p X P + B e j I 9 m c b r s g L M 6 a I V X M B C M w R 1 + o U 8 d + 6 F H d 8 i w Y t 5 S G J 8 v F T U M x u Q R j x w q U F d a e y J Q u L F q / C 0 U k k D r k V g P j U R e I Q W X f y S M U Z i 3 K c 2 k l M o G i c 9 D Z J q W p / P f H l f 9 k Q H v Z f b 6 p W a 9 u 2 s L u G 3 Z M j l r 3 e L Q M T z s P A x K M 0 y x C u h P 4 w x 9 / J 3 W 7 d 0 l L U 4 v u 4 T 4 3 M y n J q S m 6 q Y y 1 l I N s 9 L 6 + t W i w 1 T d 0 g x o t z n G D x b S 2 s y M F K s N W h I c w z c z O S k V F 8 P 1 7 g h G o n R Q 7 H P o I f 5 A R J j Z 0 b n K L z N P + E m 6 E G 9 P L j c F p 5 f d k H d I p O E 7 g Z w W C y l n y B Y 0 m 3 C n Q B a q k t E T 3 Y q e n Y W t L m w 7 9 f / j + 3 3 W Q h c 6 7 b K 6 g x E g m 1 d i B A X 9 Z T D A w d 5 c C X P 4 d K V B H K t Y P B D K q 2 X 6 F s O 9 m C e T 4 k / 7 D D N U 7 H r 7 T Y M L f L G Y O + T U C + i W S K N m i R U E a 0 8 s J I n i z y 4 m 6 w 6 o T Z 5 t j A 5 a t 0 F O h R Z m F 1 i z 6 S O C M 0 t g y 3 M v T r X z D S K B w k j I Y 1 i b p x E s v x A v n L u p F 2 B 4 l b M v q Q H j O 6 1 3 S i 7 J o p 0 C t n a 1 g u k + 6 1 z P e H y Y f H D z 8 u N C 3 b r M Q T b N C H 7 m t A N u c i l 2 2 x T Q D i 3 8 i n Q P w k b D p 7 W a e E 0 4 L w Q 1 9 H m 3 O W Z v C 2 L n W H a O L I e 8 E M H F C A U t r f 7 F y 9 s O c P P D r + H 0 L 3 i i Z m A v 8 Z k p K e C 3 m e n V t t c w q Q S E I Q z D m l 1 9 + 1 R t N k y 7 E p n M F / k y J X 3 + 9 o R v f t A x 5 d J 1 Z q K C 1 8 W e d 2 J F h c 3 K 4 7 F G + P / + v v 8 q / / t u / + O 9 F z r w a X 2 4 n 6 5 8 F h H x v o T c k Y T I w m F 8 k r c l / n 4 s + q Q Y p 0 c D j t b 6 1 M Q a u l U J l 3 h R n L u t 8 t 8 1 q K Y I m p F V F Q p P S k i R D u 0 U T + W y 0 j E n b w v z X f Q j 9 u 4 S 4 Q e S P t U v 2 M D 7 f F d 7 u G 5 w z p 1 L 6 H b s O x e z 6 p C V M 7 N v R P E p q 1 e w U K V y U z a Q W 3 S t e 2 r 0 o s 2 p s n g 2 Q K W H l Y J l X m 1 x Q m b M k P c q U Y u H U r K l 0 j n i U G R q l t N F 6 g 4 W t f m g a E 2 p g Y m A y S v k Y / 5 j h R I N Q U x + H n / T h B 3 + X f / k v w c t T y K q Y m 5 + T S z 2 + H o a h 4 t Q Y l Y j q j h U o 6 q G K L O Y Y / Q / Y p y j c T q 1 W w p n x t x M z 0 D G V M E X i 1 Y U z 5 h L H i P n 0 q z L H w o X q Y J M S x O S B b 9 W q h K k + z y s X 2 5 U / p f z H p W X K P H y v M f C e w 2 W L e s 0 p E I 3 9 M b J L W Q 6 8 P x L f 0 I n z r b H r 1 t d C g b 7 r C f E J Y V V h h 3 v t n 1 U C x X U B t m C d V C Y l 2 4 L u W B / K e s F o q c U + t p s R J v v s / I / E D G j W Y E m z M b + V r S 8 h E m F C K H o t k S x M o / y 0 Z W 3 i I k z g V c J r F S Y T Q d T m d Q g C g j D B B Y e K 5 n A h T / F M U 6 w k R u C + F e T n 6 + D D d m J O U 3 N T s 9 5 6 i P 4 b t b U 1 O 1 d D P V a 6 K L k p v k M n 9 M m 6 Q m a I O 3 V b w d n d i g E Q D k Z A g g U k X q w j y X T t R Q 3 9 H r 2 j 3 2 Y w 2 g / C m Z U R L v I Q 3 U p L t h r S s 2 j O Q q s D N 6 i B I 7 B Q U V E m 5 8 6 e 1 3 t m V V V X a W F i h x M m A X Y I C Y d Q d + I Y b z o p n o U h e f W 1 l 9 c l F O x Y g S L V p m + c 7 k B e 6 R 2 n O x A F d h 5 d F R u O u b E d Z h 5 J s E T h E t U g 5 F C I V l G m H h e 9 J C / U + 1 4 D o X w 3 v 2 V / 0 Z L S J r 6 B t d n j p V c 3 J S S p C c u u Z e D m + K 3 w G L V H + G 4 5 a i K L t D m O G 0 y I p j C U B V h K 9 S n P s R a L s v c w 9 V l k j X u i l b D V K Y 2 g / o u J j d G 5 e i y b E I y Y n J y S p r v N + j 3 U c o U L n a Y u + b W 2 G 6 z R H a 9 Z m 5 w M O 1 a g 3 G A G t U e T m O 1 a h m J 0 p o E B 8 8 d p 4 A S D W R p 4 r 8 E E M 4 6 q 5 0 j V s c O F / v C D j + T l V 1 7 S a 2 Y G U o b Y 7 C 0 U I S G X j q i c W x Z H q H B + 0 I y P l H g l O 2 k 5 r C R d t B S m I 8 d B J j s Z 7 V b M 7 2 C z t L J M d 8 3 C 6 4 7 X + H w Q t p M h y f n D 9 z / S P s / k 5 L S U K 4 2 z a 1 e N 3 v i b S B z r a Q g X P j K N W Q w U P A 4 P D k t 1 j W 8 j b T s s 3 h 5 5 4 l D Q q m Q 3 O k a j 1 y 0 Z c M 1 J u + I 8 M G 6 s Y 8 B w 3 w k U m P A p y Z 9 3 N 9 G l p y J 7 S e e x b Z b B o S F p a 2 2 T w 4 c 3 t u z a r M a 5 1 z B h s O 8 T 7 C 3 w 6 r A 6 k L 5 k I o k G B M U 6 X T l F U c k + e a x k U Q e V X n v 9 F S 0 8 o c A + x t Q 6 B d q B n m L J y 5 d + k m P H f T t J 3 g v u S 4 G C p y s X 5 V y E v l G W 3 h x s c + s u V j B n S I c p L 1 d 2 v Q V C 1 6 z / 7 C Q I o 1 t z C I N x R J 1 H G o 7 e 6 Y 9 x 1 K 4 L c 7 N S u H R N 5 9 + F s v s 9 o P H v N j X L r t q 1 z H I 3 f v j x n O x / Z F / Y m z Z E y l r Y 5 z 6 j e 9 y z w S Q J B i q c g r 6 t F C Z g 1 l 3 0 b v x M T J 5 A q U 7 / j I Q j T I A v c l O Z t m 6 m 6 u 6 c C S 1 I o Q o T c D 6 b G l l 3 D M 7 R p 5 + U m z d v y d / + 8 r 7 0 9 f b 7 H 9 0 u R P 5 / v 0 K c e 8 k t Q W U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 G u i d = " e 0 c d 2 c 5 d - a 5 c 4 - 4 c 9 d - a d a 3 - a e 5 2 9 b 9 4 1 9 6 1 "   R e v = " 1 "   R e v G u i d = " 3 1 3 4 d c b a - f e b 2 - 4 9 0 5 - b 4 9 c - 3 7 2 f 2 4 a 4 9 1 f a " 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S c e n e   C u s t o m M a p G u i d = " 0 0 0 0 0 0 0 0 - 0 0 0 0 - 0 0 0 0 - 0 0 0 0 - 0 0 0 0 0 0 0 0 0 0 0 0 "   C u s t o m M a p I d = " 0 0 0 0 0 0 0 0 - 0 0 0 0 - 0 0 0 0 - 0 0 0 0 - 0 0 0 0 0 0 0 0 0 0 0 0 "   S c e n e I d = " d e 6 4 1 b c 1 - 0 8 c 3 - 4 6 0 4 - a c a 6 - a 1 0 8 b 6 e c 0 1 1 c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 5 5 . 1 9 9 2 3 5 3 6 3 4 7 9 6 4 4 < / L a t i t u d e > < L o n g i t u d e > 6 . 3 1 2 6 2 5 5 0 3 9 5 9 2 7 0 5 < / L o n g i t u d e > < R o t a t i o n > 0 < / R o t a t i o n > < P i v o t A n g l e > - 0 . 0 3 3 4 8 7 4 8 6 5 1 0 7 8 8 2 2 1 < / P i v o t A n g l e > < D i s t a n c e > 1 . 4 4 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8 p S U R B V H h e 7 b 3 X c 1 v X m u D 7 k Q R I i j n n p E A l W 8 G y L d m y J G e f H P t 0 T 9 / u W z M 1 0 1 P V / 8 L M 2 9 S 8 z O u 8 3 1 s 1 U z X h V n e f b P s c R 1 n J k p V l Z V H M O e d M g J j 1 W 9 i L 3 N z c G 9 h g k H 1 8 8 X P R I k A Q A D f W t 7 7 8 r Z T J i e G I f M v o H E 2 V J 4 M B i W z z O 0 t J k W 1 / j W 8 T q e r v f X v / o g x N p U r 7 S J o c b 1 i S 8 d l U i S y O y t U r 1 + T o 0 c M S y K 2 S L / 7 0 L / K r v / 6 l u j 4 p s r C w I O e + u C D v v v e 2 v g 3 m 3 z / 8 7 n 3 5 2 S 9 + o r 9 3 0 t r S K r t 2 7 7 J u R R m Z S d X v o T B r 2 b p n P b e 6 A n K s N m T d i r I Y F j n X l G 7 d i g 3 v 7 N S e J W k Z S p X F U I q M 8 P d t 4 D P m e d 4 9 s K i / f z K Q J h 2 j a f p 7 e K F 2 S Y L q J n / L 9 f a g n G l c 1 L f h m Q v U o / 4 0 O V C h r p A F L z 6 7 k C L N w 2 k y v 5 Q i E 3 P R D y u J P 9 I D a s G t X X / r 4 M O u K w z L 8 H S q N J a H 5 U Z H Q A 5 V h 6 R L L Z L n q 0 L S 1 v x Q n j t 4 Q N 9 f l d 4 l N 6 7 d l J / + 7 M f W b 7 P p R G R q e l q + v v 2 1 n D 5 z y r o 3 N j 0 9 v V J d X W X d E g k v p 8 j k P M I U e 7 n x U 7 c V c L 0 z I G N K I P 3 y n i U M E F b y + / m T + A K Z k x G R + q K w V B c s y 6 e P 0 r V A I Y y s z T b 1 B f b n d e O Z C 9 S n j 9 O l N H t Z K v I j k r 9 j W X 3 Y E b n w N F 1 C 3 p t W k k 2 Q G R R Z W I o u V E O R u v 6 5 m S L 7 y k I S D o d l Z H R U y k p L r Z + K 1 l 4 N x a u b n m F q a k q W Q i E p K i y 0 7 l l l W b 3 A k h K a D P V 5 w v j 4 u M z M z k p V Z a X W a N z r J i j 8 H j s 9 6 + J d p T 3 j 8 Y l a 6 H 5 4 v X F J M g K r f z V r b D 7 G x s N 7 e M f l 9 R G o / s k 0 K c k J y 3 n 1 H G 6 P s e N f 5 L e I k 7 u W Z F D t l H d 7 0 u R i c 1 D O q p 0 j K U z b Q 4 P a b e d t w p S m P u 0 d w Y i U 5 U S k s S Q k 7 / / h Q 5 m c n F T m 3 l X r E V H c h A l y c 3 O 1 l n K D B b m o X u t q e 0 D a l E A W F B R I d V W V f P L x Z / r n a A k 3 R t R a A C N M C 3 G 0 L R r i l Z 1 x H q R I t w k T Y J Z 5 U Z g d 8 R Q U 7 R a o f 9 H y 8 Y Q J n q m G e t A X k J 7 x Z y 7 D S S y O 1 S 1 J 4 Y 6 I F q z m 7 g n Z X Z U n K U h C A j x 6 / E Q O 7 N 9 n 3 Y r P r N J S y 0 o N 5 e R k W / e s 0 q 3 W Q o 0 y r 2 B U + T p F M X w r J 7 e 7 A 9 o X 9 A J z z f 6 X d Y + n y c M + y 9 G x K M 1 d l h d q v I W z X Z n E b E q J 8 M x W d + t w a l K Y v m F u d Q a 1 M M G T 2 5 e 1 M C X q s 8 5 O z 1 j f + S M r K 0 t 6 + / q s W 1 G a B q M L m / d i d n P 8 t 0 R A E E z Q w A 3 z V x F M w E y 0 C x N a 5 1 W l 5 Z 6 v j K 3 p E h U m e G Y r v H k o s Q u W Z G v J V g 7 3 w Y q Q X G s P S n d P j + Q d + K m + P 1 9 p L E P / Z P z l U F V T J a O j Y 9 Y t f 4 S w B W 3 s U i Y l Z m F x V m R l 4 c d z 9 t 3 w s x U Q o X M S T I 0 o H x L / 3 b p j C 3 k m A n W n K y l M 3 z Q h t d k 2 D w d 0 q J x A Q W N O t / W T V U p z 4 p t c u T m 5 k p + f Z 9 2 K z 6 1 b d + T g c w e s W 1 E C a i H v V E L l 9 H M 2 Q q b y C Z 1 U 5 K 3 + H U T u n O w u X a 9 5 z j 8 N W t 9 t j m 3 3 o Y i S E M F J 8 s 1 R p D T B S / W r W m J + f k H u P e 2 X l w / V W / d g D g a U j x X f 2 S e E P j Y + 7 h r p c z I 3 N y d L S y H J y 8 u 1 7 l m F 9 E l R d k Q H p K r z / f t O T j r I W Q 6 s 3 7 A z l K C 9 v i f 6 N z s j g z W F Y a W t v c 2 5 5 e V l S U 2 N 6 p q h w Q F l I q Z q 0 9 U P 2 6 6 h Z h Y T s 9 G T b C 2 Y N U d q 1 p p c X 1 2 5 q o X J v p M i T G 3 K 3 y C M H Q t C 4 J e / v G L d W s + o L V f E o s z M z L R u r T I 5 n y J V + R H 5 u j s g V U q b o D 3 Z e P H n F p Z W 1 w u P i 4 f J D z m x P 8 9 L d U t K i J Y l O 1 0 J W e N S T G E C I 0 x Q W l Y u J a W l k p W d 7 e t r 2 w X q c u v W q N I k G 6 N A + U h 2 X 2 F 4 Z E T O v B 5 N z r L k 7 v e u 7 u 4 7 l R P u J + i X o x Y O u S o 3 h q d T p N c K P m V k Z M j Z z 8 / K Q F + f / r r T N C p P 2 o e 1 m T Y + J 3 J 6 9 4 K 2 X s 4 2 p c s X T 9 P V g o 9 q F k N e Z m z p f t g f k M V w / D e M J s R / f G 3 3 2 t y U G 0 t L a z e f R N k 2 g e K i o o 6 3 C y 5 M a W 6 c 7 d S F t / c l 7 v x + k 7 j 5 C I l A m Y y d t t b 2 l R 1 4 b D Z F n q u K b + Y 5 O X z 4 k N R 5 R M D 2 l I W l 3 O b D H D 5 y S M o q K q R c + W 1 Z + S W y r 6 F E x p R Q h 6 f 7 Z U d 6 S j R s r d R T K B S R s 0 8 C c q X V v 7 / d P a q E C d W m v t 7 i c 7 W + 5 y s j P G I 9 y h 8 j w 8 P q 1 9 T m E 9 y c A t j 0 i i e X 4 P S R b n c F 5 I H a P d x s 2 6 1 i I c S H s S S N Z f 4 W h N l 5 C d U e r Q 7 J c 3 F C p t 8 W K M f a C P y d / M 2 Y U e R 4 8 A v 6 + v o l S E T A g j K g S 8 2 J L 6 B Q 2 F 2 T Y W Z x v w n N s 6 l W V V X J l 5 c u 6 9 t d Y 9 H X f j h W I b v q y v T 3 2 R n L U q n M P 8 O U M v M + e R h c + Z p e W P 9 C r D l + Z q g q W J a A e s 3 3 D i 7 p L 1 7 / 9 e d z J R y O V o L E A i H i M c U l J d q c 3 S y b C k r w i 0 T w q p R T S T 1 Z / 1 S a j u 1 f b N l e M + 9 w d V h d a M y L V H l l 5 5 L c 6 A w q 2 z 1 6 M c i 4 I + C o d 2 z m D m W a B J V c V + W v v 7 C P l d B 3 j l m f / n c M F n Z N Q V j 2 W / 7 C 5 U t X 5 O S p V / X 3 T v j s q A n 0 S 1 P T U 9 m 7 t 9 G 6 t Q r + c n p a 1 M R 8 0 J s m e 8 v D + v u n T 5 u l s X G P F o I X a 9 X i z Y 1 q M J S J f Q 3 b h c Q P / I 1 l 6 r k O 1 6 z / b E 1 J E 1 A y N T 8 3 q / 0 h Q y g U k k B g 6 z f 8 T a 0 m 3 u + Q W t S Y J Z 1 q 9 8 G E 2 G 5 h 4 j X z M p c l J 0 N W z B W c T s O C s q k L 1 M 6 L M E H / J A 6 w + y 6 1 t P H g 0 r c e F p Q R J n b 5 o p I i / b 0 b f o T p 3 N O g j K l N 6 6 u 2 g M w G a 5 U 2 W n / x u O b G X 3 u u K i p M U F 1 d r R f w i / U h G Z y K a h c q w e e U A P I + l f K M P s 6 q m v D L O w e W X I U J 7 B q U k i k j T G O j o z I 8 O L g t w g Q b E i g y 3 R N K N e N M s s M 0 D a S 5 x v u 3 A 7 Q N j i s 7 E z v c u B L i T q u 0 / r A y 5 f C t j t t C x C d i 1 H 0 d U g J J x v y 7 B t e A N g 3 D l B I o 2 j B i E a u K Z V y Z j Q j A 9 Y 6 A T K r v B + d y 5 f z T D P n s k b / N 8 9 w X 5 9 X / U 6 Q 4 O y I H 1 D V n w 2 s b S Z U s t W a o Q j d B N b + V N A j q 2 / s 3 9 r k V F h V J S V n U 3 I T F x a 3 1 q R M W q K d D a T r C c 7 U t u B L u H J t L l Y E Y d V V b C e b J 5 8 q k + + x x U O 2 W Q b n T E 9 B V 6 0 B C z 7 Y x + Q I b / i 8 t U B E P / M u + c U s 9 K C r V d R k f G 7 d u u e O l H Z r V 5 3 1 X X W M 3 0 C 7 8 P B 6 V l e V K I 6 w + 7 n h D S C d 2 y U H R b Q B N A / 7 X z 8 H K s P K T t m Y D X 1 i Y t 7 7 b G h K W g h 3 b a 9 E l z B u N S 1 o 7 n t 6 T u F C w I L D 7 Y x V Z P k u 2 a p F k K d O r u n C t K V T o k o h t 9 c j h 2 E E b x A q M Z K X H N t M i k W X p 7 x v Q 5 v W 8 E n Q D Z i a B B M P e 8 t j P Y 4 d O h a 1 i e T k s g w P 9 1 q 3 N 4 3 s l X W g O r i s y / C b Z W Y w f F d H m D F G d j Q g 6 d j a B j f D W r O N N g / m z G b g O f J 3 a v a R 8 F u t O B R X f + w + s r x D f V e L u f 9 h 5 a h W y u l G S v S y P + r 1 9 E S y Y U H h Z j r 9 y X I L q f Y 1 O R + / H 1 3 Z j h + X 3 U n c I h N + J 2 h l f z I B V t J H o p B v 5 + Y V S V l 6 x 6 f y T w b d A 1 R a s O p n f N P v L w 9 q H o 7 A z d 5 O + G x X F t J V 8 F 6 D n y C Q u 8 T W B x P q 1 q z c k P T 3 x 8 i 9 8 J 7 S 4 F / U l y 7 J P f R Z e Y O W F I w G 5 f u 2 G X r B V B d E n I 1 z v 9 r R 7 y 6 J a a s Y K l R + x A g 5 v 7 l u S S m W S G v M Q 6 P P a S u z V E Z v B 9 7 P s V B f P R G O + a R 4 P p O k w O U 4 s F x + f Y a N 8 l + o M d b L b U e B 6 u H x c d u 5 q s G 4 l h q 6 y 8 F g h e e p n B B l M P x N 0 u a Q g 6 B g + e f I V W Q i v / g w N 5 f a J G c 1 k s A c 9 a g u X l W C F t M Z i 7 R P h 2 y q G h w Z 1 z m o r 8 C V Q z B 4 g 9 J o T p x T k W W L s 7 y / V D k z O w + 2 d h e K Y U F t V Y f x t g O Y 8 6 t S c G o M y o c 2 E i O u V a e 2 G W 9 c s v u i 1 9 s C a 3 i b M s 4 z M D L l 0 q 0 P f R o t 6 W R V Z w W j z o w l 5 o x 0 f 9 6 f J 2 c d B L d y G d / Z v X J h m p q d k d G R Y V 2 v 0 d n e p 9 x e R k t I y p c E z r E d s D l + J X a b O 0 K p 8 z 1 b 3 9 W 2 A k D 0 f G L 0 0 V 9 u D c q L B 3 4 V m Y I d X S / Z f K m / u j U 7 e Y R F S o X K g I i T T 0 9 O 6 q m F + f l 7 P j D B m T f 9 E q l T 4 q P C m P 2 p N h I + L r X h b L W g W v h u E 1 W e X U n T E l b o + g j 5 1 S r t 0 d n R K f U O d 9 a j 4 O J O 8 a K a N Q i V E W t q z 8 V d 8 a a h 0 9 V 6 M w / h t g h I i 0 5 j m V 5 g I r H z X h C l X W Q 4 I 0 4 3 O g D a l E K b h 4 R G 9 i P J y c y V D 7 b 5 2 H 8 F e a x c L t 3 A 5 f p G X M A G m o O l H K s l h i t C y 3 v j a 2 t p d / T E E 0 M 5 9 Z W 0 A A m S S 8 5 u F 6 9 D Z 3 m b d 2 l 5 8 a a j x u V S d Q D W t y 9 9 W S P Y e d Z k R w F C Y 7 1 q T I x X U + J H k m B g J h n / 7 Z V t Q T u 9 e 0 j v y y M i o 5 B a W b i j 6 u a Q s E u b g O R c G E 4 1 e 3 5 u 4 p q D / a m h s R m o q i 9 b 5 T k x K o o O W m s O r b Y F N a a J v A 3 E F a k C Z B 9 0 T a X q m 2 p K P U v l v A 8 X Z y / K i 1 S x H s e U V t d C + S 5 D D K V Y + 0 6 w y p w r V 3 0 p g h h I w o 6 1 p U S 8 q K p Q B Z b L 5 1 U a G s 0 0 k 7 N d / z u S 2 C M e 7 w f v g 5 2 4 8 H U y V x r J l m Z i Y k P G J G a m v W 5 3 V R 3 4 r N S W i / W E U K G Y e f v r J X R S 1 h p R m + c v b B O O a f M W 5 E b U L h v 9 i h A m Y U I p p x 9 d 3 T Z i A a h E S p S d 2 L s n e s r C 8 U L t q + s L t W 3 f 0 v 0 a Y 8 I H 9 j G p 7 1 B d Y J 0 w 6 S K A 0 S K N L 2 7 j h V m e a r s s j C H S 9 P W r F m C Q u w S z q / / L z 8 6 W 8 r F h a W 1 d N L 2 p A 2 R y o e g G C K i b Y 0 d G 2 P S Z a e 2 u L 9 d 3 2 E F N D 8 S F Q p z e 5 k L r O 1 k 3 y z U B Y v E x t c t U F 3 g t 8 Z m Z W g s H A m t w T 9 Y 5 e P U x A y w 1 a z g k + 0 1 t 7 v a t Q h t X m 1 T 2 W o k z t 6 H P f a F d + n H q a z E B E F 8 j i N 5 m o H a 9 R n z 2 o h a t z L F 1 2 x k g s 0 3 p u r w 6 n T + p V p b m 2 g o X 5 e c l w 6 S T e C m J q K C Z l 9 m H u J Y V p y 2 H g Z K J g c q G N q m I I E z B X 3 J n I j c T 4 C I l 6 u g k T v B l j Q C R Q L Y G z N a 0 0 1 M y C y E s N I R m Z T p E D l d H 3 S C / W f a t U i P c e C o W 1 j + c m T P a 8 k 1 2 Y Y K u E q a W 5 a U W Y e B 8 9 3 Z 0 y O 5 v Y a L R Y e A o U 2 o m p N N + W s p z v G n M J N g 6 y G I 0 Q x v t N t x B x v a O 2 z 4 4 V D X f F T 8 9 d p p L d d G U W m j Y Q C m 2 p T C d i h 5 B l 2 1 I 8 t 2 7 e X i f s 5 K 4 w S 4 / V h b V Q T T t m S b D w t 4 q d u / Z Y 3 0 W v U 3 V N n Q z 0 9 V r 3 b B 5 P g a J 7 M T 2 m / k r y r C j Y s S x 5 G d H w s x 8 C x f v i t m s Y 0 E 6 x y o t I r M a D U j C E y Z S m M d o Y n w t f 7 6 l y G c y m P D 4 + I a + e f C V 6 w w b V 5 7 w O v h h R x M t W G z y 1 g E D y d a s g f c D z z U x b h Y W K 9 I y t M / 8 8 R S Y t J a L 7 V Z K 4 Q / u B v b Z s O 8 h T 1 / + V h i W 9 4 D I S i K 1 U F W g r z B f x C m T p w P X C F L l i 0 v G o k R k C E w h C R F e v U K D B j I m u 0 R Q 9 U m x i n u C E + 0 w / f C 6 O F C C A Q b 8 U m A 1 k a Y t 7 l l A W 2 T k 5 1 i 2 l U W t q r e 8 2 T 0 w d Z F R 4 k v U w + T R e a d N m I Y q H O Z U o S 4 s L E v B Z G R C r m h x 6 J 1 d / 3 m 3 V 6 p n S I o p c S U v s U O 9 x V q 1 5 i o w H p 1 K k r i g i p / a E Z E I J G N H h I 7 V h O X f u k t R X r J 9 v f q U l + l y E 1 s P K 0 V s K p e i c J 5 g E 8 g 6 f M / E 2 w s z M 1 v l P E F O g O P g s i T d b a I m 4 w g 4 d S 0 N 4 k Z e d L n 3 9 8 X t 8 e s b T 9 N F C s S D H Z G C 2 H e a h a a 2 f U 0 L E + 0 P L 9 S h h Q 2 t z s s e n y g 9 i k G V D 8 b L y F d U 6 a r o r b 7 z 9 j s 4 z 4 S / Z e X V 3 N N h g t J E J 7 9 u r W W i f 3 y 4 m x k a 3 1 q S 0 / l 0 H F 2 6 7 F 8 x f O r F O 4 t s K 7 M M a D U z 8 i Q f O d m V F p U x O T l n 3 u E P o f S i B Q 8 y A E D h 9 a K w P N B P 1 n Q g D D Y J U h B N m 5 4 Q P C m W p F y x L 6 5 P 9 + x v l U k t U 1 U Z H F r i / J l U S L 9 Z F h f V z K z c F Z s H T T r L V V C l z b 1 F p 9 I 3 Q 3 d m h h X 1 R + a t M l Y J U T i d w 9 v J T a r S d I 8 C + K 4 z N J r Y Y E 4 W 2 F N Y S x 3 Z S V U 9 J k H 2 4 v 4 G K g / W B h f W P 2 w h e S 9 j k l h i 8 4 t x 4 0 T J E 7 Q Z H p y U r a 4 f 0 9 g 1 L 9 m K 7 B J Y n 9 c 9 N B b m B 6 m / 6 p U j P T M w r g Q 2 1 W z + J w q w 8 I n 1 U 7 W y E / h h R P G Z K Z C Q Y l J h X / i D D X i q r a 3 Q l f 3 r G a q 1 k K h X F z s b B Z X W F q E h O 8 s 2 R n 7 k s I b V Q 2 f 0 L l C Z 8 b V e 0 c 9 W t 9 Y G K A 3 s l C 7 v l 6 N j Y m p n i z Y O B F X P K 0 O o x / d X O H m v u I Q l + N 3 h V Y 6 4 Z S O i e a p i S x e k R / R 6 y i u v k x Y M 1 E k r N 0 4 G H z F C / f i 8 M a k H 7 I E w I D Y W 1 t I u E g 0 X a B 7 M z N z s r + z x G K P M z M F r C a L S h g Q G Z n J i Q i s o q n c y d n 5 9 b e e z Y 6 L C e f h S r 8 b K r o 1 0 9 l 7 q W S u B p 9 R g a 6 N f B l c w d O / S w F 7 f 0 R C q 5 D U 6 N Y 0 Y 0 5 S w M I 2 Q X T O a f t h 5 q D P 0 y M Z + q h Y p p Q 3 6 g u f A L 6 2 B n d s u H 9 x / q 7 w 0 I h j k t 0 F B b E D 8 U 3 z o c 0 N q P G X t + C U R m Z X B w S P L L d u r b V J + b E c v E 8 u Y D F f r 7 r p 5 B v f j L l X l q m F Q + z e k D O 9 b V B u b k 5 s r 0 1 J T c u 3 t X C 8 n U 5 K T M z k z L y N D Q S t C C v 5 t 0 g R l Y W V p e L n n 5 + f p 7 k r m Z m T t k Y i I 6 r K a w q E Q L i x d T U 5 N S W 9 + g n i t V i o p L t G l Y W l 4 h O 5 Q w x S L l N 1 9 N R j h z l W H x U + p D b F e 7 B h O M n G o 8 y e b g 9 I s b H Q n E v h U c o G w a B o m m 0 a Y R C / w T E 3 L + + u u 7 c u T I Y f 1 9 P N h Q q Y o x 4 A e Z H B A g D M 8 r 7 V D s c d w N A Q S m x D I B S Z t 7 y o w K B t N 1 o r b E 9 j u Y b F / b B q x Q M U + l f I b N u 2 B o S m q q t + Z 0 O y U + E R B g I 3 A T 4 2 O S X x D / F J F E 0 H N 2 M B k m 1 I d B P w 2 9 N L Q 2 J 9 l a O F I m U R g K C T f V 5 x J P m M A I E y R y K B o L W p c Q W b x s G x w K B E d u q o V s w u W m R A j N R e S O A A J R P X w 8 N m K E C U j U t g 6 l S k t T k 7 5 d b j U 1 c m A 5 a 5 r q D 7 s w w b g y V e 2 Y 0 c z G X N 2 M M E 1 N T q w I E 0 y M e 4 9 W 6 + 7 o 0 F 2 9 m K O d C R T q p v x a a S i + w W Q g 7 M k U I K q 1 4 3 9 8 S R K B T W s j c 8 p P W 2 c c x a r 9 6 x g N K G 2 2 u t D w n 0 J q I Z T Z B j r 6 A b O f u Y t e F G a F l R k a 0 R q s 2 W d v X F 3 R s n S N R K Q o J 1 V p r C V d m R G r h R 1 n H / / E C b 1 4 V N Z v F m r 3 K D e C v t 5 u q a y q 0 d 8 b 8 J X Y F a p q / X c X 2 1 k R q C T f T j j U w M + I Y i J k O P V w 9 + 5 9 O X z 4 e f 1 9 P P g N I + Y c b d M b K x i V g B + A 0 L 2 5 d 0 l r I m h 5 2 q T 9 I L u / 5 A W L G p / F y d W 2 N H m h P r y p k j i 0 V G 5 e 1 K 8 i 3 J 2 a l i q B Q F A P a m G 2 h B v 2 A 9 j i s Y m 3 l u R Z 4 H f e 9 1 X L P + P D b 2 h Y P Z n Q D e S i a T A g d 7 o D c k H 5 T t y + 0 h q M L U w O q K L B x D z T G D 3 x g q / d p c u 6 u g E h O l T U t y J M s L t x 7 x p h M p E 4 N 9 y E C a h g R 5 j M w R B 2 / B T Q M p 8 Q o T Y Q 7 p 6 d m d W l T S Z C 6 A Z R P j c I 8 t h P B 2 F 2 R 1 K g t h E S n Z u B K o T P H q e v + d C 8 w G S / 1 Z W m f Y Q F K 1 H J m j W N l g b u o 0 R o b 1 l I j w v A j y E X W R u j G t 3 J a 7 t D 8 o b S P t Q Y M i b M w N m 1 D H A 5 V j Y Q 8 x z e c C i k F / e g V c 2 x M D + n B 8 r A + N i o / t c O 7 f F 9 S t j N a x H M c M L 0 V 5 2 r U s / Z 9 O i h M u 2 U 6 a Z g k f O z / t 4 e f a w n U b s l W + E w U c B g e r o + p d A L 8 k 5 u c M K i f a Y / p z U m B W q b o E r A 6 9 Q P v 3 A 6 X 4 P y a + 0 f m h s I H f 7 Z 8 H S a f P L J Z 1 J S X K x 7 k s z M Q X u e E a 3 x v O 2 Q N c L T D O D h N M B Y 4 A O e s v w 5 5 / w 8 O w O T K X L z 9 g N X j a G 1 k v p K C w Q k O z t b H 8 Q G G Z k 7 J M c q V s X 8 c k J j I n W E D A v q 7 u q 0 7 l 2 F 5 6 2 s q t Z 5 o X L 1 n H s P H F w p e G W R M x m 2 Q v 3 c s O B S b B s r s l h T V 6 9 8 u 7 U H u O n T 9 F 2 q V p I C t U 1 Q e s N o s 8 3 C v I V Y o H 3 s V R L f + 9 6 7 W k t N z K 8 u k H 3 l U Q F y D t m h W v z s k 6 A + 6 z Y e C C z j j 6 m Q Q C 6 8 G B 3 q l b 1 H T 6 / k a 0 i O A i c E z l K I a r c D X T A m 2 U B / n z b D 7 v W k C W e A L U x 0 S e / Q n N R Y w Y I x K x r I Y + y R u 3 i E l h b X m H 1 + m Z l Z b f e A l x u W d M D F S V K g N g m j s g z M d T B f W 3 W i B 0 L g N f b M b s o Z T M V E 8 1 C q b l 3 n v X A g H i O Z n Y W 2 1 3 3 m x R D q N x r V c y k / K a C e g 7 y V l 0 z l F Z V L / / h q F I / k K B U G B Y W F u m W C 3 4 1 H j 9 J C h N 4 J B B y q D s v g 8 K T M B u v k / l C e n h U I 5 v A D B M 8 v J H I D V k g / H s t K w / Y p M 7 G t t V l X V y z M r 6 3 3 4 y r b C 4 c N S Y H a I D j f + B E z l t z Y D 3 0 D t 8 W + U Q g 1 X 3 I c Z O f 1 / O S K 6 A Z G k I i 0 G f D D m E W x E c g B 3 e y M H t F J 5 c a F p 0 H 5 V H 0 P z g L c 6 s J U q c l e m 9 + Z V T 4 I 5 h g b A + P c n M W x m I d E 9 q h O m J y c k G q l h Y q U 2 W r I 2 x G W 0 4 3 R 6 2 t m / h l y c 7 1 9 N S e z s + 6 + k B v z C / P a j K T D l 0 q M m r r 1 Y X T z 2 d t J C t Q G Y X E M T E R P 4 Q M m p B q 2 U p g M 7 I Y 8 r / n y g t N I 3 H J W R 2 p C 2 l 8 y g / h J m D p x L l Y 7 P K + d x b k J P V 2 J a u t f / 8 t v Z U 4 5 / 4 Z H 9 + / p Q I K h v m G n t L e 2 6 k 2 I A / C c p l K 7 0 g J E 9 h C O P C u k b S c / v 0 D P F 3 T m r / C d M r N i m 2 + 8 P + P P 4 b f x O + T o 4 k F 5 k x 1 7 A a 2 5 h i 9 Z o + r s J A V q g 3 D 6 4 a O B g M 7 + n 2 g I r Y v o Y W 6 d 2 b O o F / K z w D T j g Z s p U p 4 b f X 8 m o O A U O U 5 j N + a U G 4 e q 1 i 7 C 3 N x 8 e e H Y U T 3 / 7 1 d / / U u 5 c v m q d H V 2 y / j 4 u J w 6 d X J d V X z D r l 3 r H H t D b X 2 0 5 s 8 L c 9 S M M x W E 7 2 S 0 8 K h 6 b m f f F M N X q A a 3 F 7 H y O 3 7 0 d K w w + l 2 P k e Q d b S 1 J g d o o a C b O q D q i B C v b d u g Y H 5 Y x t w j z s p B N q 8 N 2 w e t l B V a X C S H m e D h L m U r V + 6 Q N 3 Q 2 e n 5 P a 7 V N d n Z X r b 7 5 5 R k r K S v R 5 t l 8 p 4 X K j o H B t B c T k 5 K S 0 t 7 X F r P g G f q 4 D G g 4 I t 7 P w 0 S Z F R c V a e B 4 / e q T r E L k v K 2 t 9 h z B Q 2 R 6 L i b E x q a p e W 0 E B h P S x T E 7 Y j p y 1 U 7 9 z d 1 K g N k r z c J p u P 8 C 3 u d 2 9 + g G 5 y c 7 6 X q X N g 5 B i o r 2 z f 1 G Z V 6 k y Z 9 u c W x w n E 7 q 9 P C Y f J 3 Y Y + F v s J w w a z H l T T p x j v d j 5 d 2 R m a m 2 Q l e 1 e k W 1 O C k S T D A 4 M S M t E o a T k 7 9 b 3 x S N L m W t 2 p q e n d L i d w I W p K I e 6 3 Q f 1 Z m a / z 8 6 A 9 R 6 A 4 E d r 8 1 N t B t o h 4 e s G 1 e o E V d C U k c j 6 a 0 U k M C l Q m 2 R 3 S X h N H Z 0 T y n m 2 g 2 O 1 S 9 p E C 4 c 5 e G 5 Z a Y y 1 H / C 5 p q i Q I 8 x u Q s 6 Y Z m Y 4 G J 4 O u r / P M 1 b u y W C q I r x G L 0 N b K 3 1 E 6 3 9 O P g h / B k 1 S V l 4 u z 1 U t q x 3 f 7 d 2 t g u C T p O 3 r X W 0 S b H n 6 R H J y 3 H 2 n 0 N y 4 H h b j h G Q y l B S X r A g 2 w Y 9 d e x r 1 Z t D b 0 6 3 v A / q d n F B B P 7 k Q U H 9 3 9 H Z K y u r f R z k T 2 i s 7 O y c p U J s h T X 1 u D I g k d G 4 c V S e J l P P 4 B X + p b 5 J J s M s S t D S I M x V D U p g O A i 9 z U / / c R 0 u 5 8 3 n 9 8 L d / 9 z f K n 4 p W K t h h 4 d r 9 H D O P w g u m 3 Q 4 M D u s k b W V V l X S 2 t + r K h 5 2 7 G 7 V f N T 4 a n Q d h v o B S I r d u C X q n g K Q y g u 2 E i J 4 p M T I + m 5 2 F u T k p y V u r + Q 3 U B h p z N i l Q m 4 A m T E y i L 1 v S t b N P + 8 K z g D V O 0 e x + K 2 E L z 1 e t f / F 8 R 8 s I J 1 0 Y O P H C D 5 Q I v f / + h / J I + S b 3 7 t 6 X i x c u y V d X r k l X V 7 d c v 3 Z T p q b W J j w N D + 4 / s r 5 b S z z / B S h U J Q f E 6 O g 9 d a v h 8 5 K y 8 m h 5 j 7 K 5 e J 6 C o i I t p H w h a G i / i i r 3 4 l t C 9 4 b u r u j h b 4 A P 1 q e 0 E 8 9 B I 2 F b S 7 N u 2 z C M W a V Q u c q E N A W y b Z a Z S K j f G b x I V p t v A R S F Y l u z w N E I X e N p M r s Q 7 X 7 e D v + J R O t b j s S x P Z S O 2 J z c t b S m R I i e K t p y E i E c W p J X a 8 e k o K D A u m c 9 d M g + e v R E j h w 5 p B c l 0 I u F I C J 8 H A d a U 1 u j F 6 P 5 u R s d 7 W 1 S W 1 e n H u P 9 O O r x 7 C V E i W J v K O z v 6 5 O K y k p d y U H y 2 Q 4 m I a O g n z y 8 L 6 F g o e y s L p D 5 S K 7 Q i O v 1 3 k L q W l G + l B S o T U I E 7 M u W o M w r E + p t j 6 H 6 2 5 G X 4 n U N C C 4 N f p i g L 9 W H Z U c w L A V q R 7 3 0 e G a l I W + j 7 8 H + O r G 4 c O G i l B a X y t O n z W q B 1 s g L L x z V 9 y 8 t h e T 8 u Q t y V N 3 u 6 u y U A w f 2 a b M L E D K + S O i 6 5 Z 9 g b n Z G 5 v / r f 5 H 8 / / C f V z Q E B w m g T Z w z H d B Q z v s M b j / r 7 u q S + Y w G 2 V 0 W d v U z q R + k E P d + X 0 B 2 K m 2 Z n T I h W R 6 + m y E p U F s A B 7 1 h X u G z u B 3 4 R q i V a o e t A h + K / B Z d t h 2 j q V q Q y P t 8 1 R 6 U d / d H B Q A B o v U D 0 5 C k M 0 K / E a g G 8 T s b 8 M 7 t u 0 p w v N v u 0 V p T U 1 N S X r 7 2 I I B Y U D 3 O m K / a u r U t K Q s L 8 2 u S r R F q + i y B 8 4 L 5 E 8 V W V T m m m h F Q 2 k H w g T k 1 h H Q I o y B e q F t y F b J 4 x H 4 H S d a B S f d y / Z I c L e n V m g A 7 n 1 Z 1 Z n i 7 C R P Y k 6 5 b A Q J q O m Y r 8 y L S M 5 G q 8 0 r 4 5 e 0 j z B K P L g X G w y F Y R p h i n f H k x t L i v D Q 3 t y k / Y n z F 6 f e C n J J b I M J O W L 1 x P 4 e o z c 3 N 6 o l F B D D m Z m a k u m Z 9 T m h 0 O D p 6 j A j g k P K 5 e m 1 R Q D f Q U E a Y w D 7 b n E p 7 o o 2 c a N + o t B W d x X Z h 4 n V 4 D S + M H 4 U v l h S o B C H v M z 2 3 q E 9 X P 7 0 n r A f l I 2 Q M d w T W H X V z n D 6 x n f Q P j 8 u D B w + l t Z t I V 1 Q j 4 T N R T D s 4 6 R 7 d i 9 X e b g e N d 6 Q 6 J P W l 6 b J / b 4 P k 5 G S r B T U k n 3 7 y u f W I t f Q r L T I w M C g / + d m P r H v c Y U Z f I B j 7 u o y N D M u O H V l 6 Y h H h 9 f p d u 7 R v Y o c + K m b i E Z g g A l h a W q a j g E O D 0 U X v b P H o 7 o y G 8 T E V g d K j 4 a H o 9 / i W u 3 J H p C F G t J H 3 4 W W S A s I P 2 c o c T A p U A j B z o 3 V g S c J T v X p x A G 0 N T C c a m 4 v W 2 t G D R G X 3 y / V r t Z V f X 8 Q v W T m F 8 t x z B 2 V / Q 6 E e e g K Y L X l K U 9 E w 6 D c Y w v s y X 8 a 0 4 3 d 7 J 1 N 1 3 x S C y c J l P o V b O B m a n 7 Z K Y + P q M T F e 4 M O c O 3 v e u r W e v u 5 u K V S + k R 2 j G Z e W F r V W Y Y i L 6 a O y g / l m C m p N i 4 e h p q 5 B C w W B B r p z m 5 8 + U d q q T F d T p A 1 f l 6 q y t Q W 2 t O v b I R A R q 5 q j v L J S 2 l u a d T I 5 6 U P 5 A J O N R c b O H e n 6 W N 5 4 8 4 w 8 e v h Y G v f u U X Z 8 h j 6 U 7 l 7 v 2 l 3 U S 4 A 2 G h x w g s / 0 o j J N T L 8 U + T D m S p g q C T O L g s S o 2 7 G o H N 7 m T M 7 e 6 U 5 T z 5 M m V c v 3 9 S B I c j o E t U z T 3 5 P H T f L X / + q v p L h 4 t Y S I o E N r a 6 v s 2 7 f X u i c 2 h N u r q 6 t W / B c g / 0 O Q w Y k O a f e q x 1 t D V a h s Q C i 8 K h k w E R E c v 3 B t 7 C V Y H B y A h q S h E B i 1 T I 5 J C 0 q M C K U B Y U 8 K l A + c w s F U I e X C y t d 3 7 i r f Y V o y 9 / 5 c 3 1 9 f F A 0 S A G c 6 H a 4 O 6 0 5 X J 1 s l V M 7 3 R e C D S n O O w D H r l f 4 o Z i 1 y W g h V H S R S f a w N T y g 4 x Q S j c q C 5 u U W H u p n K W l P j P 5 z 9 9 K n 6 v d p q n V M C A g 9 0 2 t p J V D g A A T D C 4 M T t G F C U H 4 d 0 H 1 X m b X F O R P t u m J s G t C O C F O t 5 n a x u E 0 k 8 Y Q a D n a L C Q i k s L N C a K u / A z 6 x 7 G e e 1 e j m Z D + 8 m T F s B 8 u A 2 4 5 y m R v J P 9 m A X Z 1 h R i j M 3 0 a d n P m x G m I C C U 5 K 5 C M O R I 0 e k t K Q 4 I W G C i o p y + f 3 v / r j S d W u E y R 7 4 6 O 1 e 3 + o O b j M n O t v b Z G R o U D c F m o Z D E s N E / g w I k 7 P a n W v x U t W E Z K f N 6 j H N d m E C M 1 k W Y U I 7 + i E p U H H Q 2 f r S k D 6 6 x Q 1 M q 0 R J 8 x m G d l K T N 6 e 1 E m O V 7 V U S 8 e B k 9 b r 0 2 B G 4 R L h / / 4 H 2 K d I 2 G L 7 M z c 2 R v / 2 / / k b u 3 r m 3 p t L A O P e 0 y 9 P S Y Y / E G d L T M 7 Q v h + D 0 d n X p a g V M M n y i u p 2 7 V i Y r U U r k D K M X F h W v E d r R k R H J y 8 m S J 6 M 5 s p S y / g w q e 0 8 U d X / O I Z x u J E 0 + H 7 C T 4 Z w j P M 4 m P E 7 I O P 8 0 6 m O w + b / r 4 T s 5 8 W v 2 U Z x q N B 3 h a z T j R j h / / q K 8 / v p p 6 9 b m 6 F Z + E N U P G + W 3 v / m d n D x 1 U g n Q k B x y z A 9 0 5 p e o x A B 8 V W O C e W H P L X l h f w z R v t u 9 O 3 S 1 f n V + W G q V y W 4 f i N P X 0 y W V 1 W t H m j 1 + c E / 2 H X z e 8 3 0 k N Z Q P 2 N Q w p 9 w 6 W u 1 J T 6 6 x s 7 P V D S K B a B r G c M U C h 5 m D w w 2 L C / 6 E 1 c m C + r 1 D h / w N v v R D S W n J m i L X R E A o j r 1 4 T C r K y 9 c J E 5 B 8 t Y M g 8 c X h A P g 4 s U B Q e n t 6 r F v u 2 A U h E A z q w + N I h T D z z y 5 M M 9 N T 6 4 Q J 9 j 9 3 S G n F 1 c p 0 J 0 m B 8 g F + i R f 2 f B O R Q A Z G x s N U M x C 4 o P P X C z 5 6 k 8 B F O 1 2 7 d l 1 / n y g Z G e n a K b e b V x s F g b h 2 9 f q 6 M h 6 / s K C J F n p h N 8 n s 0 A 9 l b x i k L s + N q u p q m Z 6 K n k P l h B a Q H m U m U n z b p f y u L 5 8 q s 6 + 3 x f r p W m K N F a u u j R 7 S h u / m f L 9 J g f I B l Q l e E H y w 4 x x + H 4 8 + j 7 b z d 5 R G J G l s j p H B 1 N u M Q O T m 5 W 6 J Q P 3 2 1 7 + X M 8 p 0 j G V 6 x a O g M F + / l / f / 8 K H 8 8 Y 8 f y L k v z s v D h 9 H q d M Y j s 0 j 7 l a Y h u m a g o d A O R a 7 D V q L W D p o z J z d P P z + V 4 z x X O B z d t E j + M m y F k c u 1 D T u l v C B V 6 p X f B Q i H n X j n + j K V q U 4 9 h 1 N T J 3 2 o O F Q W L M v z F S F t z h l a h l O l Z W i 9 5 L z e u O T Z 4 e q F m y / F U H w G X B q m l H O + r K Q a 0 y c z 0 z 0 H E w 8 W F l q O G R C b g Y V 6 7 t x F e e u t 1 3 V L R F t r m + T l 5 W k z k I 7 d W O A P 3 b x + S 5 l N + + X J o y f y 4 k v H V h K m 5 K c C K R G p d I x h p o q b s H p J S a m u A i f J T L C B B k M i c w Q a 7 H 6 T n y N q h q Z T Z G A y b c 3 A T 6 B 0 i C T t 1 M S E 5 D v a 9 b 2 Y V q Z o j v r 7 D U k N F Q e S f 7 d t g y A R A D d h y k 6 P S K p a E A Q p / O I m T J x W a B c m u H 3 z t l p 4 w Q 0 L E 1 D L x n N s F h b v 7 t 0 7 5 d O P P 5 d g I K C r N W p r o 0 d j U n 7 0 8 Z 8 / 0 Q W w / f 0 D + l 9 y d o b P P / t C T p 5 6 V a c d X j 3 5 y o o w A Y M x J 6 b W + 0 g k l S k v I u y N c N G + Q S S P G X / F S s i I + C H k H W 2 t W r v F E q Z P 1 f V m c G Z p T m S d M A H l T M 0 t b X L / 4 R N Z V M 9 7 9 v N z O k U Q C 4 S J g + C 6 l D b l e J y k h t o m q K v j G M 9 Y X G w O 6 h l 6 K 5 D 3 W B y X 1 M i i p E 8 + l N 7 e P v n B D 9 + T s d E x a d i 5 t m d n I 3 z 8 0 a f y v e + / a 9 3 a O B c u X J I z Z 0 5 Z t 9 Y z r n Z 4 2 k f I M 1 E M e 0 t t C E d e O C x X r 1 y T 7 / / g P e t R a 0 E w O G 6 T + e P O h C 4 1 e P i A j B q L F 8 V r b 2 2 R h l 3 r 5 1 S Q 4 B 6 a S p G q G I c v 8 L 7 T l O 8 U U f 9 9 p j a M X / 7 q 5 z I w O K h z b t f U e 3 / 3 e + 9 Y j / Q m K V B b D P 1 H 9 l P 7 Y s F c h 6 9 7 A r p 8 q C j S I U f 3 V 2 q b n K p s A g n s v B M T k 3 L h / E X 5 2 c 9 / Y v 3 W x u j r 7 Z c n T 5 r k 5 G t r N c N G Q P u U l Z X G X d x O H v Y s y 8 F q 7 9 9 h 5 j h a T d m n + r l p c C S E b g a u 4 O f Q v u 4 2 8 4 F E L t N p S c 5 i C k 4 o 8 7 a k r E w H I C h X m g + n S Z Z H o h 1 T F B 9 u 7 9 5 G P b v P j U n 1 v r 6 6 9 J W 8 o q 4 f x c K 8 P 8 x o e r 3 Q Y u + 8 + 5 Z u q E y a f F u M m z D R j 3 S 5 T W m j R Z H P n q T r o z s x 9 x A m w r Z 0 3 8 6 P d c n D B 4 / 0 7 o w w A R 8 a 4 7 N 2 W I W 4 G 4 H F 8 v 7 7 f 1 J + R 4 r s a d w t / / N / / H / S 1 P R U m 4 A b p V T 5 S / 1 W E j Y R g n F M z g w l 6 B x 0 c O / u A + X r F W l B s E 8 v I g g Q V p u M E 4 S G R K 6 p d G A 6 E b 4 Q k U j M Q 4 I X d 1 v n k N N 1 U E J 1 6 e J l n V b w E i b I y 8 2 V d 7 / / j v z h 9 + 8 r I b o o T K G 9 d + + + v P 7 G G f n J T 3 8 k M z O z 8 u 5 7 7 y Q 1 1 F Z i r 6 3 z m 7 g 9 v X t J n 3 4 B L P 6 2 t g 6 p r 6 / V P o U B 0 4 m J O n 5 9 I H Z O z C d m P 7 z 0 8 o v 6 J H Y 7 L C I i a 3 T R c u w M j n 4 i 2 o a j Z 9 B S e / b 4 G w G W K J 9 9 d l Y q K y u 0 x u B 9 f X H 2 v N Y A m 4 G j Z 4 K R W R 0 4 a V e a b m 5 + U Q 4 c 2 C 8 f f v i R / O h H 3 7 c e t Q p j 1 Z i 7 6 O T 6 1 a v y 8 o k T W p O i 6 Q k U 2 U k K 1 B a B M B k h I i L o t h u 6 Q c L Y X s F D 9 f a d 2 1 / L 8 4 c O 6 t s I 1 m 9 + / X v 5 + S 9 + 4 j v 3 g z B 1 d n b L v n 2 N 1 j 3 r G R 0 d V Q v 1 g r z 1 9 h s y P j o u O 3 f 7 8 9 H o i 8 L k y r W O n 0 k E L o n / k I 0 o c 3 d C / S 3 z W i P y f t E g + F h O B v p 6 l U a q s m 6 5 w / Q p r j O D R 2 / d u q O v D a Y 1 J j Y p C b 9 p A C r S Y 2 m y p M m 3 R d g 1 k h 9 h o p w I I X S W w w W D A d m 3 f 6 9 e S J g R 2 O d v v v W 6 P L j / 0 H p E f B D C J u U v x Q K T 6 q + U 0 8 1 i K i k r 1 o N V 4 k W 0 8 O m W 1 R + 3 E W E C s 2 T p J P Z D v j L 3 K K R l I y G 4 E V K b D U W 1 w y M j W g s b E K b W F u + / l 6 J l T i B B m N h s y i v K t F C g a T / 7 9 K z 1 K H / Q Q R y L t L / 5 9 / / x P 1 n f J 9 k m m M t A v Z g 5 t J p T A w 8 q 3 8 k L z A i E g o W E v Y 5 f Z R a B X 1 j 0 6 c o X 8 9 M C Y c y W 3 / 3 m D 2 q R z U h O b t T p p m S J 3 B W 6 B f P m w w 8 + k m P H o s N X N g N N k H T K V q g F 7 j c / z P X I y M y Q / Q f 2 a S 1 1 4 f w l W V y Y k + K S a B 8 V + S g v G A h q j h 0 a U K a q q Y 5 n b P R z z x / 0 r Z 0 o y H W b 6 W c n a f I 9 I 9 B G b K r N Q 2 l 6 b k G i t L S 0 K X N w U T n H e c o B r / C 1 C C j x a d h Z v 8 7 O d + P m j V t y 7 M U X 9 M 5 / + c u v t A C z 8 P h d d v W e n l 7 1 f E + U A / 5 j 6 z c 2 D + 3 6 7 c O p a 2 a m + 4 U w e 2 9 v v / Y 3 4 8 F 1 N 5 e r Z z Q s O 4 R Z 6 P 4 S t w Z q C f E 1 3 S K M d p I C t U 3 w A d q s k j U B i 8 3 A Q m p p b t U 7 t R / a 2 z q k q L h Q V z M Q 3 R s a H J J G 5 e w z a y 8 1 N U U L D 3 m X e J X o D J K c U t q L / q e t Z H A q e m 4 V G u t F l + N h v O A I n V / + 1 c / X B V P Y d C g L M t 2 4 j / v S Z H 9 l d A N j s + j r 6 9 c B D 7 9 a i d 8 x j / X T a J j 0 o b Y Q W s o p P 0 J 4 T A H s / o q Q 7 p T d q l 0 L P 6 Z C L Q i / E B n s 6 O j S S V 2 E 6 L V T J 7 W T T 3 H n 9 e s 3 5 P S Z 1 1 y F i d f 5 6 E + f y L W r N 7 Q j f u 6 L C 3 G F i d 9 B 4 C f U b m 7 3 c W J h D o F D m J g t 6 B d M W r f I 5 N J i V N u Z 1 n a E i d Q D B 0 8 j G A R 8 4 g k T f w f B C h L K z L k w I E y 0 f F C R 4 U X S h 9 p C y M Y 3 F C + v z H m g Q 5 b O W o Y l + t s P 4 0 N Y v b r a f d y w E / y f R b X A G h t 3 6 x C 3 8 c F Y U P h E h M 8 5 W t O + w B A E S o g + + f h z + e n P f i T V N V U 6 Y F G i h G l e C W F k W f l T V p 7 M D o v w n / / p 1 7 p P K l 9 p Q w S Y 1 + M r 3 g I 2 U B L k l 6 B 6 D 0 y e s g s V 7 3 0 5 J U N 3 A N j P 6 6 L 2 z 8 y h y M 3 L k U s X v p S q q k p 9 + r u d 8 f E x n c P i / f K 8 p C o Y w W w n V f m 1 j B T z O q c 3 q a G 2 m E S L Y x O l v S 1 6 C D S a I B 6 X v 7 y s / C D v c H J D Q 7 2 c O 3 d h Z S 7 4 z Z u 3 9 X w 9 I m t E A A 3 c R l D Y t U P h k J 5 x T h 7 r T x 9 + p C O D j B d r b W 3 X X b g P H z z U i / E H P / y e j t L 9 8 Q 8 f W M + y N X Q p j c F 0 2 j u 3 7 q w L u P Q M T c n M 3 K K 8 b P W Z o Z W A x 3 F O L l R U V O h R Z g i G s 1 K 8 I E 5 R r Y F C X S + S P t Q 2 Q S T r O M N S t k o 1 K f B h L p 2 / J O m Z G T I 5 M a l N t 0 B a q t Q p w e h U Z l 3 j 3 t 1 K 0 E J y 4 / p N y c r O 0 h r o + 9 9 3 r 5 3 j t M G R k R E 5 f O S Q L m / C 4 a Z C g 3 / d Q O O Q s 7 L / H I 1 A M t o M W 4 G 5 + T m 1 e O d W n H 5 e A y 3 o Z p 7 Z Y Q T a 6 G y q 5 G c u 6 z p I t + 7 6 G z d u q f t T 9 c m J b l A b + V L 1 j H q P K b o J k L Z 1 e + 4 O o a J J M X M H m j o i g 8 q f J P D i J x J q h 8 3 M 6 z o l B W q b 4 b h Q z m / a L C x e q r V P n z m l F 7 6 B K g K i c 8 a s 4 l 9 m N s S D M W h 7 9 z X 6 S h Z z M D X 5 M X v 1 R i y Y h r R z Z 4 N + b o T 6 g z 9 + K L / 8 1 S + s n 7 q D / 3 S g I u p r e u 1 B X 1 2 5 K o e O v a I n 4 + Y p w T P Q 2 O n c u C Y n x v U I M K e 5 2 d / X q 3 z Q V a 1 N K V G i d Z K c B 8 V z u 5 E 0 + b a Z a 1 s 0 Q Z Z 2 i S O v v L 1 G m O D I 0 c N y 8 e K X 8 u W l y 1 p b N D U 1 6 R n j z B H 3 A h O P C n Y j T K 0 j s Y X q 8 e M n v o U J 8 N c + / u g z / T 2 + G v M L 8 c O 8 Q C A Q J n A K E 7 G N + 7 1 p + g T 6 i b z X 5 H p 7 6 j q z 2 m 1 K b 1 5 + g R 7 g 4 g R h s g d M q H 5 H Q 9 u 5 3 B K U r 7 u j 1 2 T t K 0 V B m O z P Y S e p o Z 4 B m w 2 Z Y + q Q g L Q 3 8 M 3 P Y 2 p l K E d 6 Q g v P h X M X 5 R d / 9 b O V n N P T p m Z p b m m V S u U z 1 N R W 6 Z P U q a j u 7 e n V g y Y x W Q i 9 x w s Y t L d 3 S F 1 d / L Y J J 1 R n U 1 C K i c U R N V 9 / f V d O n D i u 8 3 A w N Z c i L 3 i E y a m k a B p I W 3 P e 1 u G a s G S k R Z S 2 5 3 e i Q Q M 7 F B y H 5 i e l p C j 2 6 R h A I y G 9 T / D B + 3 / S W p + a x n u 9 A d f z i Z l l u M d l L j y j x T A r 7 S Q 1 1 D O A s q Q v m t Z H x v z C l C G m u F K 5 A B 9 / / J k y / 8 7 q q o b e n j 4 t K J w a a E / g o h V + o H b f D i U Q + D B M E + I M J 4 I F B B A I v b c o g U N b O W F 4 J w 4 7 f h O R w k S F C R h 5 D D T p Y f b t a d w j 8 0 o W W o d S 9 d c e W 3 I b D T W r H r 6 s r L j h m R R 5 o D S S 8 / C 6 u 0 p j T C 8 i S G k r 7 4 e x X m Z w S 1 5 G S D K C E X m q n r t F m Z w I j R v k k u x n T P 3 4 J z + U q 6 0 i n z 1 O 9 z z s O 2 A d T k c k k 0 Z C c 3 w o U U L O l 7 K T 1 F D P i M L s i L x c l 3 h F A O A E 4 z j / y z / / R s + G Q M M c P n x I / v f / + i f 5 u 7 / / V 9 a j 3 K E q n B K b 7 O x o U S m C M j I y K u X l Z f r 2 n / / 0 s Z w 6 / Z o w q 5 0 y J z Q W O / a w L o L N j H n Y W i w + / O B P u p 2 h + W m z H H w u W u i L 2 e Y F 1 R K 3 O t N k d C Z V C 5 g T F O k 7 + 5 f 0 v 0 6 e P n m s W + K z l e 9 I C w f a d 6 C v T 7 d w u N H V 1 S G 1 t d E E L U N M 4 9 U W 1 u w Y l p 3 l Q V 9 m b 1 K g n h G 0 x 7 M g N g o 2 O y H u N 9 9 8 3 b o n 2 t Y e K 6 j A M T a T s 2 H J H r u o p 6 r W 1 t X I Z 5 9 9 I f / 4 j / 9 g P S I K k U E 0 W C g U b Z M 3 F d 3 4 T v v 3 + 6 v I c E K 3 8 c X z l + R v / v Z X e u b 6 1 X Z 3 Y a I f j L O C D e T y v n i y 6 h P x d y P k X u V J a D 9 + 7 h Z 1 Y 2 y 0 f V K S g c D E 0 O w O 6 V v 0 d 0 7 V q 7 u W J N c 2 Y s w L N F j S 5 H t G m G T v R m H h Z N o G Q E I s Y c L M p L G R 0 w L P n H l N F i v e k Z q a G v m H f / g 3 u v y G S u t r 1 2 5 o b b W 8 z I j m V O 2 T / b / / z 3 / T C w M 4 A O C j P 3 + i X z t R 6 O j N L 8 z X v l N P u / t 5 u 0 A 9 n x 1 G R 5 f n R e R d J U C v 1 k 1 J d u q k n N r j 7 m s B Q Q + 3 8 c x g h M m c k 2 s g M B F P m P B 7 z d e i f U y B A z Q + l S j k 2 y j r S g r U M 8 L N V E k E O k T 9 1 u 9 B U d b q r k 9 d G 1 x o y 9 G m I 4 l Z f K P j x 1 / S U 5 A Q G M L i d K 6 S + D Q + C j s / I 8 M I f C Q K r 0 M O b G z H S 7 J v / w H r 3 v U g u 3 Z T M L Q c n f 3 w q b r v S m e u z C z n r T l J v 7 + v R 3 r H I j J D q 7 w C D U Z n r 0 n c u l F Y W C T z y t f i l I + u j g 7 P s X A m 9 3 W 8 Y e 0 G U u w x 0 o D G T 8 q y K N D 9 6 c 9 + L O U V 5 U m B e l Z w O t 5 m o G + J m d 9 + I U l q M M f Z Z F r h 5 h O v H N f V D 4 D Q 4 G O x 0 9 M V W 6 f M Q j v 4 V g Q 7 6 E P 6 7 W / + Y N 3 r H 4 I L n z / 2 9 p 0 g X V l 4 V H N f b g 3 I 2 c e B N T 4 U 7 4 8 g h h G 6 i s p q q S p M U f 5 S N J r 3 4 O 7 X + l 9 n 1 Y M d h C 4 j c 4 c + M q e 2 v t 7 z e F Y E 7 Z W d S 9 L U H 5 T 2 U W / t b 2 D j o e j Y T l K g n h W b 1 F B A d K 6 p q V l / z 0 g s z L o n A + 5 5 L s 7 f d c K E p d b h N N 0 S T z j c D U p y n D k W Q s o / / 8 V P V / w s L / D p 6 L I 1 J q N f F p U s X O k u l m l L k 3 q B U H 3 V F v 1 7 w 0 q A e L 3 n j 0 S r J n h d T s t w O 2 C A 9 h M 7 n E / s x T X l 6 7 3 c s C Q N R d 5 / p 8 H t T N + k Q D 0 j 6 g v j f 0 D x e O 9 7 7 + j o G 4 c T m C V P N 6 q 9 W 9 g w 9 P D P 8 p L j F E U g D 8 S u T y U D P V Z O Z q Z n X H 0 m k s a M 0 e r q 7 l L C 2 K 7 D 7 X P q C + E j C k k 1 B P d R D E s O 6 o P 3 / y w T l l m 2 l U Q D H A G 9 m A n N m 7 B / T W 2 t + r t S l W C N 6 X N 3 0 V j m v U 0 o H 4 o x Z M 1 P H u s K C j p 3 c x 2 H z R n Q j p d 8 H v C N h j K b j / k M k l G + B O F 0 D f Z R Q q 3 p y i r I y o h o U + F h X 0 A P A n G D c V g / O O T / M q N J O D j N y Z 3 u g D 4 g 2 4 1 Y k S i n w O H P c Y x p + Y 5 p a W 5 6 J C + + e E z f z 0 7 + 6 3 / 5 n f z 9 / / 2 3 K 3 6 U n Q f 3 H 8 h z z z + n v y e Z j J 8 0 M a k 0 g / r 7 C U I 4 m Z x b V h o l f n P j R q B W c r r l E y X o c / L q y Z P a F 3 S D a g n y R f h Z g A C w o T C 8 d M j j W o K f Z D z X g D p G r h U H h 1 f n L y c F y i + l y j G l d X 0 j M G B k Y X 5 R d 9 r G o n c 8 T e 7 3 r b X d s 5 Q s n N q 9 K N c 6 g r o a w A t 6 s T j m 0 4 3 b X W r x T L s v n t o d g 9 J Q H m 2 5 P / v 5 F 8 q / O q H L m N 5 9 7 2 3 5 4 o s L 8 s o r L 6 + E 0 d F S z L o o K P A + w N k Q K + e 0 Z S h J f u + 5 s D b 9 O E 0 S M x Z / 7 8 2 3 3 p D o 2 V U R Y Y Q 1 c 9 G N Q D F 9 l m m 0 t z o D M j z j L V B o s V i m I a C h G X 1 m 3 3 y S A u W T z Z Y P Y X r Q Z z Q 6 M q o F q 6 9 v Q A o L C n R u y O B m u s W j W P l K I 9 b C M N r T j V j P H e q / L q 8 d 2 6 l 3 W 2 o F 2 c U p y W H e n P G H W D T U D J 4 + / Z q + H Y 9 n I l A W l C X Z j x o a G x + X h / c e y I l X T 8 i j h w 9 1 w G X f / v 3 K P J x T g h Z Y y V n F u 9 5 o 8 p y M Z X l 1 p 7 t g z a s N h n H U 9 v S F t 4 g m W c N G F r s d P k R a B W i X K C 0 t l c O H n 5 e K y n L 5 4 + 8 / 0 K V D T H X t v R 8 t K P U L Q m 4 / G p R A h V c 8 I D P G + g 5 U v C x f N A X V T h / S v s f V r 6 7 p q C I g S N P T t D 3 M 6 6 a 8 b y O U J d n / b j a q o 8 e O y v T M j O w / c E D q 6 h v k n h I w p t D a E 8 D B O I E 8 3 K O p + V U R Y V O 0 + 5 e p S u L s A R i m M S U 7 d h M g M t G k d r k F b Q J h x p E b c p s T 5 x d 2 N k a G I W C c r F 5 T v 0 t P 6 P E D F g 1 F m 4 P K l G O i k o H K 8 T w l Z B x e Y A e f a U D 5 D I t h d x 0 W T M + U z o l M C Y 8 + l q M v H J G q 6 i p 9 I g a l S f v 2 7 d G 7 / N 2 v 7 0 t 9 Q 5 3 2 Q d w g X 0 X z H 9 f k S f e c p G f 4 r 1 D f L H 0 T a V J v G 0 z J + 0 X j c o 3 J s T E x q b O j Q / L y 8 l c 0 y s 7 i 8 M q p + V 7 g y y 4 M P 9 G f O 7 M q M B m Z 8 M t c C o R p e T m i T M g 0 P Z s D n z J p 8 v l k W e 3 e 3 1 P 2 O g s m J y d H 1 8 K x k 9 O L Z G + w 2 y j s h p x s m A i Y e G g l N 4 7 V L U l J t v d H 6 6 V x F 5 V Z 9 O M X o o v s 0 a M n c s C R T O 7 v 7 9 f J X x P d M s L F W K + M z H R d U c 4 u 3 j 2 Z u X J Y n B d l y k w 7 q s w 1 J 7 q A V i 1 0 t 5 o + T 9 T 7 o b r C 2 f B o h z Y N o o I I A g I B F O + G q t y b M G F 8 q F N + e b J E C 4 u B 4 4 V S r c o S T u m g C 2 B m d k a y s 7 K T G s o v h G n 3 l C 4 r T V K s E 6 G Y Q g x 9 p O j U r Y 4 s E Q g Y f O n j 5 E M n n W O 8 B 3 d t w Y 4 d U g v S S 6 j a R w n 5 r v / d N O W w M w u D R c d O T m L X w P j h K 5 e v S n d X l 9 5 U M H G Y w I Q 2 o F V k c m J K V 3 P w e 4 V Z E V H y 5 R p J w / w 8 s z e k h 0 + 6 Q S H x L n W t x 2 Z T J U M 9 1 s w z j E V D 8 J H O R d E h / O D B Q 6 m v r 9 P m K w G L R 4 8 e y / V r N 6 V x X 6 P c v n V H 9 u 7 b K 3 0 9 v X L 5 0 l d 6 i O j u U k Y v u w t / Z n a + V O S v P U i P Q M R H S n P j s A 4 O D u r X o W N a T 1 N K a i j / 2 M c m M 0 s B U 2 I z 2 o m M v V c Z j B 8 O V t A N H F m p h P A C 8 + 8 1 l w i g l 1 Y 0 A Z h / + u c / y A + + / 5 Y u r 2 F h 8 v e W l 6 + t g e s e S 5 H q g u i 0 I 9 p L 6 B a e D 1 k t G M q X 5 / g Y e / E r 9 Y V O c z Q e V F t M K l / m Z k d 0 0 T O A Z X g 6 R a c X j u 8 M S Y H N j w T e 6 + 9 + + 0 f 5 8 U 9 / q F v m r 1 z + S p m q 9 d o H v H K n Q 8 6 8 v E c / h k 3 R a N h Y P j L 1 h W / u 9 V f Y n B S o B L B H + v h A O H 4 l K 4 F O V j v 4 S n d 7 3 K s c / G B / L 3 4 C J r S I n 9 y l 3 q / H Q + 3 P Y X 9 u i m f x 7 5 z w + D r l l 3 V a J T o z k 6 P y 2 s E 8 7 X P Y B R x 3 5 b W G R a 2 t n i W D Q 0 N S p n x T 6 J 9 I l T / / 5 r / L v / 1 3 / 1 r f d i O k Z P 5 c U 7 q r m c k I A 0 Y Z + M G f B 5 x E h 1 D t c D J f w H J u E 4 V 8 0 m a E C b w S v F 6 w U M h l 2 U E Y E I x 7 6 r 3 Y h c i A f 2 E X J i o 0 b n c F t S l G X s 4 I E 2 T n F U n 3 e K q e h 0 f d I s / H 1 w v V S 8 9 c m M B e 0 F u h T M u K F / 9 O z + T z g v K n l J S I T t Y 7 O R o n H 2 U n K V A + M Y W l B r p l 8 R 0 2 g n N h G 3 K s 4 Y w v + m h E J J G b K I v K F E O A u s e i q + b x Q P R f D s 6 e W l j d M X g M w y p f P X n C u i f K y / U h f T 7 t n e 6 0 l U Q x 1 Q G A B u S w O T h Y u b o A m U n 4 T b B r Z 4 N O R X z 4 w Z 9 1 4 O B o + b B U O B L r + D 6 G t p G A M r 9 T Z N G l Q g y N y 2 b i h 6 R A + e R E w + o i Z w 4 4 o d K N Q I m S G 0 y a P b k z + h o 3 O + N / e O N z D p W Z A E + s 6 N t x m x l z x R E U u d Y S W t e h a o S Y J k A D J T f A 6 C + w C + Y 3 C V E 5 z v 4 l O H H u 7 H m 5 f f O O B A N B + e S T T / X P m d W u z w G 2 i m l j d e 2 y E e W o v 6 9 z N L 6 4 J A X K J 7 Q Y G I 6 9 d E z G 9 a k U i Z N r G 3 9 l h + C A 3 Y + J R 3 l u R C / e e z 3 + d k 4 7 J h B S E G O 8 W S S z Y o 3 g G L w a J f e U h H S k 0 k 9 n q x M K 2 O c W / Q l i l 6 V d / f D 4 c Z M e b v O K 0 r S v v H p C d y D 3 9 w 3 o c W T U H v L F N K Y H v f H N 7 2 g 1 S v z 3 m B Q o H 9 i r E Y D L y h i u j W A f E b w Z q G x A q / R N b k w j T C t h Z D B J L J x V 1 7 r 1 Q w m h W 1 7 3 d n d Q D 6 v c i O Y 8 2 5 S + c o p j P A r V 6 z c N p X m 2 r R C 5 f K g E h P d y 6 N B z 2 p d i + h L h f w a D 0 t J P P x i p D s x 2 q i p M A 2 Y 8 j I k c i 6 R A + W B C L R J 7 U x p J z e f U h 7 U R L m 8 g 3 7 T V M N c O E y Z e 4 p R w 9 Q O r W B e t V p 6 3 L C / V h X T Q g U M R 7 L y + Z 1 F 9 L S m n P n E N 5 R Y Q 8 Q I / c 2 9 p W P a V u w c K E K h u Z Y Z i g i I 0 n L g I p D c 4 Y v T 4 i Z f V h h A V I C r U Z + d m p f 3 W + / r 2 R i F n R 9 Q X k g L l E 3 u + i A + E g f O J M r u U o j X D s 4 L W 7 T f U w i c i R 6 C A g 9 / w 1 V 7 b t e T L v C x U m r l n P C p Q 5 N 8 o 0 2 G X L s h a 1 g N g 7 J r 7 f H O 6 + g p K R 5 x O V 6 9 h L Y l w P 4 a J l q r e p x F Q F j o J 6 F h U l J f L q b d / a N 3 y z / D w i J 6 3 8 f n n 5 / Q 8 + O 7 u H j 2 n 4 1 u f h 2 I n f Z a L M B b m g 2 K i T y J n D B n O P 0 2 X B f e N d V t w 2 / k T 8 d P w l 8 j P 2 J 8 H X + e i E i b + c v v C Q e D Q e E V Z k b h R S q 9 + r 3 g Q n S Q w U K k 0 J H V 4 f m h p b Z X d u 3 Z Z t 7 z x e 1 2 4 F t Q 4 4 n / Z 5 y A C Z U / J x G 4 C m I V F 3 0 1 D Q + y D t + z E 6 k f a L J h v a A q v v J Q u 8 1 H m m C E R g T J w d h N t I k D w B L M q F p z 5 d L Q m f u h / I z B x N t e m G Q l 9 s 7 G x m H U / l D L t R o Z G d J s M G o M u Y 3 7 u P A n f i 1 j X Z 3 F x X v I n L m s f z C t l k h S o T c A O / t a + 9 V r A S a K L 2 I z 9 N W O L S 2 h u r A n J 4 E y q l K v v W d T F k U 4 5 d m A 1 r 8 J r H F M L n 8 Y 5 L 9 g Q N i J Q h k R + n w T v q 1 Y a w A 4 b C y a o X 0 z F A 3 V 6 1 6 5 d l y N H j + j b d M u 2 t L b p o Z 8 U q h J 0 Y J I T 8 y 9 M O R i + L g n 4 h / c f 6 u G d f r m g T F e 3 + k G v E i 4 7 S Y H a J K a p b 1 Z d 5 0 v K j 0 i E I r X r 7 y s L r 5 y 2 5 x f s d 1 6 0 p H j t i Y K b E R a / V O W H p X c i f r T L j t H s m I Q m s s g 1 4 9 r Z + V z 9 L G y 7 F C S S 7 9 2 4 I I c O P a 9 r B M k t U c m + p L Q S j X 1 2 L f H n D z + S U 2 d e 0 4 X L T h B K o n m J F j F j n p M 6 w O 3 w S 1 K g N g m + A 1 r K q 4 3 C D T 6 g k 7 s 2 b h K x 8 + I I c 6 C Z g X b u W N r p W X N a m Z k X 4 2 w w V F e 8 t X d R h 9 r v 9 A Q k 5 M h 7 H S v r 0 y 3 s b v M q 7 M z O z U m m 8 m f s r e h O 0 G 7 H j 7 9 s 3 d o + t s e w / / 8 R R P 8 W f M o G V c v H 6 5 c 2 J U y G s D 3 s q H A b G / Z N E k + Y Q G u s J + l y o z O 4 T p i g T Z l 0 8 Y Q J K F C m 7 T 0 W L 7 3 0 o j 5 1 k a T u 9 i H y f w C J S T z K U i C s + A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 G u i d = " e 0 c d 2 c 5 d - a 5 c 4 - 4 c 9 d - a d a 3 - a e 5 2 9 b 9 4 1 9 6 1 "   R e v = " 1 "   R e v G u i d = " 3 1 3 4 d c b a - f e b 2 - 4 9 0 5 - b 4 9 c - 3 7 2 f 2 4 a 4 9 1 f a " 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8 4 C F 9 2 A 3 - 2 B C A - 4 5 E C - 8 1 C 6 - 8 D 6 3 A 9 F 2 F 2 1 E } "   T o u r I d = " 5 6 c 3 5 6 0 c - d 2 7 e - 4 0 4 2 - b 7 8 e - f 7 1 2 0 8 4 c 2 0 9 c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m I A A A J i A W y J d J c A A E Z o S U R B V H h e 7 b 1 n e x x H t q B 5 g I L 3 3 n t D E C R F S q K R o U h 5 2 3 J t 7 9 y 5 c 7 / N P v s 8 + w / 2 2 / 6 R n W f 3 7 s x t I 9 f y l k a U 6 C l K F C 1 A e O + 9 R w H Y e K M q g E Q i s x w A d o P k q 0 a z f G V l x o l j 4 p w T U e 9 f m F i R E C n O W J b E 2 B W p y l n y P x I e c 9 4 o O X M 3 1 n / v w S Y 9 c U U e L 1 2 U W I / I z 5 0 x 8 l i p 1 / + M y C c f f y 7 P P X 9 c F h Y W 5 K c r V + X V 1 1 7 2 P + O j d y J a C t O W / f d C 4 5 v b c f 5 b f l Z 8 l z 0 6 S u S l + k V 9 O x C 8 W r 1 0 H V P z U Z I S v 6 I + a k V + / O G c H D t + 1 P 9 M c B r 6 P V K X 7 x t H v 3 Z 5 p E / 9 J k N m 8 o o c L l 8 7 H 5 u l s 6 N d S s v K / f e 2 l 7 A E C m G a X f S d 1 v T E Z Z m Y i 5 b n d y 1 I z N q 5 c G V o O l q u d s T 4 7 z 2 Y J K i 5 Z E 6 N 3 e S 4 F X m 6 e l E P U O 6 f a Y q T l + s X 9 P 2 b N 2 9 J V V W l J C Y m 6 v d s B R d a Y 9 W 1 s o m D E g K E 4 e n q z Q / c 8 + c u y q O P 7 Z e G o R R 5 t H T j Z P v N r V h 5 Z Y 9 P a H 9 Q E + q x W m c B 7 l d C N T Q t s r c w v M k i V N p b W 6 S 8 s s p / b 3 s I S 6 D c e K J i U c + 4 T m y Y G R 9 g 0 h J W 9 M D O S 1 l W A 8 + r l c S F t l h 5 q t I 3 w O b n 5 6 W 3 t 0 8 K S y q k d S h a d h d E Z g k Y 0 C D n W p w t g p o c r x R m r O h J 0 o n 2 Y Y + U Z S 9 t 0 E p O d H f 3 S N d U m h y s S Z E Y p X E D 0 a o + 9 2 5 / 9 K q A T U 9 N y d j o i B S X l u n 7 2 w 3 f l 5 y S 4 r + 3 9 Y S g W 4 J z U Q 0 K B O e H 5 l i Z X o g S r x o H 4 2 r g n G x 4 K E y Q o 0 w Y h I g B j l B V 5 i w r M y 9 W f m y O k / 1 F a 0 K z t L Q k 6 e l p E h + z o k 3 B z f C t u h 5 u w p S k N G R e m r s w Q b k S J r 9 V 6 M q P T T 6 L o 7 i 4 S I q T x q S / r 1 f f t 7 K g z P z x 2 S j p H Y / S Z m N y 3 L J E K S n 9 7 n a s s n Z E Y m J j 7 5 k w w e z M j P / W 9 r A l A m W Y V c J 0 V g n V y c Y 4 u a j M D O / 2 a O 4 d x 9 C 0 m m T U u T h a t S h P K m 2 E u f y Y 8 p + O 1 S x I c v z a S b p 1 6 7 a k p a X p 2 9 W 5 S 7 K k n m J Q D 0 y F f p k m 1 U S G a W 2 X B b 4 T f 8 m j P o r r h L k X i O 8 b l T C q l / S O + 7 7 7 c p t P e K 6 0 r 5 n t c e r m + e Y Y 6 R i J l p L S E o m L i 5 X O z i 7 / s z 7 i 1 O S A 9 X K 9 O 0 a b d H m p K / q 3 P V + 3 q A R a J D 4 + 3 v / K e 8 O i d 8 F / a 3 v Y U o F 6 y E Z y U 5 c l X / 3 t K V y S R K U Z A l F f v 1 t G R k b 8 9 3 y D n 9 m 8 X w 3 q G S U E o X B e T W T 4 q 3 b G Z 6 O V Q K 3 I i 3 U L 8 k z N e h / G 6 l + N z k R p Q U 5 W A h e t P q Z z 1 P d Z C 0 q R T i s N a z V D j 1 R 4 5 W C 5 V 7 8 W c n N z Z G 5 2 T p u u d j D x C v y B l C q l o f l t h o H + P v 8 t H 3 1 K m 2 0 X h U U l 6 v j m / P e 2 n o 1 n / i E a z K L N g M n 2 X O 2 C / h x m 6 V A + b 0 4 N x F h l A t n J U e Y i g h U M o n + B K M 3 0 D W i 7 q Y c Z a s h M 8 t 1 G c A Y m o 7 T Q o C W f r P T K Z Y t 2 M g w p 7 c m 3 I n C 9 E 1 F S W V U u d x u b 9 H N o L j u 8 H h P Q y u L 8 e q 1 R k B 7 8 X G 0 G j 2 f j 7 9 g q H g q U C 8 H 8 h 2 A w a 9 / s i Z G 6 v C W p V 4 M z l I 9 j d k 9 N T f X f W 6 M w f c 0 s d K N D a R L M q k B k + Y U l G J i G Y 0 p T I V w 3 e j z a X E W j I I g X W 2 O k s d / n 4 O E H t Q x F 6 z B 3 n H q o U P l l X Z 3 d s r t + l 3 6 + L G v j c T M 5 8 B n G l I T i s j I d L L g X T E 1 O S k y M 7 z w R 7 h / o 9 / l 9 S 9 6 t C d M / F C g X z P J A J O A n H S j 2 y m N l a x c p l E / j Q n t d L m y c J 7 A w D E 4 G v 5 T Z a j C H A t p w T v 1 + B G t 5 O W o 1 Q L K o t B B a j i P 5 p S t G s p Q g z X v X / 7 K b N 2 6 p 3 7 F R y y 4 s R c k F J U g 9 S o v W q k n m p h L U 0 w 1 r E 4 C J v L W 1 N u t / t 4 s U y 4 S 1 o C y C v P x C f d v j F 7 L N c l 8 J V C h m 0 X a D A 9 4 6 5 N G R u n D p n M 2 X 9 v Y O / 7 3 1 W H 0 O O 9 / f j Z V h B 7 / J j n X x 1 I l l y y H X q E G P L 7 W / Z E 3 A D 5 U v S a r 6 f T H R 6 o X q f 8 P T U f q + Y X B w S J 5 4 6 g n / v f U w I S C Y + U q o + d x n d y 1 q I e M 2 X F c C B t F R 2 z 8 k l 5 f V M S w t q c l r z Z f k s a 3 g v h E o z J E 9 h d 6 I B v J W k K r 8 E I T p U L n S T p Z B G A 6 5 a V G y u B B + F K o q O 7 T B Q H Q v E F Z t c 7 4 l R k f x w G r + N v Z 5 9 I S R o n 4 v f u H s v O 8 9 r E W h h 3 N y s v V 9 J x 5 X G p v A B m t R R r j N R I H A 6 a h m S M b x 5 h g e H F B + l E d p x T V t N T E + 5 r + 1 O e 4 b g Y K W w Z g N J s i 9 o j p n S R 4 p 8 o p n E 1 9 P B k V U B D P 0 H b 9 P E 4 z Y I J M N J p 7 B a H s C C z e 6 P d r c S 1 C T F h k e T B 4 1 u f i G R C + V k M x 5 l e / U J b f H 8 n 1 v s k F w A / h / j g E B b V C C S R T R U J f v i / y V V 1 R p U 2 w 7 y c 0 v 8 N 9 a I z 0 j 0 3 9 r c 9 w 3 A o X P w 0 L h P 4 J Y N b s y G B h w m 2 F 5 c U 6 y s s O 7 s P h O o X 5 r Q 3 + M X n g 3 3 F a D G k 4 2 x O r P M N p 9 b D Z K h 7 Y X l c Z o G v D I g v K j J v 2 a C L O N g M v Z 5 h i 5 O x C t F / C / + e 5 H O f L E Y X m q a i 2 k b o W A h e F s k 8 + / w r z E y h q c W j s e w + j o 2 t L B v S J q i / y F + 0 a g w B r + v Z d 4 1 Y D L T v Y t n G 6 G v M x 4 + f n q N Z m Y m P Q / E p y m Q Y 8 k h G j m 6 v U l S / i e 6 C O U Z / l S j B A Q Q I O Q 1 x C j H i x X 5 m R G 4 r K O + J G T h x C M K N + J 1 x S k L 8 v s a L e 8 c O w x u d U b I 6 c a Y u R H J W h 2 M i z R R X s i 7 i 2 / 7 0 T E j T / I z X P W d N s F 5 t 6 o Z f 1 v M 9 x X A r W 0 d t 3 u K Y H k a G o u v F P 8 2 u u v y I l v T / r v B S d L C T J Z / K H i H 7 P r Q G j w m W p y l b Q o f u 6 I 0 T l 5 T N p k N V S r x / m G o 9 V e O d 0 Y q 3 y h J X m m x i t J y 0 O S k x o l 6 e n p 0 j 3 m + 5 0 z S p N d c l i v s v K y E i q z F I C J f r N 9 W m s I / g g W G G 2 B 4 N 4 L 0 t I z 1 E T h r F 3 D 5 b 4 S K B z e f w R u 1 k L P O M 6 7 b + A 4 s S E D X M F g i o s P P Q e y I C 3 0 W Q Q N 6 u R j U i 3 w V J V 3 9 X c g L C b 7 w Q p C w z r S O a W F m n t m Z W i g X 1 Y S C + X E n f V h 8 j E l C L 9 0 W O w 8 B c E W s r 2 h s 3 d Y i h P 6 d R Z J 0 m K b L E T 7 0 q 2 A Y E F P V 6 e + b U 1 z 2 m 6 2 I i g x M T Z 2 f w n U P 4 o s Z R L 9 p G Z 1 c u 6 G Z 6 K V I + 9 R v o F H D 7 5 A j K r X 2 m l r a 5 e 0 t I 2 L u 2 6 Q o x c q S X H L 2 s 8 j K T c Q L U N K q N f L g 4 a M j x n l q x 6 r m p G W m + e k f k + 9 0 j R r g h e 7 N C 4 x y x P 6 N u c C E 9 E w q I S v r K J S 3 2 6 f z p f + x X z J S 5 y W m d g K e c S S I A y F R c U 6 f c l k p I f D u B r U 9 r W 8 g f 5 + / a 8 x K Q f 7 + 8 S 7 6 P t s F n q p O 6 u s r t X 3 A 9 H R 1 q o / 3 0 6 3 m g D 6 e r s l L S N j a 8 o 3 H i L y B E m v E f h w Z B 3 s 8 h f a w T f f n J B X X n n R f 2 + N 7 + 7 E 6 Y T a 7 O T 1 3 z G k n P q r n R s X U p 2 o z F m S W m X C b Y b F R a 9 8 9 s n n 8 u 7 v 3 t b a l D F K 8 O J 0 w 9 o x e F Z m l G D N y r w n W 6 c w 5 c R P S l J y s v / Z N Q a G J 2 Q p J n 2 d U B r I X M 8 v 8 C 2 6 O t G u B j f f X 1 Z e I Q 2 3 b 0 l d / R 4 t M D z G m t L c 7 I w W y s y s 9 W H 8 l q Z G q a r x Z X J M T k 5 I S k q q f k 8 g J i f G d Y g 9 O j p a m 6 Q I I P V q C O P I y L A + B s N D D e W H T P B I S Y 2 n k t l / J 0 x I z 7 H m t u X n 5 z o u M r 6 0 e 8 E x d W h m g a R X / 5 0 g d I 2 q A R G 6 Q t u A 1 7 u k h e n V t 3 z C B P y D N s N k N C x F J W l h g p 6 O J k d h G h k e k r z s N E d h A o S J 9 K c b 1 2 / o + 6 3 N T U o Y 7 u r b m I S F R U W r A x l h A n N M D P y k 5 J Q N w g R J S W v H k p q a J q N K I A K x q D R Z a l q 6 / k z A J D X F n 2 R d W I U J H m o o x b G a R W 2 y h Z r R 7 c Q r 9 Z G X B b Q N e 6 Q i 2 6 c 5 Z m f V z K 5 m w A z l 6 I c D Y W i 0 m B X G l z 0 I w e B / p n p B h 8 F N I q w T 1 L S p s a P 9 v J v d H h 2 U G J u a k b y M B B m e 9 j i a Y 1 Y T z 8 B y A u f X L B I b W G u K C 6 F 0 4 7 r 6 7 k e K N 6 d V r W D q U Y N l C K W K N 5 x K 3 4 c a S u G J U r 7 B J o T J C t n U 4 W o B I 0 y r O I X i g o C W I r x t J V H 5 P P b M c r L C T z X G K U G J l j v + d a g J p S G t A Z 2 W I Y / 8 2 u O R b 5 W A X G y J 0 Y W R C K A n N l k L E 9 A T w s 7 + k o 0 D / 8 X d G 4 U J M L f s 9 E 9 E y S l l O p q I I e y z + V e R s 6 I D I 1 Z h g q x s 9 8 w O g z X / L x g P B U p x + m 6 c 4 0 U P h x + a Y n V U i k B E o L w 7 K 0 5 R P n L 5 U i I s 0 a b U g n Y E B o 7 D K c k X E W M 9 i g G M Z k t L X N F R P c L U a J m m g W g Z C p J s 2 z 7 s C z r w N z o y q h 8 z 9 U 7 H a x e 1 B r O a g X a W U I E 2 q C I m I 6 N N f b Z Z 8 A 3 i 3 o R B l A w P D U p z Y 4 P / v g + r C e j E t P K T s n N y / f d 8 u C U w w 0 O B U p A h s B B Z + t 0 q r N u E o 1 f Q Y g z 4 R U s Y + 9 y 5 C 2 o 2 T F k t L 4 g E 8 g l N d r j J b n D i a o d H C V O U L q X g D 8 E I N 0 y N 9 s m J 6 p R f h / J k W T n r w J q W + X 5 S l N z I K y h Y j b o Z O F o E k f W u Z L 8 1 a E 3 Y 3 S w F R c W S o v w h K x M T G z U l p R w 9 3 Z 1 a c J I d t F N v T 7 f / 1 k Y e C p R i K / L / y D Y w b b F C A W H y 5 e 7 5 R g y B i G U 1 e k q K i / X 9 U B l X j v u c x V x l j I Z q c q I N K J m 3 F / w F g u y K Z 3 d 5 9 c D n N z x e X y D V i c 3 q O 3 1 f y j k I V U M 3 3 2 3 0 3 9 p I 6 2 C 0 t I 1 E 6 2 N 0 U G Y R Y 6 8 3 I z h C 1 M 4 w N N i v S z m K i k t d J 7 a C A N H H h 0 G J L e L R E q / k p Y Y 4 k v 3 Q 3 O Z g m X K S 1 Q C c m p r S M 7 a 5 4 B T 1 8 b g b Y z P R c r P X o 0 0 6 z K I X d i 1 o D W k P T L j i 4 q f h c x F 5 R N P A 3 Q G y y 9 c O J H a u U 5 5 / f G N y a b h Q O k H l r F v I m o g k f i 1 L C s P K / M t O 2 Z p h i t a x C 8 r Q 4 I D k 5 O b 5 7 w W G D k 0 Z m V n + e x s J c S 6 5 v y D n L y n C M L c b l C O E G 9 j A 3 y F h F Z K T k 2 V 6 e q 0 j z + n G O P l W C Y e 1 D R s z N Y N 7 Z D p a M p K W l W m 0 q M P p a C S E k 8 D E h g B H i O w t W t Z a 5 1 i t d 1 W Y g G J A H u f v p d 3 z M t 5 2 y f + M O y y A G n O u t 7 t b p i Y n N i y I 4 k M F W v 8 h S m 3 W 5 9 y E i Q a W f c r 8 a r h 9 U y a V 6 e b U y 8 J g O j I R 9 r Z j h G l 8 z O c L B q K / b 3 3 / C z s P n I Y i a E D l a t N A T N j R u E D g Q 1 W q w c x f q I z N R s u l t h g Z a D o v r x + t l L j Y O K W h U q R n P F r N 0 B 6 d 9 U 1 m w 3 F b U x U n 6 C h E Z v i 0 Q x D C i T j P s m 7 x R b n J i y F 0 j o W W l h Y p L S 1 1 7 H t h o E 1 X Y l K S v j 0 8 N K S j a E Z w W N N Z W J i X w f 5 + q a i q 1 o / Z I d r 4 S 5 d H c p U Q W R e 8 7 e C z d X V 2 r G Z f W C E 0 j m 8 0 P T U h p e W V G 0 L l C F 7 k 3 Z Z W t F A 5 L T r / 2 h 3 z 4 G m o J D V A G / q 2 V p g A 7 V G c H p o w E R Z G 8 y B M s O f A Y T n 3 4 z k t T I S o b / T E a G E C q 3 / n N v N d 6 4 r R 3 Y p C F a a M x B V 5 T v l B F E K a A E I g M L + u N M 0 q n y Z u N W X H i W 4 1 w I 0 w Q X Z O z j o t h C A m J 6 d o Y W p r a V K D f t z / j I / h 4 V G l 6 X 0 h / F q / M J F j 1 9 d L 8 e I a Z C t E K 0 3 j J E y A 8 C D I C J O 5 b 6 V f f V 7 k F b p R k u d Q T w V U M j 9 w A t U 5 F s I I i p A V H a c K D K X q N 3 t t N v x 0 j L z 1 9 p v 6 t r V f H p 9 G I R 9 g / j l 9 O m t K / Z P R 0 q E 0 W q g g r N / e j t W C O B d C d L M k U 2 m z s X b J y i t Z J z A N t 2 7 q f 9 E U D N B w G l Z W V N V I W l q 6 9 P b 4 + v i 1 t b T K t c F c Z b I u S 1 n a p F y 4 6 j M b y Q Q v K C y S o a E B / T q w R w f D Y W p q U g u i y X y I D O f v J 3 / x v h c o f A y y G O j B z r 8 v q / v b x c 9 q g A Y C 7 U N G R i C a h 3 y C Q Q 4 c / c 6 N C c k Y s q 9 b 9 Y 3 7 K m n D Z V / h k g 5 N 4 x c B i 7 3 B W E 4 p k 4 6 h 9 d q p b s 9 e 7 S N F K y 1 k B m g 4 Q 5 2 0 n 5 S U N G l v b V U C V i k v 7 P Z K Q 9 e M d E y k y m T C L t 3 9 l q A I 5 O T k K c 3 S K z P T U x F n h r e 1 N O v c v X B h E X p m e l q v Y W E u O n W f 5 f p U q s n g v v K h 4 v E 3 l K P O b A 5 Y G w i U d R h i T p x 1 a V G 8 V e C n P W 7 Z T Q P o I n T G X 6 3 q x O F y X y d V Q s 5 U A F s 5 1 R i r F 2 2 t x Y G A p r N m F Y Q C U b y n q x Z l a S V K v m 9 Y 6 z B 7 o G R J V 9 / u y n O W r t 5 R r 6 z M D k l R 0 X p z Z 3 5 u T m L j 4 r R A z a u f T M d Z u j 3 h A w W i p 7 t L i o p L / P f W Q N O d b Y 5 b X Z B + v g 6 z d P 1 n d b a 3 K X N u f Q 7 d d j E 7 M 6 2 0 c u D F X w O T 2 3 2 l o Z 5 V z r v 1 1 J t K V A M N 8 L d b m I D 0 I 1 p S G + j o E 0 i Y Y H H J F 4 C w D x 7 g O Y Q J p 9 c K Q h o u D N T L 7 b G 6 h Z f 1 m 6 5 1 e Z Q P u C i N j X f l r 3 9 5 b 9 3 a D O S l R c n J a 2 M 6 Y d U K 5 e o I F c S r w 6 M i 1 5 4 R D 0 0 N d / S / C / N z O l / R S Z i A 5 Q M i j f h 2 9 I C 3 n 4 8 5 9 V 2 h C h M l I 0 t L N O p c D i m C 5 4 T H o S U a 2 P u 4 0 8 G J Y 7 6 v B I p s B 7 M O Q 7 i 3 w t Z o k e j Z v Y L e D Q Q e + O t V p l k w 6 H P n R q 6 / r m p / 8 X q t h w l p 5 6 D S j E V B G m M 6 p T y x L n T 7 2 l W p q C i X P / z x d 9 L X N y C / X r v u f 5 Y w d r S U J g 7 q y c I K / g 3 B h q Z G n 8 A Q u n f K f o 9 P S N D / x s U n B N y q J 8 4 f Q K D 3 O d f Q T k N b 6 K X q l N L 7 u s R G b W j C E i j b w Y r H Z Z X a T C L A D i q x t F Z T 3 D c C R S 0 S O X n m W p J J T U G c A R u X V J w n l b m D G Y j Z Q 8 u v f y T p t m p e + + x v s G 7 G Z u C X Y W J Z y U x c k c z k 5 a A T R 0 n G 8 o b B S n P K Q 0 c O S Z w y 3 1 i r K S s r k W 7 l H + E z X L 3 6 s 3 R 1 d c v h I w d 1 v z 4 7 R N F M w 0 g n + I z c / N D 6 R C B 4 g Y I O W Y l r m r O r w 9 f D 0 M m n 6 u t Z i w z a 1 7 v 4 f I o Y Q 8 P 5 m l g h C d l 8 x X 0 j U L v z f a O L B o r s t E i N k h X C z w Q l 0 u J X 9 A x K N I 3 6 o s 1 2 K o o U j o U + d V Z m w 0 i B 4 p V Z S e t / I x N E s E / g e 2 n 9 h T m V F C S p 4 t X X X p H + / g H Z v 3 + / X n j u 6 d m 4 X Y 1 h R v k a T n S 2 t + r I W k J C a B v I M f h 7 l X / l B I J g z L 2 W 5 m Y p K f N F F Y k E T h O s m P H q n n u E 1 Q u K i v R z d v D R W A 8 L B a K Y b v V S h R a T l e U H z H K 4 b w Q q z m / q 4 r v s V Q P G v p W O m + B E 4 o d s F r P B m j 2 1 K F h v c j s j M 9 F 6 T c n A L H l J + U d u m B C 8 w b 4 L h x 3 M v L I y c t o 8 k p W V q d O i Z l z 2 V 8 L 0 s z M 4 0 C f L q d U y 7 w k t r c d Q V F I q Y 6 P r f R 6 E p K 9 v T e t U V a 9 f G L 4 7 G C t p S T G S n Z v n m A 1 h Q G D R w l Z I P X K C K K Z b S h J m r l U w j f l 9 3 w g U 5 R M G / K h Q / J Z 7 6 V N h i t P z P D 9 t W b f c w h d h H y 0 7 N J W 0 Y m Y + O 4 g R A m Q W g I G 9 e g M l u j r 5 N n U F S 1 q w 6 U Q U j C u X r k i S Z R 3 K D v V G a I C e r i 6 9 A J y b V 6 A z z i P p l 2 g t k Z i b n d V C U l j o b q Z V 5 s c H z E z n u A i 0 G H O S o k G z B k b l b m d 7 + w b N y O J z I K 5 1 r U V u M / 3 W w n 0 j U A Z C l w x e 8 w M D Z S q T k X C v Q J h I 9 a G H H v 0 n C K 0 7 Z W v 0 T K w J F A P E K e o H E 7 P R q 5 r O M G g L G F j B v H X K 8 y v P W p Y X d i t T 0 V 0 O V 8 G / G R 1 1 X w O i U Q l a r a i k Z D U 7 I U G d Y s z L Q J A D y c b V / Y O j 2 i 8 a V 9 o p M W E t N a h D m Y 1 O z V G s T A 1 1 6 B 6 F b h j N x P E R k K A C l 7 2 i g N 9 V W l 4 u + U r L k h N o Y P H Z j d b 2 L j l U G b M h L e y + E y h C l + V Z X p 0 A e 9 n f X 8 4 J N i C 7 V y D g d E K K U 2 a n v a r W C Z M Q 6 6 R R D F f U b w u r b V o Y L 3 X j p Z d f k J M n T v n v b a S 4 d O N O 6 / Q / D / Q 7 g N 0 R s 6 P 7 l C A N a b 8 o P T N T h o e H t a a D 2 l 2 7 d a M U c P O v 8 o r K X N f Q e r o 6 t E A Z 3 A I S C B s d k U w b M 7 S a G y s L z q b v f Z k c + 0 z 1 o s 7 + r s p x V 0 + Y h V t Z v B Y I B I q d A 5 0 g W M L u G V a O 1 y w o n 8 9 / x 4 U T D X F h 5 S M e L v d K S u y C 3 L p 5 S + 4 2 3 l U m Y 5 Q 6 r m i / a b U i v 3 n r D R k Y G J J f r v 4 i v / 3 9 O 7 4 3 O f C z e n 7 / g U d c / R R q n K p r f V 2 F g t H R 1 q K 0 R r y k K J P L X m b O r o Z u O X M G / C r M s u j o G K m 0 + V S B I C p I I M O A G T g 2 O i y Z W T n 6 P l k R C B M 5 h D W 7 6 v R j Q H Z 7 a d n a p N H U c F s J f 7 b 2 w b K z s 7 V J e d 9 m m x N 5 Y f 2 G e c l u z t A P o V 1 p j H u F m 0 B Z S z M M T q / F 7 L + q / C N M I w T Q E 0 2 p e H g q p z B + S G L n e 9 V s X 7 M q D A x I c 3 t o a F j v k c v g O n / + k j 5 v r 7 7 2 s n 7 O w C D 7 8 3 / + T W m q F 5 X f k a z X k + w h a e B 1 z P a B 4 H u c 3 h s J L N 4 G 2 5 W Q 3 0 o E s G E 8 T 9 I 9 k 1 J b F L e a l 0 i 5 i T 3 R F o 2 I s G O 6 m n M 0 0 N e n z E P f B I B f R z c n + 2 + 4 L w W K / n M 0 0 a d P Q q r 6 s 2 o q B i f R M X q R n 1 a a A b 9 m u w l F o N h / l x o t C g 7 J Y S O P z 8 B u 7 k 6 L u O G Q F D 0 t z 9 Q F U X s W 6 K / e 1 t q u t N E + n Z 3 A w L l 4 4 b I c f e Y p m Z m Z 0 x k S Y 8 q v o Z x j a n J K U t N S J S P D v V M T b c A q q 2 u 0 I M 1 M T c m I 0 g i l Z e s z H u j f M D s 7 J z l 5 v h 4 O b a 0 t k h A f r 0 v X A x G K V i Q T 3 p 6 8 y 2 / o 6 x + W + t 3 u T S 7 x C 2 d n Z m U l v U 5 v w 1 P h u S F L k i i F y k 9 M T d h 4 T e 4 7 g S r L X J b S z C W 5 o m Z 0 c u M Y i F S z u u G k J b Y D 1 n + s Y O a Z 0 o x D S o j Y D Z C F X R r r c 0 w s P h v f Y y u O k a B E u A v Z U 1 P T c u b 7 H 6 S u f p c O m c f G x E p m 5 p q p N K k E g F S l f f v 2 y q Q S E m b y R S V 8 J J P S T n p h f k G Z U V l a I P F b 1 s 3 m z G y 2 2 Z 1 U I b I b y F 4 v s Q x + t A E N V p y y 2 X v V g A 8 U / T M 4 a c T O t j a Z T q z W m S X x S g m R C + o G C c S j 0 9 E y o c Y T z U L n F 1 f U 6 9 d / H t y 3 J h / O P 6 2 y 8 J P s g 9 k K 1 9 U k 0 2 4 X C A Z 5 h W Q n s O l Z 0 5 B H R y F Z g E a w y P 4 2 b Z u N 8 J h j J v B A a s t W 1 G 8 F O g 9 u N D Q 0 S k 1 N 9 a r Z E 4 i O z k 4 1 u A u V 4 I U Q P b U J F K X l o 8 M j E q 3 U u V s P P C d T 0 m q 2 B o I u r 3 Y / z Q g w k + 7 0 P G u V I v 2 T H t 1 W j l I M 2 F v g 1 V 2 h 7 B C 4 Y L 3 M T m B D d 4 f A T g 4 4 8 n N T Y 6 t 9 6 K i G R Z i c e n R b s U 1 a 2 w L H g b k A m H Y V y g S l 5 R Z f v U d d s B u 9 a w d J a T s g W P y R z I s w 6 W 0 4 N 0 F v 4 0 V 5 7 2 8 f b k h 6 D U Z C Q o K 0 t r T 6 7 w X m x x / O q c k j x B O q X k f G e Y 8 S w u n p a Z m Z n p E i Z T 4 W O w x S W F x c 0 G U T C B D C A Y T S Q x E m G B k e 9 N / y c e f W z d V F W 7 J m r v f G 6 p b W J c q 6 Y c e R I 0 q b s y z h J E x T k + O O w g Q 7 W k N h 0 h 1 T g g Q f f f i p v P 3 O G 6 s n 2 D 7 T G + a U 1 W O P o N 2 r i N + L u + b U D E v 5 S L z M O I x r w r 6 d o 9 G O v f S A 2 i g j m J H w 8 u 5 5 p X H u K v N p W P r 7 + + W 3 v 3 t H j W v n 7 0 L w i A a W l p W F v H l B r 3 L a c 3 J y Q t J Q r C 2 V + S t q D V 1 K u E q U U N n B X B t V P l e W P w p n Q C D T 0 9 I d W 3 0 Z R o e H Z X x 8 V O c T 1 t X v 9 T / q w 2 g 8 f F a W W 5 4 L 4 B o Y j C / o x o 4 W K I I N 5 R l z M q R O W n J S k r r w a 9 u i t I 1 4 d C P + g t R l 3 c W n Z T h a Z y c U p r N 1 5 / p w + t J y l J y w N L v f D t h / q D q 2 Q f c 6 S M 6 r k c 7 p H K 2 t y F L g d x D B Y 3 Y 8 2 R C + + Y l J S S C G 3 D 5 K M 6 y 4 m X n 4 N d 0 9 v V J d 5 V x G / u H 7 f 5 d 3 f v t W y B o A P v z g I 3 n n 3 b e D v s f N T K M 9 8 / j 4 m B r 8 c 0 q w 1 s L T C E O g H h B d n e 3 a h C w p q 9 D l 7 S z Q 2 k E o + U O A 2 p R Q z C / M S 2 1 d v b 5 / 8 d c u y c 5 I l J q y 4 F 1 k g f d X u A j V j j b 5 O k c 9 0 j s w r m c a I 0 y s z 4 D Z C a N v M l p v A G b K D u z C B I S h w 2 0 B F i 7 R 0 R 7 p 9 9 T L w U O P y + 6 y N J 0 t g R B R S k H G R u O A R y 4 p X 8 m A z 8 W + v Y H A v C V 6 S A C D 1 1 p 7 l T N 4 C C d 3 j z l r I K J 4 R U X u G e L k 7 o U j T E A Z / 8 0 b t / z 3 N k J w A U F 2 + 9 y + v l 7 t 0 y B M + F R c V 7 I m g j V U Q U A R J k C Y 2 l u a 9 V q S N d c O T U x X K c 4 L k 5 s R p u 9 u q W t f U C i V J T k 6 F Y n v N F B c y N q T n U B 9 z n e 0 h n q m a l 4 + / / g j Z b q 8 L T P q Y p 0 / e 2 F 1 7 c R 0 F A J m c G P S v a Q G o M 2 v X Y U d E E 9 s Y 4 D i y U o y O C w X T J l 2 F 9 U x W k P 3 e a k r 8 m i J b y A E W i 8 j j c g p M 4 D f z S 7 t Q 5 N L U h X f r P 0 M 1 p i Y 5 a M t G 2 L P K S 2 A k L / y 6 o s 6 k 9 w K 0 T v a K 5 e V h 9 4 j w v D 5 Z 1 / K G 7 9 5 b Y M p 2 d b a L B W V o S + + A j V H p o 4 q E K F W 8 J I 5 b t + R o 1 u Z 2 M W Z a 9 e E w k H S j 0 g I N q l H z X c b l C + Z L F k 5 2 Q F r u W D H C Z T d h G F G Y Z O y O 3 c a 5 c k n j 0 h j Q 6 O U V Z T L j b G 1 w U B h n r X a F Q F j V n d i O 0 v k S z K W Z E / h e i F A q E j s J R v + U X W c V i e Y X T n w m U z f C H Z Q p y q Z 4 9 8 q L l 6 8 L E e O H N I z N 9 r j g / c / k t e V Q P x y 9 Z p O N Q q X m Z l Z L V S v v P q S p K e v m e B u m Q 9 o E R p P O v l y 9 H C o t m Q q O E G g o q u j T W p 3 + 7 a 0 c Y P d F n M c 9 u 6 l y c 2 z t S T 1 K k t F z V 1 j D k I H B E 6 Y e J z W s 6 z s K I F i g b Q i y y t V / j 1 f n e A C f X P L I 7 F x 7 j M b / R 5 M m N r O + J y y q V t D C P t G Q E 7 K i v r u 8 N a C F p e W 5 d J P j X L 0 y G 7 / I 1 v L w M C A n P n + R 6 m q r l K D p V t e f f 1 l n U S 6 G R h 8 U + o v O y t L C w s z f q o y y U l K p X L W m r H u F M 4 2 I O R u Q R O e g 9 H h I c n M z t F m H 9 / V 3 t Y i 5 R V V e i M 0 T E W 0 k q / v e p R r 2 7 F v l Z X 6 Z O m k L N P N N j b W s Z E L L Z u z 1 P f A g B L O P A f h h B 3 l Q 9 E H 3 G y g 7 A Z 1 K o G E C W h G 4 g Z V t C 7 X M G w q l B 9 E c x U a l t A T I l x h g l g 1 i w z 1 + y p T t w M G 9 8 u v v C i P P / 6 o v P X O b z Y t T M A 1 S I h P k J + u X N U W B J 2 K g M X d 2 N j 1 k 9 X 8 3 K z / 1 k b c h A m Y O H k + N T 1 d f 4 d p r 4 w w 0 d 1 o T v k / 9 A D E H y t T j 7 k J k 2 8 3 j l i 9 c J 2 e m e X c F U k J r 1 V r 5 e Q 4 b 4 o H O 0 q g i t N X Z E o 5 8 t e D l F 3 k 2 w I M 9 p 3 / g v V c s B b t h Q v f x R p T e s y U l K X P 6 A X m f U X s K B G + M B m S 4 r f v M m H G n P j O P Y M 8 E h B K z L 2 9 + / Y o 7 X d m X d Q t N n Z N Y M l + o C C Q E P 2 Y Q x O V I f U 8 G g Y f i a p f E n n R T G S c I 7 R A q N 0 e 5 K C R Z l H J R r O M N C K j 2 Y B S k d K q W n m y y q t r y d j O h 2 U L O + P j 4 + u E m 2 A G P T j Q j n Z 2 l E C 1 j 0 T L u e Z Y X U R n + r U 5 Y d + Z j + 1 q 8 L 3 M n 3 0 T M j u 0 9 I o E e v 6 R 3 o P P d q Q m V j 7 7 9 H P 9 e C j d W Q N h H Y R b D Q P l k X 1 7 X W f c c G F Z 4 I P 3 P p L O r i 4 5 e e K 0 P P v c s / 5 n 1 t O p / B 6 z 7 x I C m K F M Q Q o U i e 4 Z 0 H J o B g I O W n O o Y + V 4 K T 8 3 A 7 x S C Q / R w V A o K C x e 1 6 2 I b k i L S x 7 p G v P o p j p 0 3 y W o Y 8 c p E E H i L K b m 0 O D 6 B e M d J V A G y j O c O u I Y q I q 1 w s k K B x Z 6 K a M P J 5 T O N 1 g m M X 3 B w 8 1 K c A L f Y L v J K 8 z X P s 9 W M D c / r / 2 w P K V 5 3 n 7 n z d W B b w X h J c J o h / 5 + 7 G z R 0 d a m e 1 H Y f a s Y l 3 A 7 / o x V 8 w S C Z j Q G M i X u d o 5 L f Y F X W x B 0 r X 2 k a H 2 f D z 4 X T e p G T m 7 u u v b U O 0 6 g 3 I I J V l D f V l j r s f b J C w Y R Q P L s 2 K L G b W H U C q 9 h o z N r + H t k Z F R e e X V 9 + U O k e B e 9 M j 7 h S 7 f Z a h g w Y 6 N j A f 3 S c M h T A + y b r 7 + T + H h 3 r Y q Q B f L V Y p R K N 3 3 J D d N T P j / M C U y w U D R s R 3 u 7 z M / 7 f D Y m q m 5 l L u 6 p 8 O 0 W y e 8 n 6 G W H Q I q 1 I Y s T L E Y b d p x A F Y X Q k N + p 7 9 x m Q s 1 o K z e M + U i p u m l b x s W 6 d P H y h v W d S M A / O P 7 c s a A l 4 J F y 7 s f z U l h Y o J 3 y r Y L d 4 m F x w T d z j 4 6 O 6 g F v F l o R Y p 2 U 6 s / J s + N k 4 i a n p E i 3 v 5 I 2 F K z 9 I P C 5 W I c r K y + X Y r 9 v x X k d i d 8 n S y s e a W 2 6 u 1 q l a 8 e t I a c V T F e y P G D H C B S z R 1 n m k s S x / 4 o L a P 0 R l 9 5 2 a J t I s T f 3 t 3 K o 3 P e 5 1 t 5 5 X K y D h x 5 b Z w J u B g r / G m 6 v 3 x t 2 K 6 A 8 g z o m 4 + B v B U w m l H j o S e X S F f n k k 8 / U o 1 F y 6 9 Y d + e y T L / R r S C 0 i 2 Z V F W 0 L s w D a c B j S O E y T O M v i d I A v D g O C y K G v M Q D S M P d u C h O P 5 p S j p G o 2 S y p p a n e z K W p l V 0 4 V q R o L Z 0 X 7 H r E M x O H f n L + l a J z t k E z j t S g 5 U 7 t q j f u F A e t C P L u b i 7 j y v l F k 2 J 4 P x 8 Q l J S I i X K 5 e v 6 m K 8 r Y L B + O b b b / j v b R 0 6 C f Z u k + z d u 0 f P 4 o O D Q 2 p g D U h m V q b k 5 G Q L G 2 g 7 + U F O f P z R J 0 q T J M u T T z 2 h y z 5 Y 2 8 r M W K u f G l G a a n x 0 R G m K i g 2 R O W C R l v S f / I J i Z T I P a S 1 G A m x 8 X L y k p a c r j a b O b V K S E t j 1 O w g i v E 6 f 5 4 Y Z K 0 5 b u H I M f E 9 u f o H S i B 2 r G i 1 U d t T C L q U N 9 e o k W D d D D l Z 8 h 3 9 D 2 l E k J h 8 Z D G 6 Z 3 9 Q z H S r z r t N C z G 4 X z l 1 U 9 n + p l J T Y C u o 2 y a l T p + X 5 5 5 / z 3 9 s 6 6 D N O 2 t b 1 X 2 9 I 3 e 5 d k p u T o w c n s z P a g 4 6 x v T 2 9 O g 2 J u q h p p d V Y 8 6 G A E A G k v A O o 3 i X Q E C g z f V o N 1 i 8 + + 0 r + + K f f + R 9 x x x e 4 c N Z U 9 H B Y U c + n p q X L o t J s C G m J p d e D E 3 c H P b r u q V x N y B R z B o M I 5 W M H H 5 U 0 Z Q q P T 0 x I e 2 u H P P b 4 A f + z 7 u y 4 1 C N a D d N y u M W / 7 U s 4 E E 4 n J I 4 Q B g s 2 0 C j T L f O b p N P X 9 7 E D 4 I r u q I O D T Z M O H P E L 5 y / J k S c O q 8 G w d c I E l y 5 e k Q O P P h I 0 U T R c i O 6 N j 4 3 r 4 0 e z u t H d 3 S O / / H x N a m t 9 + X i U g S x 6 F y W H 0 P H Q k B w 9 9 r S k p 6 W t C p g T m J i X l R n 4 / A v O o X Q r 7 H 7 I h m 2 h Q F S w r C J w L h 8 J y H T M D e W y f P b p l + o a H l L X 8 q K u 0 3 r 9 z d e E x p u 3 b t 5 R v 2 F K X n z p e c n K c t 5 n d 8 c J V K R Y T + S e g i U p y g g t H H 2 h N X Y 1 y M G s H a N 8 u P q U d j m r B C c u J l q e f e 6 4 1 k R f f f W N 1 F R V i V e Z H 1 y M r d R O w I y N t q C T 6 1 b z / n s f 6 g 0 C w g E z i 7 L 3 x P g E 3 b j k P z 4 8 J / / 2 z h M B T S 9 + w / / 6 n 3 + R A w c e k a z s L K 3 F r V i b p b B t a C j 9 0 P l M S u 5 p V m k 0 G o 9 x / s 0 1 I A G Z K g N a m r m B 3 4 W 2 v q w m r k c f f 1 R N M D 6 B 4 X G 7 j / n 3 j z 6 V Z 4 4 / r S a T j T l / D 4 R A s c 0 K F b 3 h j n E 6 n v 7 Q 5 N N S V d l L c u P c J / L u u 7 / R 9 5 2 4 f b t B C W 6 0 M p 3 c m 3 5 E w v / 8 j / + U 1 1 5 / R U 4 o M + R f / s s f / I 9 u H c P D I 9 q M s y a z h g O + + 8 k 7 s S H v 1 U s 2 e 8 O d R i k t K 5 E l 5 c O x Q M r e u + k W f w u h I E M i U K n E 0 M C A 5 O S t t U p m g 4 A C X Z I S p S c / B M r 8 O z A Z p T P 5 3 b h x 4 5 Y + n p T k 5 J D 8 M X p p Z C s f s 7 9 v Q K q V r 4 h 1 w j F 7 / v T f / 8 / / y / + a + x Y C G S S m G h g A R r h G Z y j z i N U N U r C z 2 Z W d k m g 6 D d G c E j A P s b v z 8 / P k 1 q 3 b O v / N y b T p a O + Q d v V H q y 4 z O 2 4 G m j 3 q b H C t 8 a J l 1 6 5 a O X X y l N I O y 7 q F 1 d Z F 5 6 i I H V U C 5 d 6 1 K B D 8 V E x w k p Z D A b M 1 N y 9 X b 0 R Q U V m p f 4 f 9 f H L + 6 C 8 R r z S g E w x e Q u l W f A v B v v N u z v / Y y I j 8 3 D I t e d k p j h k y p D N N T k 7 p F C Y E I 9 T g B i Z y c x M 7 I i b L i W 9 P S m V V p U 4 0 v u 8 1 F O Y d l b A G G r I g U O F g 9 b e 4 k N + f / k G e f O q I 9 p 3 s F 4 D Z n g E S a t m 4 H W Z U y l G u / v S z L o F w W h 8 i A H D 5 0 k / a l q f t V n K y e 7 / x U M C s + f r r 7 + T N N 1 / 3 P 3 J v Y C A e e G y / / o 0 I G R H H 9 o 5 O q a 1 Z q 5 t i 3 6 m a X R s z 7 X 3 a a G N l r h 2 y G A a n P Z K w M q b b l 7 H G R T B j Z n Z G C 8 W Y 8 h 9 n 5 2 a l s M C 5 q S Y 1 d S Q 4 O 8 G E x 1 A i q 7 5 D H T f r j v e 1 h k p S m o Y U J Y I L 7 a P 0 4 l u R r j A 2 d z b Q t M P A z F d Z W a E d V E L D R c V F M j + / s K o t G B T s b h 7 J b E 8 h 4 M U L l / S m Z 2 R / u w U g m M 0 R K v 7 t 7 e 3 T E S l m / E g W k u k t M T A w K A c P P h b y 7 O w E u i l c n Z y b l 6 M 1 L e b W Q P + g 8 s k m l f Z P 1 O f S n M / F R a 8 O 3 d s x j S a D w W 7 x l 9 r V e f Q k S n V x m t Z q 1 G s t K y 1 P K J 7 v G 1 F a z B r e t 0 L G j B v T 6 n h z c 3 P 1 m K A n I Z b L j l n Y j Q S P m j 9 M m 2 P v U p Q O M I S L W z 4 f E b e M z A w 1 o H v l 5 5 9 / 0 Y 9 N j E / o y F C B y 2 w X D N Z 9 R p S G 4 + I E M x k P H n x c a 8 v d u 3 f J u 7 9 9 W 7 7 8 / G u 9 n h S o m b 8 d I n x M B o T D z Q C O F A Y S W w P R B C d U t G Z S W h 5 h f l R p q t 2 7 6 6 S o s F B r r v / x f / + / 0 q R + D 7 l y T q S 5 C I C d X 3 s 8 u k 2 A K e x E G z P w D x 0 + K N 9 9 8 5 0 O Z F w 4 e 1 E / F y 7 k H d p 5 Y K J 8 4 U I H V 6 e 9 Y u 0 w I M + d P a / 7 f T O Y y 8 v L 5 K s v v 5 a 3 3 n Y P X g T i z p 0 G 7 S u 5 r c E E A n P x q y + / 0 Q G M u b l 5 S U x 0 D 2 H z 2 k 8 / / k z e c k l g 3 Q y R r v s Z 8 G s I k t D 3 g l 7 s h P W f f f 6 4 1 q A I P p 2 M M p W 5 5 h S B s 0 O W i z V 1 7 B P 1 m 9 9 8 6 w 1 9 f n k / G R z 1 9 b t 1 N k q 4 9 H Z 3 S m H x + q j r A y 9 Q B 8 u 8 u i 2 z d Y F 4 X 1 H w f W r t 4 G D r y t e q C j 1 A H 1 e z b i S w z t H a 2 i 6 P P L K + 5 V U o k O n 9 + a d f a u 3 Z 3 N Q i h 4 8 c 0 i Y N m 6 T R + x v z L i 8 v T 2 t A H G j M 0 q 1 e 1 z K Q o F y S u S x D k 1 F S b y v 7 D x c 0 M c E g h I f A g S k m h D n l / 7 j t j m h 8 Z T N f M I m w S I 2 Z v h n G x k b U d y b p c 2 e f j O 5 r k y 8 U a M I P B B 4 o j a e y N l x h A i K A Z A D Q 1 Y i I T 0 t L m 0 5 D I p s g H P A X W G s K 1 D 3 I j a + V d v r d 7 9 + R 4 u J i 3 a z m 8 8 + + k G + / P q H r e d r a 2 v R g R L j 6 + v r 1 e t l W a y Y r 5 D a O T t O Z K l r X s W 0 G t M m e P f X S 0 t y 6 T p g g 0 F a j A 1 O s R f n v K P i 9 L E 4 j W J t h S m l O / F e n 8 / f A C 5 T 1 3 F I a s p n K W g P J o e X l p X o g 3 L 3 b L B 9 + + L E 2 w U K F 9 a D i k m L t r B u Y p d n 5 g g C C d U A g I H z 2 h + 9 / p H f F 4 C I b U + + / / f t / 1 f l / C N S B A / u 1 y U T r s N T U F D n 5 3 W n t c 2 0 n u / K X 5 a X 6 R R m Y j J b z L T E 6 I h Y J / D 4 m C 0 r 1 n Z i d X d u r i a R X 8 2 + S Q 5 g c E z 3 S i Y T K 3 a b G B p 3 m 1 N H a 4 n 9 0 P Q + U y U e v v t K s J V 3 t a x r 1 w 9 G q B U n e H s t H R 6 k + / e R z r T n C B W H 5 7 N M v d L + 7 O 7 f v a C F D g x H 4 I M + O 9 S g 1 J e h s D U L n b j V G C C N / a C V 2 s 8 A 8 x R T c y p K N U G D X k y h 1 v P a K 6 m C Q l X H m 9 I 9 y / L l n H C O R J j m W X D 3 W E O 0 M 9 P V K U n K K t L d 3 S l l F m a Q 6 R A 2 d o M 4 p K c m 3 3 m c m M S O M p E a R z 4 g / Z + 1 X 8 U A I F K X p 9 k m J d m F s d 7 P d 3 L h + U + r 3 7 H Y c C I F g k O A P P f 3 M U / o i o u 2 s O 1 8 A T j s E W v P C w b + u j o G Z O S c 7 S 9 K V / 3 T u 7 D n d 4 T U U e H + f E s D Y G I / 8 d O U X O f r M k x E v A E e K D q C o S Y k K Y D u k C 9 F D r 3 0 0 Q e 9 W S d W t g f e N k B P o j x R + + e X X 8 s o r L w W 9 F r y P X e 1 p 8 g L U O i G U J S H 0 / n s g M i U m Z q P 0 h g J W 4 t x L n L a U H 3 4 4 q 5 u V h A O a 6 c s v v p Y 3 3 n x N m 2 d o E 6 e I H f 5 E Y 2 O j F B S s z 3 l D G 9 G / v F X 5 T d d + u S Z P P f 2 k 8 s t K d P 4 c v f c q K i u U b / W t l C p f j U R f a 1 m 4 F Y S J 6 t u h w S G p q a 2 W v X v r t X b s 6 + / X n r 6 1 9 f V 2 w o R C a g 8 a w R 7 V w 0 f F p P 2 p P U Y e L V t a j S 5 S c 9 X U 0 L B O e 7 C X V U d H u / R 0 s x e w b 5 I y e w E b K H d n f c u q 7 T 3 q P I c a p n 8 g N J R 1 U 4 F 7 z a U L l + X I k 4 f 1 r B e q 7 d 7 c 3 K I D E 8 F C w n w m Y X I G 2 v P P P 6 s / H 2 H k / W w r E 6 i d M g v D L C J X 1 1 T L 7 V s N y r c q 0 M 3 + K R E Z U 6 b O t Z 9 / 1 b l q N M F E C M k o o L I X a M R C Z g A b k R F J 3 C 5 Y J C f z h N + A I D t p q O H h I b 3 A 2 j K / S 2 8 g r W R E 6 M M X p W 6 Y 8 2 1 t T j m m / K A l 7 5 K u 9 + J Z X s P E M a I E i T Z i k U Q 9 K W m h D g w e u L A 5 0 S e 2 C r 1 X U A p f V 1 8 n n 3 3 8 h Z 5 N j z 1 7 V A 9 2 Z l z M M G Z K F h p x e H G + r 1 y 5 q r O Y K y r L d e T Q D Y o A v / 3 2 h H 4 v 6 y p s J Z O Y k C C Z 2 Z k b Q s t 2 M E N X 1 H 8 s p B q h N Q L / / f c / y I F H D 0 i G L V H 2 7 3 / / R N 5 5 5 6 1 1 k 8 L f P / p E L y p H Q u t w t F T a i j O t z C o h J q p X W V W h t I 7 v O 5 3 y J 6 + 0 e 2 R M + W b V e U v 6 8 y h 9 t + / e j s Z G G 5 n b f / 3 z e 3 L 4 i U P K L 2 3 Q 6 V 2 B + l u E Q n d n u x J Y X z 3 W A 7 s O R X h 8 K y J 6 b p w 8 8 b 2 M j o 3 K s 8 8 e 0 y Y J A s Q g x z f 6 6 I O P 9 U z I 7 c N H D q r Z v k u b X w U F e f r C 0 + C F i x z I N y J j + 8 c z Z 3 X b 5 H B g N r 7 b 2 K T 9 u n B A 8 5 H m h L A C A v j / / I / / k H d + 9 7 Z k Z W b q x 4 J x r j l G 7 9 B I K t f 3 j b H y y h 7 3 8 / / X P / 9 N / v C n 3 w f 1 d x a W o i T O s 6 I r b d l A j V L 0 K P V f v p q 0 r F B i T 2 p T W l r 6 q n D x G 5 g U 2 N Z n q 3 h g B Q p K M 5 d 1 C 6 m t h l n w 0 0 + + U I 7 / R h M F L f X + e x / J W 2 + / o Q U M D c O F Z a C z c s 9 7 n X L X 7 H R 1 d k u + 8 p 3 s n V i D g Y n I r G w G V T j 0 9 P R q 8 9 L U A T E h U O r / h D J p Q 4 G d + W k C G g i i r 9 F R K 3 L m 7 B U p 2 X V E t z e w C 9 7 p h l h 5 r s 5 d G I 2 2 D Y V R Z f p y z k l w 3 Q o e 6 H U o S j a 2 g 0 8 / / l x K D j i n H q F 5 f v + H d + X E i V M 6 c t X Z 2 S W n T p 7 R o W x M P q p a g 8 F a F F r N Q K o P G 3 A H g 4 V m + j 1 E I k z A G t b 1 X 2 / 6 7 / m a 0 Z B x 3 d a + c c s X O + e a Y o I K 0 6 / d H q W 5 Y u S U E p i l n K d 0 B O / F e q 8 e 8 F b 2 K 7 P 9 j k s P E W h 3 W S M C 2 o J Z w X o 4 c + o H / z 0 f r E a Q O c M f x w R U c L t h b R D z Q G s o c A q p b 4 Z r 1 6 6 r g V c k u b n r q z n R Q G i k B d 1 a a 0 V n K 5 A N 8 c K L z 6 s B H r X q y 3 Q q Q S H N J k / 5 T / R 3 S M 9 I 0 1 q M E D m B A E q x G Q Q F h Q W 6 q p Q M c y 4 2 G 7 c F w m f e f K q 3 / t k M 9 F d g 9 t e 9 F p S A s t H d l Z + u 6 p 1 P G P e j s 6 w 0 + S a r m h D q o y 6 0 x I h 3 J U p m L O v e 9 Y X K 5 1 H X J C V + W R Y m e n X D F C f Y 6 T 8 x e l p S k t e y J T B N O V 9 u Y P p x f M b H / O T v n + k S k v y i M r 2 z Z f O Q R 5 o H 3 Y X V r X U C o f X p 6 a m H A g X 0 G i g J k K Y f D i z E R n l i J D 4 h W V 5 6 4 a h + j L y 6 h s Z G e f 3 1 V + W L L 7 5 S A y B F V 3 z + t 3 / / V y 0 c T j A r v / f X D + S 1 N 1 7 V G e 3 0 M M j L y 9 W C c e X S V W 1 b e J S m o X k K W e q B Y K M x I n U I A p G / z U C U D M 0 0 M j S i e 0 k w U R B c o T 7 s d N N a O U V N 3 p J U 5 a w / p 9 a k 2 Z 8 6 Y m R 4 y n k m Y 0 l j d 4 F v H 2 I r T n 0 m 6 H 1 + v c s j p R n z U l m W L 4 0 N d 2 R X n b N / O D E + J o l K 2 O x 9 / + j 0 d L p h W U q K i 2 R y L v D M Z B c o I p F U D h c o n 0 2 f 4 4 c C 5 c N t 5 g k H f I p b N 2 / L I / v 3 6 Z q b 1 5 U w k N H w 3 b e n 5 P X f K G H 6 / C t d q l B W V q a T Y F l j C s S p k 9 / L s 8 8 d W 2 e i E e 4 m 0 d W 8 l y p h f C k T 7 k U Q C X F / 8 9 W 3 U q h M t J a W V v n N m 6 / r C F m k R Y 9 W T p 4 8 L S + 8 8 J x e i 6 I p i 5 k Q b v V G b 6 g 1 y 0 9 n t 0 B C 0 2 r g K V e V l m z 8 k t T E F a V d A p s F L N C y V S q L t X b u 3 r k t t b v r 9 V p T V 0 e 7 l F d W a 6 3 T N b w s l f n h R + z M H l 3 B I J D 1 V O W 8 L l p k / c r J d H 4 g F n Z D w V p E G C m c Y B P q Z s M y Z v K 0 9 D S p 3 V W r B l 6 C 1 j K + D O 8 4 / R c I p Y g k Q b 2 H s g I T H W Q z s / P n L u q Q u j E R + X w 6 E r F 1 z I L S F D S X J K h B T 0 B C z m S t n z r x v d T U 1 q y + Z z N Q X k L Y f 0 q Z N w Q n y D g h k H D L o R k o z 2 k h U h J F u h F N Q S n Y a x r w r O b c O V F X s K y v h 5 u r Z z Y Z 4 L y w Z x P n H W 2 d n u z R w o t P Y 1 + w N a B F e B 8 C y D m m g t u 0 O g g G u Y H 5 a f j B f I / z h L D j N R S / i x O z W Z 6 r X V x t p b w V s C C J b 5 Q Z Y k j Z Q B f j X 7 p i d Q f c i c E O K Y l t V 6 b V i C 7 T P n T o c R 3 U K H Y o P 8 A U N N G t v / z 5 P f n X / / o n / z M + v 4 I / d m j f L G w Q j o C S W T 8 x O S l N w 6 k y N O M u q N k p y 3 K w b O N k d U 7 5 T l N z B L i Z i F g s H p P k l A z d 0 v r 5 u s C R 1 2 B R P J 5 n k z c q c u 2 w w w d V v B d b P T K 1 G J 4 2 y 0 l e k s c d f o u V h x r K z y 6 H L q K R g t n F A M Z 3 C T f v 7 b u G u N X m m o W 5 a X J k X 6 G 0 L e + V l 4 5 U S m p K s v a B C F 9 j 9 h H Y o H s Q l c P Y 8 n y v L y I W p a N v + F y A Z u r u 6 p a 2 1 v a A G 1 W H A r M 7 a U 2 N D X e l u K R I f v r h C 4 n P 2 + d / d i O z S k O V Z q 5 s a M R P r R T d q B 5 T A 7 Q 0 f V 6 u X 7 8 l 7 x z N l 0 q b 3 + X E 7 Z v X V z W T E w i b 2 Z u X I E 6 C x U / V 6 1 p R 0 X J n I L g w 0 d T l h b p F r S 3 5 K 1 Q m b D B c l O p D N g O D G 9 M i k h 5 6 7 C 9 l Q E v N + b P i e 6 c T t N k I f D 4 5 d q Q C U c j I 2 h a O N S k w L N o u L X u l q H i 9 4 G B 2 9 i s B x H T c D G h I G l U e f / F l y V C T x d 6 j w f v 5 n W 6 M k T N 3 1 5 u E / K r b v R 7 l u 8 T I q b t J E p N V L d / d W a / p 0 D J 3 G x r k / O 1 J L U S s 0 6 F 9 9 u z b r 5 N V Q y F D W Q g t T Y 1 6 0 Z f z B i d c G p g C g m 8 C J + y J H A 7 4 q w + D E n 6 2 I i h h h c H L z B h u r z t 7 a 2 m u r b l A J s T P w j D h b 7 c s A t N X w p 6 d z p r X r 7 9 c 1 1 1 e 7 9 y 5 I 0 e O 0 O E 2 s j m V Y 2 K B 1 W y o H Y z D y n / K 9 L c U + P Y 2 5 R D 6 5 g Y o 7 i R 8 T Z Q Q E C A w J t 6 d W z d k 9 5 5 9 M j E + 7 m j S 2 e H 9 a G 1 z r k 7 c X J S l 6 N C a 2 a B F 9 4 S x 8 N / c 3 P x Q Q 2 0 X l y / / t E G Y e s a j d e g 4 E O w z Z c V 6 j 4 Y j 8 M Z v X g u 4 A D y i z D 2 n 1 m K l p S U 6 g 5 3 u S l 2 d P Q H 9 k G C c U t o k V G E C K q N 7 B q f k m 1 v u w g S c o 5 a h a O l V / w L H y F 9 / X 4 + + X 1 2 z S / + L M C F U R m D c Y L 9 d 6 8 S z 7 A k u T E y u / N X m e A M G T + z g E T 4 U q G 2 C n n l / + + s H 8 v / 9 x 3 / q + 2 g e + m u z O + L P n e 5 O / N 4 C 9 5 S a i d l o v f B I O c f J 7 0 5 p E 8 g J y j M o / 3 C C w V l T U 6 W 1 F w v L R g M 4 w U A l T H + n o V E 3 w q R Z i h m 8 g T I H n G B g 3 h g M P U B z v d u j h c 8 I 7 e z 0 r D Z X 2 e U Q v 4 j j x g L g 9 2 B e u 2 E X N r R 8 Q p D g E 9 f q W p d H y O p y 2 o T N j S h l K z 4 U K E V u S n i 2 c i i w P v P H P / 1 e c v I K 5 D t l G l k Z n I r a Y N o Z 2 p t v y Q u 1 M 6 t 2 v B W C F f 0 T v k v 2 z m / f k s 8 / / 8 p R I K g S J m T u J i w M Q J J j K d d o b W 3 T j T U J o r A 2 Z n w s S j T I + y O g U a M 7 q s b I m H r s 2 2 9 O a H 8 t k C B u J a Q h L a h D K i g u X p 1 A a N m M I J k s c X Y 3 Z D 0 K H 4 k 9 n o A F Z 0 h M T t b v a 1 C m I r 3 T 4 V j t Y t D M k v 5 J Z 3 M 6 E B z T j o / y P V e 7 o O 1 t + h a w w p 6 i / H a 2 u 2 E R L t S 9 d b H v g 5 3 g S D h 9 N 0 6 W U + m C 6 n w c b M + T Z J M r I n P 4 N S x q L q n 3 2 f M N y a 4 m y T R P W Z N 1 t R X y y c e f 6 + I / q 1 m D r 3 S b 9 l g u G e V 8 / s 9 X r + n g A p o q L S 1 F 7 9 3 E W g 7 m I C U k p D U 9 + t g B P W h 5 P Q v H B C G q q i r 1 w O k Y 2 9 j x Z 7 t o G / Z I R W 6 0 f P H J Z + K J 9 e h 1 N n 6 v + X 6 E m / 1 y e c y 0 Z 8 b s 5 Y 9 N 2 n i c 5 + k K x X t 5 F 2 2 3 g z G v Z D I 3 Q D 9 0 O 2 j w H R u U o F 8 5 9 S 8 J s Z E d P i b I 5 Y 4 Y G b r + m T x z 7 C n d W i t U 2 D X 8 V u / 6 C 2 K 2 y j G 4 a S A r m B M 0 Y Q x E o M 9 h r 6 P l 5 U W Z 7 v l F r 1 E B a U 6 0 M 9 u z t 1 4 J V J 2 u q i X x 1 l 5 b x X p S a 3 N r 2 A W C B C L Q G P c a 9 s a t y 5 2 T 6 s J E L f x s Z X r g 0 f 3 6 u k 1 P z e g u t A g / W 6 c i Z 6 w 1 s X M 8 w m Y E j 6 h h q r / K O J T r w y T 7 Q p D r Y 6 W j o 2 N n a i j a K / P n l J Y S K p h U 5 O / t q q v R r b a 8 3 k V 9 Q Z y K 2 K w g v h c d O t D S N R X / B r P s l 6 6 N W Q N u V C t N F I i h q e h 1 D W W s j M + h l a N l K T p e E j 1 z O v v i 5 I l T 8 m / / / q 9 6 q x i 0 D W t h p B y x 2 Q A D y w w u T L t 5 Z S K F u 9 j b O L C J k 7 4 J K N M f m 0 + U 1 u E Y q S t O l L 1 7 d i l h y t D m b V p 6 q m 7 i w h p d b F y s s L V N X F y 8 N g O t O 3 q M j Y 5 o I Q O u V T A I I P G 6 U L N o M J N 3 p I Z i n 5 9 9 h V 5 d r L a V Y O o Q 7 s b E w c 8 g i R U T 4 6 m n n l j N W e M k E 1 i I F I a z O W r G N u k s g Q o d e e 2 3 Q W b T 5 e U l m R 7 p k v q s M V 2 v R G t l I H x + 5 b J v U w F + E 8 1 a y F p / + u k n 5 L 3 3 P p A / / S n 8 r X E I F P w z U J u / r C y U 9 Q O d x F 2 C N W S + o 6 U R s C e e O q L N v L 6 e r t W q W r j T 5 5 G O M P v c P 1 K 8 K I V p 7 m M O U 3 v H m n z l W U u O e 6 R u N Z R h k x l O R j d J q O w B N Z l 6 R F I z A m d 4 O / G S M h / U u N 5 g b r C 9 K H 6 c G 9 e U x u t X P m I w 5 u e m 5 U D + h J Q V Z e u G j l x g f B / 6 2 a G Z M H 8 o H / E t D H 8 r v / / D b / 3 v D A 2 a V r I Y + 8 + C U 8 U v i c F o a i w N f i c a + v t T 3 8 t v f / + u / x V r M F G F M / g x / z A D a d 9 G Y i 6 T l N W i Y U O 8 H R u U y E n 2 6 l m Z Q c K P I p J D x g B h U l P r s h X Q z A O n n / a 9 b J l Z V 1 c r X V O R Z W 2 b x U q 7 u W H M R Q I R f o t s H Z Q x E K Y e n w 0 s V D E x c T I 0 n y p p 8 V 6 Z G h + U 4 8 8 + o z M m z p 2 9 I E 1 N z d L e 1 q H N P x J u O 9 u Z s Y u 1 m R s I B i X a m p 1 G y g v T p b G P R d K t O 7 + b o S x L H Y v t l D A W i E w y g T A O s C z 0 L i k l R f q 3 G p M X M O V C M f 2 A U H t O / I T u B 0 + V N O e Q P Y M b 7 z T q j B U + d 2 p y B 9 d D T T R 8 K a + 9 9 K R 8 9 c X X u o 8 A A 2 X / g X 0 6 X y 3 S v u K h s B m T 7 9 E S r 9 7 N I 5 B D / N J u p c U c h A p Y k z F P n W w M f A z e r j P y x s t P 6 t t / + c / 3 5 P d / f H d D t j m N 8 5 0 6 C R k w G X 8 4 8 6 M 8 c + x p r e k w q S 5 1 Z U h y S u g B n J q 8 Z a l Q 1 g S a m Y H G s h D / 0 t r t S v v m B L M 8 e z l k K 4 U g z O k T p + X Y s 8 f W B W h + u d 4 o A z H u u Y i G 6 Y k R O V g 4 u i G d D K G a m 5 3 T U V F y L I P b E f + k 7 D 7 y q r K N k + U P f / q d G h S / k e e e P 6 7 L I 5 K S k 3 R U a z t g 8 6 3 N + E / 0 + C Z Z N B C B P l + 5 c z o Q 8 3 M I Q Y / U y m P 6 X 0 w 8 + g I 6 l W 4 Q m K C 7 E G t Q p 0 + d k b M / n l u 3 S M r O 8 I W F + T p j n s r g 4 q I i e f d w a J u 7 s S i K S Y b W R Z i A X 4 5 G w W x i R 8 i j N d 6 A j V o C M T U 5 J l m e f p 0 / R 0 n L 4 O C g / 5 n 1 0 D O C n e J j l F Z 9 + p m n 9 U Z r a C w g W i j e 2 a C l + R C X m O y Y m 0 n F M h v w A d p 8 R + f y 2 f P v s J / J p 2 L v p K 0 E z X C 5 P V a 3 + t 0 s W B y h r I k + V b k g 8 0 v R y r R 1 v t g c C 9 u W u s G y 1 I u 7 f O e H V m b s T G / g P K 2 s L O u F X X b j I G W G 9 S j M 5 / 6 B A e n u 7 J b e n j 4 5 9 M R B X d d F q p M d 6 p w u t M a s / h Z r i s 6 L u x f D y j B g v Q c h O 2 F L j n U D D f 5 c n T J r J 0 b 1 N q A k B c 8 v z M v o i B K y r A w 1 K X B 7 V F s r R 4 8 / L d e v 3 Z A S Z d 7 S N T c 2 J l Z H 4 1 i c p k G o K Y U J J Y x e k u G V P Y U b r w d + 2 p d f f K V D 9 / e V Q H 3 w / k d h O 9 q B C O U k h w N 9 t 5 + u W t S b w L m F w u 0 w w 9 c E C N u O K d O J P Y L t Z C U t 6 4 I + u H 7 9 h q S l p o l H q b c f z p z V X Y 9 Q F 7 T / s v o U C A m T x 4 z y 6 Q r V r M 3 A I y x t d k T / 7 n b s u l z E l + s X 9 Q S x l Q x N R c n N H l / v e T R b W e a y 9 j 3 5 b j h e 6 3 V d e 6 S 3 o V 4 K y M 7 W A Y P u n h 5 5 / 6 8 f y v / + f / x v E q c 0 9 N W 7 4 7 K 3 K s t x r 9 3 m A Y 8 0 D w f 3 p 4 I l U e 9 Y g e I 6 v m z 7 c a d O n p b n X 3 j O f 2 9 z L C 5 F y a n G 0 G b M U L B e C A b t q S A + k J 3 n d y 3 q 4 j s 3 d A S u b 8 0 U P F a z u G 7 g f P z 3 T 7 W m I W u A w Q Y I h / H X m D y I N r K J t 2 G 2 / 7 a 8 + n S 1 c u 6 j 5 I y a B O z 5 e 0 l x y 0 q D + v r s Y Y 7 + M / D B e 2 p S / a N v U u X 3 t b a 2 6 s X f U N q E U Y u m F H f A y F 8 w g Q p D M f 9 z s T t / Y 5 j Z 1 1 F o 8 2 D G b K U w Q a d l z S O S S Z 3 j c T I V E Y S u s W h d a v B U 5 d r v Z 8 M z A w m u R 5 X / g B 9 l h G l 0 J k p a / T M y a V u s 7 V m F C R L z 6 2 V 0 1 p f 9 b d b 8 H v M H V n j 9 M 9 V e S U t c + a c R J n w Y d u A 3 c J 4 b Z 6 r l + x N n d A Q 4 G L v z v H J A / T 6 3 6 x N K K c e O F a j S r I 2 2 b C S b N j s R L I I W C Q x a w 2 S E v t j 3 T X E y r c w x w 0 W / q U c / B 4 I Z 5 D A a 8 L E a B 3 y 9 K M 7 + e H 5 D Z y Q y 3 m m X d b M n R m s 3 z D 0 n 2 K F k l z K 5 H i 9 d 1 L N z r h I m o p X P + B e j I 9 m c b r s g L M 6 a I V X M B C M w R 1 + o U 8 d + 6 F H d 8 i w Y t 5 S G J 8 v F T U M x u Q R j x w q U F d a e y J Q u L F q / C 0 U k k D r k V g P j U R e I Q W X f y S M U Z i 3 K c 2 k l M o G i c 9 D Z J q W p / P f H l f 9 k Q H v Z f b 6 p W a 9 u 2 s L u G 3 Z M j l r 3 e L Q M T z s P A x K M 0 y x C u h P 4 w x 9 / J 3 W 7 d 0 l L U 4 v u 4 T 4 3 M y n J q S m 6 q Y y 1 l I N s 9 L 6 + t W i w 1 T d 0 g x o t z n G D x b S 2 s y M F K s N W h I c w z c z O S k V F 8 P 1 7 g h G o n R Q 7 H P o I f 5 A R J j Z 0 b n K L z N P + E m 6 E G 9 P L j c F p 5 f d k H d I p O E 7 g Z w W C y l n y B Y 0 m 3 C n Q B a q k t E T 3 Y q e n Y W t L m w 7 9 f / j + 3 3 W Q h c 6 7 b K 6 g x E g m 1 d i B A X 9 Z T D A w d 5 c C X P 4 d K V B H K t Y P B D K q 2 X 6 F s O 9 m C e T 4 k / 7 D D N U 7 H r 7 T Y M L f L G Y O + T U C + i W S K N m i R U E a 0 8 s J I n i z y 4 m 6 w 6 o T Z 5 t j A 5 a t 0 F O h R Z m F 1 i z 6 S O C M 0 t g y 3 M v T r X z D S K B w k j I Y 1 i b p x E s v x A v n L u p F 2 B 4 l b M v q Q H j O 6 1 3 S i 7 J o p 0 C t n a 1 g u k + 6 1 z P e H y Y f H D z 8 u N C 3 b r M Q T b N C H 7 m t A N u c i l 2 2 x T Q D i 3 8 i n Q P w k b D p 7 W a e E 0 4 L w Q 1 9 H m 3 O W Z v C 2 L n W H a O L I e 8 E M H F C A U t r f 7 F y 9 s O c P P D r + H 0 L 3 i i Z m A v 8 Z k p K e C 3 m e n V t t c w q Q S E I Q z D m l 1 9 + 1 R t N k y 7 E p n M F / k y J X 3 + 9 o R v f t A x 5 d J 1 Z q K C 1 8 W e d 2 J F h c 3 K 4 7 F G + P / + v v 8 q / / t u / + O 9 F z r w a X 2 4 n 6 5 8 F h H x v o T c k Y T I w m F 8 k r c l / n 4 s + q Q Y p 0 c D j t b 6 1 M Q a u l U J l 3 h R n L u t 8 t 8 1 q K Y I m p F V F Q p P S k i R D u 0 U T + W y 0 j E n b w v z X f Q j 9 u 4 S 4 Q e S P t U v 2 M D 7 f F d 7 u G 5 w z p 1 L 6 H b s O x e z 6 p C V M 7 N v R P E p q 1 e w U K V y U z a Q W 3 S t e 2 r 0 o s 2 p s n g 2 Q K W H l Y J l X m 1 x Q m b M k P c q U Y u H U r K l 0 j n i U G R q l t N F 6 g 4 W t f m g a E 2 p g Y m A y S v k Y / 5 j h R I N Q U x + H n / T h B 3 + X f / k v w c t T y K q Y m 5 + T S z 2 + H o a h 4 t Q Y l Y j q j h U o 6 q G K L O Y Y / Q / Y p y j c T q 1 W w p n x t x M z 0 D G V M E X i 1 Y U z 5 h L H i P n 0 q z L H w o X q Y J M S x O S B b 9 W q h K k + z y s X 2 5 U / p f z H p W X K P H y v M f C e w 2 W L e s 0 p E I 3 9 M b J L W Q 6 8 P x L f 0 I n z r b H r 1 t d C g b 7 r C f E J Y V V h h 3 v t n 1 U C x X U B t m C d V C Y l 2 4 L u W B / K e s F o q c U + t p s R J v v s / I / E D G j W Y E m z M b + V r S 8 h E m F C K H o t k S x M o / y 0 Z W 3 i I k z g V c J r F S Y T Q d T m d Q g C g j D B B Y e K 5 n A h T / F M U 6 w k R u C + F e T n 6 + D D d m J O U 3 N T s 9 5 6 i P 4 b t b U 1 O 1 d D P V a 6 K L k p v k M n 9 M m 6 Q m a I O 3 V b w d n d i g E Q D k Z A g g U k X q w j y X T t R Q 3 9 H r 2 j 3 2 Y w 2 g / C m Z U R L v I Q 3 U p L t h r S s 2 j O Q q s D N 6 i B I 7 B Q U V E m 5 8 6 e 1 3 t m V V V X a W F i h x M m A X Y I C Y d Q d + I Y b z o p n o U h e f W 1 l 9 c l F O x Y g S L V p m + c 7 k B e 6 R 2 n O x A F d h 5 d F R u O u b E d Z h 5 J s E T h E t U g 5 F C I V l G m H h e 9 J C / U + 1 4 D o X w 3 v 2 V / 0 Z L S J r 6 B t d n j p V c 3 J S S p C c u u Z e D m + K 3 w G L V H + G 4 5 a i K L t D m O G 0 y I p j C U B V h K 9 S n P s R a L s v c w 9 V l k j X u i l b D V K Y 2 g / o u J j d G 5 e i y b E I y Y n J y S p r v N + j 3 U c o U L n a Y u + b W 2 G 6 z R H a 9 Z m 5 w M O 1 a g 3 G A G t U e T m O 1 a h m J 0 p o E B 8 8 d p 4 A S D W R p 4 r 8 E E M 4 6 q 5 0 j V s c O F / v C D j + T l V 1 7 S a 2 Y G U o b Y 7 C 0 U I S G X j q i c W x Z H q H B + 0 I y P l H g l O 2 k 5 r C R d t B S m I 8 d B J j s Z 7 V b M 7 2 C z t L J M d 8 3 C 6 4 7 X + H w Q t p M h y f n D 9 z / S P s / k 5 L S U K 4 2 z a 1 e N 3 v i b S B z r a Q g X P j K N W Q w U P A 4 P D k t 1 j W 8 j b T s s 3 h 5 5 4 l D Q q m Q 3 O k a j 1 y 0 Z c M 1 J u + I 8 M G 6 s Y 8 B w 3 w k U m P A p y Z 9 3 N 9 G l p y J 7 S e e x b Z b B o S F p a 2 2 T w 4 c 3 t u z a r M a 5 1 z B h s O 8 T 7 C 3 w 6 r A 6 k L 5 k I o k G B M U 6 X T l F U c k + e a x k U Q e V X n v 9 F S 0 8 o c A + x t Q 6 B d q B n m L J y 5 d + k m P H f T t J 3 g v u S 4 G C p y s X 5 V y E v l G W 3 h x s c + s u V j B n S I c p L 1 d 2 v Q V C 1 6 z / 7 C Q I o 1 t z C I N x R J 1 H G o 7 e 6 Y 9 x 1 K 4 L c 7 N S u H R N 5 9 + F s v s 9 o P H v N j X L r t q 1 z H I 3 f v j x n O x / Z F / Y m z Z E y l r Y 5 z 6 j e 9 y z w S Q J B i q c g r 6 t F C Z g 1 l 3 0 b v x M T J 5 A q U 7 / j I Q j T I A v c l O Z t m 6 m 6 u 6 c C S 1 I o Q o T c D 6 b G l l 3 D M 7 R p 5 + U m z d v y d / + 8 r 7 0 9 f b 7 H 9 0 u R P 5 / v 0 K c e 8 k t Q W U A A A A A S U V O R K 5 C Y I I = < / I m a g e > < / T o u r > < / T o u r s > < / V i s u a l i z a t i o n > 
</file>

<file path=customXml/itemProps1.xml><?xml version="1.0" encoding="utf-8"?>
<ds:datastoreItem xmlns:ds="http://schemas.openxmlformats.org/officeDocument/2006/customXml" ds:itemID="{84CF92A3-2BCA-45EC-81C6-8D63A9F2F21E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80D002AC-C96B-456F-9EA4-5EF8CD1BFE79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48. ábra</vt:lpstr>
      <vt:lpstr>49. ábra</vt:lpstr>
      <vt:lpstr>50. ábra</vt:lpstr>
      <vt:lpstr>51. ábra</vt:lpstr>
      <vt:lpstr>52. ábra</vt:lpstr>
      <vt:lpstr>53. ábra</vt:lpstr>
      <vt:lpstr>54. ábra</vt:lpstr>
      <vt:lpstr>55. ábra</vt:lpstr>
      <vt:lpstr>56. ábra</vt:lpstr>
      <vt:lpstr>57. ábra</vt:lpstr>
      <vt:lpstr>58. ábra</vt:lpstr>
      <vt:lpstr>59. ábra</vt:lpstr>
      <vt:lpstr>60. ábra</vt:lpstr>
      <vt:lpstr>61. ábra</vt:lpstr>
      <vt:lpstr>62. ábra</vt:lpstr>
      <vt:lpstr>63. ábra</vt:lpstr>
      <vt:lpstr>64. ábra</vt:lpstr>
      <vt:lpstr>65. ábra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Gerlaki Bence</dc:creator>
  <cp:lastModifiedBy>MNB</cp:lastModifiedBy>
  <cp:lastPrinted>2019-03-28T17:09:29Z</cp:lastPrinted>
  <dcterms:created xsi:type="dcterms:W3CDTF">2010-12-05T22:15:35Z</dcterms:created>
  <dcterms:modified xsi:type="dcterms:W3CDTF">2019-04-04T07:05:28Z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2018-09-25T16:18:23.0608925+02:00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