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theme/themeOverride1.xml" ContentType="application/vnd.openxmlformats-officedocument.themeOverride+xml"/>
  <Override PartName="/xl/charts/chart24.xml" ContentType="application/vnd.openxmlformats-officedocument.drawingml.chart+xml"/>
  <Override PartName="/xl/theme/themeOverride2.xml" ContentType="application/vnd.openxmlformats-officedocument.themeOverrid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8Q4\Ábrák\"/>
    </mc:Choice>
  </mc:AlternateContent>
  <xr:revisionPtr revIDLastSave="0" documentId="13_ncr:1_{1456A168-48C2-4463-9882-4C7E4818BC15}" xr6:coauthVersionLast="41" xr6:coauthVersionMax="41" xr10:uidLastSave="{00000000-0000-0000-0000-000000000000}"/>
  <bookViews>
    <workbookView xWindow="-120" yWindow="-120" windowWidth="19440" windowHeight="15000" tabRatio="911" activeTab="14" xr2:uid="{00000000-000D-0000-FFFF-FFFF00000000}"/>
  </bookViews>
  <sheets>
    <sheet name="48. ábra" sheetId="66" r:id="rId1"/>
    <sheet name="49. ábra" sheetId="61" r:id="rId2"/>
    <sheet name="50. ábra" sheetId="67" r:id="rId3"/>
    <sheet name="51. ábra" sheetId="68" r:id="rId4"/>
    <sheet name="52. ábra" sheetId="49" r:id="rId5"/>
    <sheet name="53. ábra" sheetId="14" r:id="rId6"/>
    <sheet name="54. ábra" sheetId="63" r:id="rId7"/>
    <sheet name="55. ábra" sheetId="31" r:id="rId8"/>
    <sheet name="56. ábra" sheetId="24" r:id="rId9"/>
    <sheet name="57. ábra" sheetId="55" r:id="rId10"/>
    <sheet name="58. ábra" sheetId="26" r:id="rId11"/>
    <sheet name="59. ábra" sheetId="70" r:id="rId12"/>
    <sheet name="60. ábra" sheetId="71" r:id="rId13"/>
    <sheet name="61. ábra" sheetId="60" r:id="rId14"/>
    <sheet name="62. ábra" sheetId="28" r:id="rId15"/>
    <sheet name="63. ábra" sheetId="29" r:id="rId16"/>
    <sheet name="64. ábra" sheetId="43" r:id="rId17"/>
    <sheet name="65. ábra" sheetId="44" r:id="rId18"/>
  </sheets>
  <definedNames>
    <definedName name="_xlnm._FilterDatabase" localSheetId="0" hidden="1">'48. ábra'!$A$3:$D$33</definedName>
    <definedName name="_xlnm._FilterDatabase" localSheetId="4" hidden="1">'52. ábra'!$B$3:$DR$8</definedName>
    <definedName name="_xlnm._FilterDatabase" localSheetId="11" hidden="1">'59. ábra'!$A$22:$FN$63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" i="68" l="1"/>
  <c r="W9" i="67"/>
  <c r="Y9" i="67"/>
  <c r="Z9" i="67" l="1"/>
  <c r="X9" i="67"/>
  <c r="L6" i="61" l="1"/>
  <c r="J6" i="61"/>
  <c r="K6" i="61"/>
  <c r="BA13" i="44"/>
  <c r="AN13" i="44"/>
  <c r="AA13" i="44"/>
  <c r="N13" i="44"/>
  <c r="BA12" i="43"/>
  <c r="AN12" i="43"/>
  <c r="AA12" i="43"/>
  <c r="N12" i="43"/>
  <c r="AA14" i="67" l="1"/>
  <c r="M6" i="61" l="1"/>
  <c r="BB8" i="61" l="1"/>
  <c r="AO8" i="61"/>
  <c r="AB8" i="61"/>
  <c r="O8" i="61"/>
  <c r="L8" i="43" l="1"/>
  <c r="AM8" i="43"/>
  <c r="BM8" i="43"/>
  <c r="Z8" i="43"/>
  <c r="H8" i="43"/>
  <c r="M8" i="43"/>
  <c r="D8" i="43"/>
  <c r="K8" i="43"/>
  <c r="G8" i="43"/>
  <c r="AZ8" i="43"/>
  <c r="I8" i="43"/>
  <c r="E8" i="43"/>
  <c r="J8" i="43"/>
  <c r="F8" i="43"/>
  <c r="AZ10" i="43" l="1"/>
  <c r="AP8" i="28" l="1"/>
  <c r="AQ8" i="28"/>
  <c r="BL8" i="70" l="1"/>
  <c r="BK8" i="70"/>
  <c r="BJ8" i="70"/>
  <c r="BI8" i="70"/>
  <c r="BH8" i="70"/>
  <c r="BG8" i="70"/>
  <c r="BF8" i="70"/>
  <c r="BE8" i="70"/>
  <c r="BD8" i="70"/>
  <c r="BC8" i="70"/>
  <c r="AY8" i="70"/>
  <c r="AX8" i="70"/>
  <c r="AV8" i="70"/>
  <c r="AU8" i="70"/>
  <c r="AT8" i="70"/>
  <c r="AS8" i="70"/>
  <c r="AR8" i="70"/>
  <c r="AQ8" i="70"/>
  <c r="AP8" i="70"/>
  <c r="AM8" i="70"/>
  <c r="AL8" i="70"/>
  <c r="AI8" i="70"/>
  <c r="AH8" i="70"/>
  <c r="AE8" i="70"/>
  <c r="AD8" i="70"/>
  <c r="Y8" i="70"/>
  <c r="X8" i="70"/>
  <c r="U8" i="70"/>
  <c r="T8" i="70"/>
  <c r="AZ8" i="70"/>
  <c r="V8" i="70" l="1"/>
  <c r="AF8" i="70"/>
  <c r="R8" i="70"/>
  <c r="Z8" i="70"/>
  <c r="AJ8" i="70"/>
  <c r="W8" i="70"/>
  <c r="AC8" i="70"/>
  <c r="AG8" i="70"/>
  <c r="AK8" i="70"/>
  <c r="BM8" i="70"/>
  <c r="Q8" i="70"/>
  <c r="AW8" i="70"/>
  <c r="P8" i="70"/>
  <c r="S8" i="70"/>
  <c r="Z11" i="70"/>
  <c r="AM11" i="70"/>
  <c r="AZ11" i="70"/>
  <c r="M11" i="70"/>
  <c r="CS7" i="68" l="1"/>
  <c r="AN7" i="68"/>
  <c r="BZ7" i="68"/>
  <c r="CP7" i="68"/>
  <c r="DC7" i="68"/>
  <c r="CG7" i="68"/>
  <c r="CE7" i="68"/>
  <c r="DD7" i="68"/>
  <c r="DH7" i="68"/>
  <c r="DP7" i="68"/>
  <c r="DT7" i="68"/>
  <c r="CZ7" i="68"/>
  <c r="DL7" i="68"/>
  <c r="AF7" i="68"/>
  <c r="BH7" i="68"/>
  <c r="AB7" i="68"/>
  <c r="AJ7" i="68"/>
  <c r="BC7" i="68"/>
  <c r="BK7" i="68"/>
  <c r="BS7" i="68"/>
  <c r="CD7" i="68"/>
  <c r="AE7" i="68"/>
  <c r="AI7" i="68"/>
  <c r="AM7" i="68"/>
  <c r="AQ7" i="68"/>
  <c r="AU7" i="68"/>
  <c r="BB7" i="68"/>
  <c r="BF7" i="68"/>
  <c r="CC7" i="68"/>
  <c r="CK7" i="68"/>
  <c r="CO7" i="68"/>
  <c r="CY7" i="68"/>
  <c r="DG7" i="68"/>
  <c r="DS7" i="68"/>
  <c r="AV7" i="68"/>
  <c r="BG7" i="68"/>
  <c r="BO7" i="68"/>
  <c r="BW7" i="68"/>
  <c r="CL7" i="68"/>
  <c r="CT7" i="68"/>
  <c r="AW7" i="68"/>
  <c r="BP7" i="68"/>
  <c r="CU7" i="68"/>
  <c r="DA7" i="68"/>
  <c r="DE7" i="68"/>
  <c r="DI7" i="68"/>
  <c r="DM7" i="68"/>
  <c r="DQ7" i="68"/>
  <c r="DU7" i="68"/>
  <c r="DB7" i="68"/>
  <c r="DR7" i="68"/>
  <c r="AC7" i="68"/>
  <c r="AG7" i="68"/>
  <c r="AK7" i="68"/>
  <c r="AO7" i="68"/>
  <c r="AS7" i="68"/>
  <c r="BL7" i="68"/>
  <c r="BT7" i="68"/>
  <c r="CA7" i="68"/>
  <c r="CI7" i="68"/>
  <c r="CM7" i="68"/>
  <c r="CQ7" i="68"/>
  <c r="BD7" i="68"/>
  <c r="CH7" i="68"/>
  <c r="AD7" i="68"/>
  <c r="AH7" i="68"/>
  <c r="AL7" i="68"/>
  <c r="AP7" i="68"/>
  <c r="AT7" i="68"/>
  <c r="AX7" i="68"/>
  <c r="BA7" i="68"/>
  <c r="BE7" i="68"/>
  <c r="BI7" i="68"/>
  <c r="BM7" i="68"/>
  <c r="BQ7" i="68"/>
  <c r="BU7" i="68"/>
  <c r="BJ7" i="68"/>
  <c r="BN7" i="68"/>
  <c r="BR7" i="68"/>
  <c r="BV7" i="68"/>
  <c r="CB7" i="68"/>
  <c r="CF7" i="68"/>
  <c r="CJ7" i="68"/>
  <c r="CN7" i="68"/>
  <c r="CR7" i="68"/>
  <c r="CV7" i="68"/>
  <c r="DK7" i="68"/>
  <c r="DO7" i="68"/>
  <c r="DF7" i="68"/>
  <c r="DN7" i="68"/>
  <c r="DJ7" i="68"/>
  <c r="AR7" i="68"/>
  <c r="BH6" i="60" l="1"/>
  <c r="AV6" i="60"/>
  <c r="AJ6" i="60"/>
  <c r="X6" i="60"/>
  <c r="L6" i="60" l="1"/>
  <c r="BE8" i="43" l="1"/>
  <c r="BI8" i="43"/>
  <c r="BD8" i="43"/>
  <c r="BG8" i="43"/>
  <c r="BH8" i="43"/>
  <c r="AY8" i="43"/>
  <c r="AR8" i="43"/>
  <c r="AU8" i="43"/>
  <c r="AV8" i="43"/>
  <c r="AT8" i="43"/>
  <c r="AW8" i="43"/>
  <c r="AX8" i="43"/>
  <c r="AS8" i="43"/>
  <c r="AY10" i="43" l="1"/>
  <c r="BJ8" i="43"/>
  <c r="BF8" i="43"/>
  <c r="BK8" i="43"/>
  <c r="BL8" i="43"/>
  <c r="BC8" i="43"/>
  <c r="AQ8" i="43"/>
  <c r="AD8" i="43"/>
  <c r="AH8" i="43"/>
  <c r="AL8" i="43"/>
  <c r="Q8" i="43"/>
  <c r="AX10" i="43"/>
  <c r="AW10" i="43"/>
  <c r="AU10" i="43"/>
  <c r="AT10" i="43"/>
  <c r="AS10" i="43"/>
  <c r="AV10" i="43"/>
  <c r="AR10" i="43"/>
  <c r="Y8" i="43" l="1"/>
  <c r="U8" i="43"/>
  <c r="AI8" i="43"/>
  <c r="AE8" i="43"/>
  <c r="AJ8" i="43"/>
  <c r="AF8" i="43"/>
  <c r="AK8" i="43"/>
  <c r="AG8" i="43"/>
  <c r="AQ10" i="43"/>
  <c r="AP8" i="43"/>
  <c r="AC8" i="43"/>
  <c r="C8" i="43"/>
  <c r="X8" i="43"/>
  <c r="T8" i="43"/>
  <c r="W8" i="43"/>
  <c r="S8" i="43"/>
  <c r="V8" i="43"/>
  <c r="R8" i="43"/>
  <c r="P8" i="43"/>
  <c r="AP10" i="43" l="1"/>
  <c r="AY6" i="60"/>
  <c r="BG6" i="60" l="1"/>
  <c r="AG6" i="60"/>
  <c r="AC6" i="60"/>
  <c r="BC6" i="60"/>
  <c r="O6" i="60"/>
  <c r="T6" i="60"/>
  <c r="P6" i="60"/>
  <c r="AT6" i="60"/>
  <c r="AP6" i="60"/>
  <c r="V6" i="60"/>
  <c r="AR6" i="60"/>
  <c r="AN6" i="60"/>
  <c r="W6" i="60"/>
  <c r="S6" i="60"/>
  <c r="AA6" i="60"/>
  <c r="AF6" i="60"/>
  <c r="AB6" i="60"/>
  <c r="AS6" i="60"/>
  <c r="AO6" i="60"/>
  <c r="BF6" i="60"/>
  <c r="BB6" i="60"/>
  <c r="R6" i="60"/>
  <c r="AI6" i="60"/>
  <c r="AE6" i="60"/>
  <c r="AM6" i="60"/>
  <c r="BE6" i="60"/>
  <c r="BA6" i="60"/>
  <c r="U6" i="60"/>
  <c r="Q6" i="60"/>
  <c r="AH6" i="60"/>
  <c r="AD6" i="60"/>
  <c r="AU6" i="60"/>
  <c r="AQ6" i="60"/>
  <c r="BD6" i="60"/>
  <c r="AZ6" i="60"/>
  <c r="C6" i="60"/>
  <c r="D6" i="60" l="1"/>
  <c r="E6" i="60"/>
  <c r="F6" i="60"/>
  <c r="G6" i="60"/>
  <c r="H6" i="60"/>
  <c r="I6" i="60"/>
  <c r="J6" i="60"/>
  <c r="K6" i="60"/>
  <c r="DP5" i="55" l="1"/>
  <c r="DS5" i="55"/>
  <c r="DR5" i="55"/>
  <c r="DQ5" i="55"/>
  <c r="CR5" i="55"/>
  <c r="CQ5" i="55"/>
  <c r="CS5" i="55" l="1"/>
  <c r="CT5" i="55"/>
  <c r="BD5" i="55"/>
  <c r="BT5" i="55" l="1"/>
  <c r="BU5" i="55"/>
  <c r="BI5" i="55"/>
  <c r="AM5" i="55"/>
  <c r="BE5" i="55"/>
  <c r="BM5" i="55"/>
  <c r="BA5" i="55"/>
  <c r="AQ5" i="55"/>
  <c r="BS5" i="55"/>
  <c r="BO5" i="55"/>
  <c r="BK5" i="55"/>
  <c r="BC5" i="55"/>
  <c r="BB5" i="55"/>
  <c r="BV5" i="55"/>
  <c r="AS5" i="55"/>
  <c r="AP5" i="55"/>
  <c r="AU5" i="55"/>
  <c r="BP5" i="55"/>
  <c r="AJ5" i="55"/>
  <c r="AN5" i="55"/>
  <c r="BJ5" i="55"/>
  <c r="BF5" i="55"/>
  <c r="BN5" i="55"/>
  <c r="BQ5" i="55"/>
  <c r="AW5" i="55"/>
  <c r="BL5" i="55"/>
  <c r="AV5" i="55"/>
  <c r="BH5" i="55"/>
  <c r="BR5" i="55"/>
  <c r="AX5" i="55"/>
  <c r="AF5" i="55"/>
  <c r="AR5" i="55"/>
  <c r="AC5" i="55"/>
  <c r="AG5" i="55"/>
  <c r="AK5" i="55"/>
  <c r="AO5" i="55"/>
  <c r="AE5" i="55"/>
  <c r="AI5" i="55"/>
  <c r="AD5" i="55"/>
  <c r="AH5" i="55"/>
  <c r="AL5" i="55"/>
  <c r="AT5" i="55"/>
  <c r="BG5" i="55" l="1"/>
  <c r="BU5" i="24" l="1"/>
  <c r="BV5" i="24"/>
  <c r="BW5" i="24"/>
  <c r="BX5" i="24"/>
  <c r="CT5" i="24" l="1"/>
  <c r="CP5" i="24"/>
  <c r="CL5" i="24"/>
  <c r="CH5" i="24"/>
  <c r="CD5" i="24"/>
  <c r="DU5" i="24"/>
  <c r="DA5" i="24"/>
  <c r="AV5" i="24"/>
  <c r="CW5" i="24"/>
  <c r="CS5" i="24"/>
  <c r="CO5" i="24"/>
  <c r="CK5" i="24"/>
  <c r="CG5" i="24"/>
  <c r="CC5" i="24"/>
  <c r="DT5" i="24"/>
  <c r="AY5" i="24"/>
  <c r="AU5" i="24"/>
  <c r="CV5" i="24"/>
  <c r="CR5" i="24"/>
  <c r="CN5" i="24"/>
  <c r="CJ5" i="24"/>
  <c r="CF5" i="24"/>
  <c r="CB5" i="24"/>
  <c r="DS5" i="24"/>
  <c r="AX5" i="24"/>
  <c r="AT5" i="24"/>
  <c r="CU5" i="24"/>
  <c r="CQ5" i="24"/>
  <c r="CM5" i="24"/>
  <c r="CI5" i="24"/>
  <c r="CE5" i="24"/>
  <c r="DV5" i="24"/>
  <c r="AW5" i="24"/>
  <c r="CV7" i="63"/>
  <c r="CR7" i="63"/>
  <c r="CN7" i="63"/>
  <c r="CJ7" i="63"/>
  <c r="CF7" i="63"/>
  <c r="CB7" i="63"/>
  <c r="EN7" i="63"/>
  <c r="EJ7" i="63"/>
  <c r="EF7" i="63"/>
  <c r="EB7" i="63"/>
  <c r="DX7" i="63"/>
  <c r="DS7" i="63"/>
  <c r="DO7" i="63"/>
  <c r="DK7" i="63"/>
  <c r="DG7" i="63"/>
  <c r="DC7" i="63"/>
  <c r="BW7" i="63"/>
  <c r="BS7" i="63"/>
  <c r="BO7" i="63"/>
  <c r="BK7" i="63"/>
  <c r="BG7" i="63"/>
  <c r="BC7" i="63"/>
  <c r="AX7" i="63"/>
  <c r="AT7" i="63"/>
  <c r="AP7" i="63"/>
  <c r="AL7" i="63"/>
  <c r="AH7" i="63"/>
  <c r="AD7" i="63"/>
  <c r="CU7" i="63"/>
  <c r="CQ7" i="63"/>
  <c r="CM7" i="63"/>
  <c r="CI7" i="63"/>
  <c r="CE7" i="63"/>
  <c r="CA7" i="63"/>
  <c r="EQ7" i="63"/>
  <c r="EM7" i="63"/>
  <c r="EI7" i="63"/>
  <c r="EE7" i="63"/>
  <c r="EA7" i="63"/>
  <c r="DW7" i="63"/>
  <c r="DR7" i="63"/>
  <c r="DN7" i="63"/>
  <c r="DJ7" i="63"/>
  <c r="DF7" i="63"/>
  <c r="DB7" i="63"/>
  <c r="BV7" i="63"/>
  <c r="BR7" i="63"/>
  <c r="BN7" i="63"/>
  <c r="BJ7" i="63"/>
  <c r="BF7" i="63"/>
  <c r="BB7" i="63"/>
  <c r="AW7" i="63"/>
  <c r="AS7" i="63"/>
  <c r="AO7" i="63"/>
  <c r="AK7" i="63"/>
  <c r="AG7" i="63"/>
  <c r="AC7" i="63"/>
  <c r="CT7" i="63"/>
  <c r="CP7" i="63"/>
  <c r="CL7" i="63"/>
  <c r="CH7" i="63"/>
  <c r="CD7" i="63"/>
  <c r="EP7" i="63"/>
  <c r="EL7" i="63"/>
  <c r="EH7" i="63"/>
  <c r="ED7" i="63"/>
  <c r="DZ7" i="63"/>
  <c r="DV7" i="63"/>
  <c r="DQ7" i="63"/>
  <c r="DM7" i="63"/>
  <c r="DI7" i="63"/>
  <c r="DE7" i="63"/>
  <c r="DA7" i="63"/>
  <c r="BU7" i="63"/>
  <c r="BQ7" i="63"/>
  <c r="BM7" i="63"/>
  <c r="BI7" i="63"/>
  <c r="BE7" i="63"/>
  <c r="AV7" i="63"/>
  <c r="AR7" i="63"/>
  <c r="AN7" i="63"/>
  <c r="AJ7" i="63"/>
  <c r="AF7" i="63"/>
  <c r="CW7" i="63"/>
  <c r="CS7" i="63"/>
  <c r="CO7" i="63"/>
  <c r="CK7" i="63"/>
  <c r="CG7" i="63"/>
  <c r="CC7" i="63"/>
  <c r="EO7" i="63"/>
  <c r="EK7" i="63"/>
  <c r="EG7" i="63"/>
  <c r="EC7" i="63"/>
  <c r="DY7" i="63"/>
  <c r="DU7" i="63"/>
  <c r="DP7" i="63"/>
  <c r="DL7" i="63"/>
  <c r="DH7" i="63"/>
  <c r="DD7" i="63"/>
  <c r="CZ7" i="63"/>
  <c r="BX7" i="63"/>
  <c r="BT7" i="63"/>
  <c r="BP7" i="63"/>
  <c r="BL7" i="63"/>
  <c r="BH7" i="63"/>
  <c r="BD7" i="63"/>
  <c r="AY7" i="63"/>
  <c r="AU7" i="63"/>
  <c r="AQ7" i="63"/>
  <c r="AM7" i="63"/>
  <c r="AI7" i="63"/>
  <c r="AE7" i="63"/>
  <c r="Z11" i="67" l="1"/>
  <c r="BL9" i="67" l="1"/>
  <c r="AW11" i="67"/>
  <c r="CG11" i="67"/>
  <c r="CO11" i="67"/>
  <c r="DK11" i="67"/>
  <c r="AD11" i="67"/>
  <c r="AL11" i="67"/>
  <c r="AP11" i="67"/>
  <c r="AT11" i="67"/>
  <c r="AX11" i="67"/>
  <c r="BD9" i="67"/>
  <c r="BD11" i="67" s="1"/>
  <c r="CD11" i="67"/>
  <c r="CH11" i="67"/>
  <c r="CL11" i="67"/>
  <c r="CP11" i="67"/>
  <c r="CT11" i="67"/>
  <c r="CZ11" i="67"/>
  <c r="DD11" i="67"/>
  <c r="DH11" i="67"/>
  <c r="DL11" i="67"/>
  <c r="DP11" i="67"/>
  <c r="DT11" i="67"/>
  <c r="AG11" i="67"/>
  <c r="AH11" i="67"/>
  <c r="AO11" i="67"/>
  <c r="BC9" i="67"/>
  <c r="BC11" i="67" s="1"/>
  <c r="BK9" i="67"/>
  <c r="BK11" i="67" s="1"/>
  <c r="BS9" i="67"/>
  <c r="BS11" i="67" s="1"/>
  <c r="CW11" i="67"/>
  <c r="AM11" i="67"/>
  <c r="AU11" i="67"/>
  <c r="CE11" i="67"/>
  <c r="CM11" i="67"/>
  <c r="CU11" i="67"/>
  <c r="DE11" i="67"/>
  <c r="DM11" i="67"/>
  <c r="DQ11" i="67"/>
  <c r="AK11" i="67"/>
  <c r="CC11" i="67"/>
  <c r="DG11" i="67"/>
  <c r="DS11" i="67"/>
  <c r="BG9" i="67"/>
  <c r="BG11" i="67" s="1"/>
  <c r="DR11" i="67"/>
  <c r="BL11" i="67"/>
  <c r="BT9" i="67"/>
  <c r="BT11" i="67" s="1"/>
  <c r="AE11" i="67"/>
  <c r="AI11" i="67"/>
  <c r="AQ11" i="67"/>
  <c r="AY11" i="67"/>
  <c r="CA11" i="67"/>
  <c r="CI11" i="67"/>
  <c r="CQ11" i="67"/>
  <c r="DA11" i="67"/>
  <c r="DI11" i="67"/>
  <c r="DU11" i="67"/>
  <c r="AC11" i="67"/>
  <c r="AS11" i="67"/>
  <c r="CK11" i="67"/>
  <c r="CS11" i="67"/>
  <c r="DC11" i="67"/>
  <c r="DO11" i="67"/>
  <c r="BW9" i="67"/>
  <c r="BW11" i="67" s="1"/>
  <c r="BO9" i="67"/>
  <c r="BO11" i="67" s="1"/>
  <c r="BE9" i="67"/>
  <c r="BE11" i="67" s="1"/>
  <c r="BI9" i="67"/>
  <c r="BI11" i="67" s="1"/>
  <c r="BM9" i="67"/>
  <c r="BM11" i="67" s="1"/>
  <c r="BQ9" i="67"/>
  <c r="BQ11" i="67" s="1"/>
  <c r="BU9" i="67"/>
  <c r="BU11" i="67" s="1"/>
  <c r="AF11" i="67"/>
  <c r="AJ11" i="67"/>
  <c r="AN11" i="67"/>
  <c r="AR11" i="67"/>
  <c r="AV11" i="67"/>
  <c r="CB11" i="67"/>
  <c r="CF11" i="67"/>
  <c r="CJ11" i="67"/>
  <c r="CN11" i="67"/>
  <c r="CR11" i="67"/>
  <c r="CV11" i="67"/>
  <c r="DB11" i="67"/>
  <c r="DF11" i="67"/>
  <c r="DJ11" i="67"/>
  <c r="DN11" i="67"/>
  <c r="DV11" i="67"/>
  <c r="BB9" i="67"/>
  <c r="BB11" i="67" s="1"/>
  <c r="BF9" i="67"/>
  <c r="BF11" i="67" s="1"/>
  <c r="BJ9" i="67"/>
  <c r="BJ11" i="67" s="1"/>
  <c r="BN9" i="67"/>
  <c r="BN11" i="67" s="1"/>
  <c r="BR9" i="67"/>
  <c r="BR11" i="67" s="1"/>
  <c r="BV9" i="67"/>
  <c r="BV11" i="67" s="1"/>
  <c r="BH9" i="67"/>
  <c r="BH11" i="67" s="1"/>
  <c r="BP9" i="67"/>
  <c r="BP11" i="67" s="1"/>
  <c r="BX9" i="67"/>
  <c r="BX11" i="67" s="1"/>
  <c r="CE5" i="55" l="1"/>
  <c r="AZ5" i="55"/>
  <c r="DO5" i="55"/>
  <c r="AH5" i="24"/>
  <c r="BD5" i="24"/>
  <c r="BL5" i="24"/>
  <c r="BT5" i="24"/>
  <c r="AJ5" i="24"/>
  <c r="AN5" i="24"/>
  <c r="AR5" i="24"/>
  <c r="BK8" i="28"/>
  <c r="BJ8" i="28"/>
  <c r="BI8" i="28"/>
  <c r="BH8" i="28"/>
  <c r="BG8" i="28"/>
  <c r="BF8" i="28"/>
  <c r="BE8" i="28"/>
  <c r="BD8" i="28"/>
  <c r="BC8" i="28"/>
  <c r="AX8" i="28"/>
  <c r="AW8" i="28"/>
  <c r="AV8" i="28"/>
  <c r="AU8" i="28"/>
  <c r="AT8" i="28"/>
  <c r="AS8" i="28"/>
  <c r="AR8" i="28"/>
  <c r="X8" i="28"/>
  <c r="W8" i="28"/>
  <c r="V8" i="28"/>
  <c r="U8" i="28"/>
  <c r="T8" i="28"/>
  <c r="S8" i="28"/>
  <c r="R8" i="28"/>
  <c r="Q8" i="28"/>
  <c r="P8" i="28"/>
  <c r="AK8" i="28"/>
  <c r="AJ8" i="28"/>
  <c r="AI8" i="28"/>
  <c r="AH8" i="28"/>
  <c r="AG8" i="28"/>
  <c r="AF8" i="28"/>
  <c r="AE8" i="28"/>
  <c r="AD8" i="28"/>
  <c r="AC8" i="28"/>
  <c r="K8" i="28"/>
  <c r="J8" i="28"/>
  <c r="I8" i="28"/>
  <c r="H8" i="28"/>
  <c r="G8" i="28"/>
  <c r="F8" i="28"/>
  <c r="E8" i="28"/>
  <c r="D8" i="28"/>
  <c r="C8" i="28"/>
  <c r="BS5" i="24"/>
  <c r="BO5" i="24"/>
  <c r="BK5" i="24"/>
  <c r="BI5" i="24"/>
  <c r="BG5" i="24"/>
  <c r="BE5" i="24"/>
  <c r="BC5" i="24"/>
  <c r="AS5" i="24"/>
  <c r="AQ5" i="24"/>
  <c r="AO5" i="24"/>
  <c r="AM5" i="24"/>
  <c r="AK5" i="24"/>
  <c r="AG5" i="24"/>
  <c r="AC5" i="24"/>
  <c r="BH5" i="24"/>
  <c r="AE5" i="24"/>
  <c r="AI5" i="24"/>
  <c r="BM5" i="24"/>
  <c r="BQ5" i="24"/>
  <c r="DA5" i="55" l="1"/>
  <c r="BZ5" i="55"/>
  <c r="CD5" i="55"/>
  <c r="CM5" i="55"/>
  <c r="DB5" i="55"/>
  <c r="DN5" i="55"/>
  <c r="DG5" i="55"/>
  <c r="DK5" i="55"/>
  <c r="BX5" i="55"/>
  <c r="DL5" i="55"/>
  <c r="CI5" i="55"/>
  <c r="DJ5" i="55"/>
  <c r="CP5" i="55"/>
  <c r="CX5" i="55"/>
  <c r="DF5" i="55"/>
  <c r="CA5" i="55"/>
  <c r="CG5" i="55"/>
  <c r="CK5" i="55"/>
  <c r="CO5" i="55"/>
  <c r="CZ5" i="55"/>
  <c r="DD5" i="55"/>
  <c r="DH5" i="55"/>
  <c r="BY5" i="55"/>
  <c r="CW5" i="55"/>
  <c r="DE5" i="55"/>
  <c r="DI5" i="55"/>
  <c r="DM5" i="55"/>
  <c r="CC5" i="55"/>
  <c r="CH5" i="55"/>
  <c r="CL5" i="55"/>
  <c r="DF5" i="24"/>
  <c r="CA5" i="24"/>
  <c r="DC5" i="24"/>
  <c r="DN5" i="24"/>
  <c r="DB5" i="24"/>
  <c r="BN5" i="24"/>
  <c r="AP5" i="24"/>
  <c r="AL5" i="24"/>
  <c r="BJ5" i="24"/>
  <c r="BF5" i="24"/>
  <c r="DJ5" i="24"/>
  <c r="DQ5" i="24"/>
  <c r="AD5" i="24"/>
  <c r="BR5" i="24"/>
  <c r="BB5" i="24"/>
  <c r="AF5" i="24"/>
  <c r="BP5" i="24"/>
  <c r="DP5" i="24"/>
  <c r="DL5" i="24"/>
  <c r="DD5" i="24"/>
  <c r="CZ5" i="24"/>
  <c r="CB5" i="55"/>
  <c r="CJ5" i="55"/>
  <c r="DK5" i="24"/>
  <c r="DG5" i="24"/>
  <c r="DR5" i="24"/>
  <c r="DH5" i="24"/>
  <c r="DO5" i="24"/>
  <c r="AB5" i="55"/>
  <c r="CY5" i="55"/>
  <c r="DC5" i="55"/>
  <c r="DM5" i="24"/>
  <c r="DI5" i="24"/>
  <c r="DE5" i="24"/>
  <c r="CN5" i="55"/>
  <c r="CF5" i="55"/>
  <c r="O5" i="24" l="1"/>
  <c r="T5" i="24"/>
  <c r="L5" i="24"/>
  <c r="N5" i="24"/>
  <c r="P8" i="63"/>
  <c r="D8" i="63"/>
  <c r="O8" i="63" l="1"/>
  <c r="C8" i="63"/>
  <c r="E8" i="63"/>
  <c r="Q8" i="63"/>
  <c r="T8" i="63"/>
  <c r="X8" i="63"/>
  <c r="U8" i="63"/>
  <c r="Z8" i="63"/>
  <c r="Y8" i="63"/>
  <c r="F5" i="24"/>
  <c r="H8" i="63"/>
  <c r="R8" i="63"/>
  <c r="V8" i="63"/>
  <c r="H5" i="24"/>
  <c r="R5" i="24"/>
  <c r="G5" i="24"/>
  <c r="F8" i="63"/>
  <c r="J8" i="63"/>
  <c r="D5" i="24"/>
  <c r="L8" i="63"/>
  <c r="M5" i="24"/>
  <c r="M8" i="63"/>
  <c r="S5" i="24"/>
  <c r="C5" i="24"/>
  <c r="J5" i="24"/>
  <c r="K5" i="24"/>
  <c r="I8" i="63"/>
  <c r="K8" i="63"/>
  <c r="W8" i="63"/>
  <c r="G8" i="63"/>
  <c r="I5" i="24"/>
  <c r="N8" i="63"/>
  <c r="S8" i="63"/>
  <c r="U5" i="24"/>
  <c r="Q5" i="24"/>
  <c r="P5" i="24"/>
  <c r="V5" i="24"/>
  <c r="E5" i="24"/>
  <c r="C8" i="70" l="1"/>
  <c r="D8" i="70"/>
  <c r="E8" i="70"/>
  <c r="H8" i="70" l="1"/>
  <c r="S7" i="68"/>
  <c r="L5" i="55"/>
  <c r="L8" i="70"/>
  <c r="K8" i="70"/>
  <c r="F8" i="70"/>
  <c r="J8" i="70"/>
  <c r="G8" i="70"/>
  <c r="I8" i="70"/>
  <c r="T5" i="55" l="1"/>
  <c r="J5" i="55"/>
  <c r="Y5" i="55"/>
  <c r="U7" i="68"/>
  <c r="J7" i="68"/>
  <c r="C7" i="68"/>
  <c r="F7" i="68"/>
  <c r="I5" i="55"/>
  <c r="G7" i="68"/>
  <c r="N7" i="68"/>
  <c r="P5" i="55"/>
  <c r="U5" i="55"/>
  <c r="K7" i="68"/>
  <c r="R5" i="55"/>
  <c r="P7" i="68"/>
  <c r="O5" i="55"/>
  <c r="M7" i="68"/>
  <c r="W7" i="68"/>
  <c r="M5" i="55"/>
  <c r="I7" i="68"/>
  <c r="X7" i="68"/>
  <c r="Y7" i="68"/>
  <c r="D5" i="55"/>
  <c r="O7" i="68"/>
  <c r="R7" i="68"/>
  <c r="E7" i="68"/>
  <c r="F5" i="55"/>
  <c r="W5" i="55"/>
  <c r="G5" i="55"/>
  <c r="Z5" i="55"/>
  <c r="W11" i="67"/>
  <c r="C9" i="67"/>
  <c r="C11" i="67" s="1"/>
  <c r="U9" i="67"/>
  <c r="U11" i="67" s="1"/>
  <c r="C5" i="55"/>
  <c r="H9" i="67"/>
  <c r="H11" i="67" s="1"/>
  <c r="M9" i="67"/>
  <c r="M11" i="67" s="1"/>
  <c r="H7" i="68"/>
  <c r="X5" i="55"/>
  <c r="X11" i="67"/>
  <c r="T7" i="68"/>
  <c r="J9" i="67"/>
  <c r="J11" i="67" s="1"/>
  <c r="N9" i="67"/>
  <c r="N11" i="67" s="1"/>
  <c r="Q5" i="55"/>
  <c r="D9" i="67"/>
  <c r="D11" i="67" s="1"/>
  <c r="E5" i="55"/>
  <c r="V5" i="55"/>
  <c r="L7" i="68"/>
  <c r="S9" i="67"/>
  <c r="S11" i="67" s="1"/>
  <c r="F9" i="67"/>
  <c r="F11" i="67" s="1"/>
  <c r="T9" i="67"/>
  <c r="T11" i="67" s="1"/>
  <c r="K9" i="67"/>
  <c r="K11" i="67" s="1"/>
  <c r="E9" i="67"/>
  <c r="E11" i="67" s="1"/>
  <c r="V7" i="68"/>
  <c r="I9" i="67"/>
  <c r="I11" i="67" s="1"/>
  <c r="G9" i="67"/>
  <c r="G11" i="67" s="1"/>
  <c r="Y11" i="67"/>
  <c r="N5" i="55"/>
  <c r="H5" i="55"/>
  <c r="Q9" i="67"/>
  <c r="Q11" i="67" s="1"/>
  <c r="Q7" i="68"/>
  <c r="P9" i="67"/>
  <c r="P11" i="67" s="1"/>
  <c r="K5" i="55"/>
  <c r="D7" i="68"/>
  <c r="O9" i="67"/>
  <c r="O11" i="67" s="1"/>
  <c r="R9" i="67"/>
  <c r="R11" i="67" s="1"/>
  <c r="V9" i="67"/>
  <c r="V11" i="67" s="1"/>
  <c r="L9" i="67"/>
  <c r="L11" i="67" s="1"/>
  <c r="S5" i="55"/>
  <c r="W5" i="24" l="1"/>
  <c r="X5" i="24"/>
  <c r="Y5" i="24"/>
  <c r="Z5" i="24"/>
</calcChain>
</file>

<file path=xl/sharedStrings.xml><?xml version="1.0" encoding="utf-8"?>
<sst xmlns="http://schemas.openxmlformats.org/spreadsheetml/2006/main" count="532" uniqueCount="218">
  <si>
    <t>Country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</si>
  <si>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</si>
  <si>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</si>
  <si>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</si>
  <si>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</si>
  <si>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</si>
  <si>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</si>
  <si>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</si>
  <si>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</si>
  <si>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</si>
  <si>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</si>
  <si>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</si>
  <si>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</si>
  <si>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</si>
  <si>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</si>
  <si>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</si>
  <si>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</si>
  <si>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</si>
  <si>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</si>
  <si>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</si>
  <si>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</si>
  <si>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</si>
  <si>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</si>
  <si>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</si>
  <si>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</si>
  <si>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</si>
  <si>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</si>
  <si>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</si>
  <si>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Switzerland</t>
  </si>
  <si>
    <t>GDP növekedés</t>
  </si>
  <si>
    <t>2009Q1</t>
  </si>
  <si>
    <t>2010Q1</t>
  </si>
  <si>
    <t>2011Q1</t>
  </si>
  <si>
    <t>2012Q1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</si>
  <si>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</si>
  <si>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</si>
  <si>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</si>
  <si>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</si>
  <si>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</si>
  <si>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</si>
  <si>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</si>
  <si>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</si>
  <si>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</si>
  <si>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</si>
  <si>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</si>
  <si>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</si>
  <si>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</si>
  <si>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</si>
  <si>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</si>
  <si>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</si>
  <si>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</si>
  <si>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</si>
  <si>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</si>
  <si>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</si>
  <si>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Magyarország</t>
  </si>
  <si>
    <t>Csehország</t>
  </si>
  <si>
    <t>Lengyelország</t>
  </si>
  <si>
    <t>Szlovákia</t>
  </si>
  <si>
    <t>2017*</t>
  </si>
  <si>
    <t>Áru- és szolgáltatásegyenleg</t>
  </si>
  <si>
    <t>Jövedelemegyenleg</t>
  </si>
  <si>
    <t>Transzferegyenleg</t>
  </si>
  <si>
    <t>Nettó külső adósság</t>
  </si>
  <si>
    <t>Áruegyenleg</t>
  </si>
  <si>
    <t>Szolgáltatás egyenleg</t>
  </si>
  <si>
    <t>Áru és szolgáltatás egyenleg</t>
  </si>
  <si>
    <t>Munkavállalói jövedelmek</t>
  </si>
  <si>
    <t>Profitegyenleg</t>
  </si>
  <si>
    <t>Hitelek és kötvények kamatainak egyenlege</t>
  </si>
  <si>
    <t>Tulajdonosi hitelek kamategyenlege</t>
  </si>
  <si>
    <t>Összesen</t>
  </si>
  <si>
    <t>II.</t>
  </si>
  <si>
    <t>IV.</t>
  </si>
  <si>
    <t>Beruházás</t>
  </si>
  <si>
    <t>Folyó fizetési mérleg</t>
  </si>
  <si>
    <t>Állam</t>
  </si>
  <si>
    <t>Románia</t>
  </si>
  <si>
    <t>Németország</t>
  </si>
  <si>
    <t>Tévedések és kihagyások egyenlege (NEO)</t>
  </si>
  <si>
    <t>Net errors and omission (NEO)</t>
  </si>
  <si>
    <t>Külső finanszírozási képesség (a folyó fizetési és tőkemérleg alapján)</t>
  </si>
  <si>
    <t>Külső finanszírozási képesség (a pénzügyi mérleg alapján)</t>
  </si>
  <si>
    <t>Net lending (from financing side)</t>
  </si>
  <si>
    <t>Adósság</t>
  </si>
  <si>
    <t>Debt</t>
  </si>
  <si>
    <t>Nem adósság</t>
  </si>
  <si>
    <t>Non-debt</t>
  </si>
  <si>
    <t>Derivatív</t>
  </si>
  <si>
    <t>Derivatives</t>
  </si>
  <si>
    <t>Finanszírozási igény (pénzügyi mérleg alapján)</t>
  </si>
  <si>
    <t>Külső finanszírozási képesség (pénzügyi mérleg alapján)</t>
  </si>
  <si>
    <t>Lakosság</t>
  </si>
  <si>
    <t>Households</t>
  </si>
  <si>
    <t>Government</t>
  </si>
  <si>
    <t>Egyéb szektor</t>
  </si>
  <si>
    <t>Other sectors</t>
  </si>
  <si>
    <t>Nettó külső tartozás (-NIIP)</t>
  </si>
  <si>
    <t>Net external liabilities (-NIIP)</t>
  </si>
  <si>
    <t>Net external debt</t>
  </si>
  <si>
    <t>III.</t>
  </si>
  <si>
    <t>2009.I.</t>
  </si>
  <si>
    <t>2010.I.</t>
  </si>
  <si>
    <t>2011.I.</t>
  </si>
  <si>
    <t>2012.I.</t>
  </si>
  <si>
    <t>2013.I.</t>
  </si>
  <si>
    <t>2014.I.</t>
  </si>
  <si>
    <t>2015.I.</t>
  </si>
  <si>
    <t xml:space="preserve">IV. </t>
  </si>
  <si>
    <t>2016.I.</t>
  </si>
  <si>
    <t>2017.I.</t>
  </si>
  <si>
    <t>Szlovákia*</t>
  </si>
  <si>
    <t>Vállalatok</t>
  </si>
  <si>
    <t>Megtakarítás</t>
  </si>
  <si>
    <t>Négy negyedéves EU-transzfer felhasználás</t>
  </si>
  <si>
    <t>Negyedéves EU-transzfer felhasználás</t>
  </si>
  <si>
    <t>Slovakia*</t>
  </si>
  <si>
    <t>Régiós átlag*</t>
  </si>
  <si>
    <t>Vállalatok banki hitelei</t>
  </si>
  <si>
    <t>Háztartások banki hitelei</t>
  </si>
  <si>
    <t>Régiós átlag (with RO)</t>
  </si>
  <si>
    <t>Q2</t>
  </si>
  <si>
    <t>Q3</t>
  </si>
  <si>
    <t>Q4</t>
  </si>
  <si>
    <t>Bruttó finanszírozási igény</t>
  </si>
  <si>
    <t>Adott évben lejáró rövid külső adósság</t>
  </si>
  <si>
    <t>Nettó finanszírozási igény</t>
  </si>
  <si>
    <t>Korrigált bruttó finanszírozási igény</t>
  </si>
  <si>
    <t>Államháztartás</t>
  </si>
  <si>
    <t>Bankrendszer</t>
  </si>
  <si>
    <t>Rövid külső adósság</t>
  </si>
  <si>
    <t>TARGET-kötelezettség</t>
  </si>
  <si>
    <t>Korrigált rövid külső adósság</t>
  </si>
  <si>
    <t>Háztartások fogyasztása (jobb tengely)</t>
  </si>
  <si>
    <t>Tőkejövedelem</t>
  </si>
  <si>
    <t>Kamat</t>
  </si>
  <si>
    <t>Munkabér</t>
  </si>
  <si>
    <t>Transzfer*</t>
  </si>
  <si>
    <t>GDP-GNI</t>
  </si>
  <si>
    <t>EU átlag (NFK)</t>
  </si>
  <si>
    <t>Net lending</t>
  </si>
  <si>
    <t>GDP growth</t>
  </si>
  <si>
    <t>Bruttó felhalmozás</t>
  </si>
  <si>
    <t>2018Q1</t>
  </si>
  <si>
    <t>2018Q2</t>
  </si>
  <si>
    <t>2018Q3</t>
  </si>
  <si>
    <t>2018Q4</t>
  </si>
  <si>
    <t>2018*</t>
  </si>
  <si>
    <t>2018 III.</t>
  </si>
  <si>
    <t>segéd</t>
  </si>
  <si>
    <t>Ország</t>
  </si>
  <si>
    <t>Values:</t>
  </si>
  <si>
    <t>Nettó finanszírozási képesség</t>
  </si>
  <si>
    <t>EU average (Net lending)</t>
  </si>
  <si>
    <t xml:space="preserve"> </t>
  </si>
  <si>
    <t>2018 III.*</t>
  </si>
  <si>
    <t>Külső fin. képesség (reálgazdasági)</t>
  </si>
  <si>
    <t>2018 Q3</t>
  </si>
  <si>
    <t>2018.I.</t>
  </si>
  <si>
    <t>Külső fin. képesség (pénzügyi mérleg alapján)</t>
  </si>
  <si>
    <t>Magyarország**</t>
  </si>
  <si>
    <t>Hungary**</t>
  </si>
  <si>
    <t>Current account</t>
  </si>
  <si>
    <t>Gross savings</t>
  </si>
  <si>
    <t>Czechia</t>
  </si>
  <si>
    <t>Gross capital formation</t>
  </si>
  <si>
    <t>Balance of goods and services</t>
  </si>
  <si>
    <t>Income balance</t>
  </si>
  <si>
    <t>Transfer balance</t>
  </si>
  <si>
    <t>Balance of goods</t>
  </si>
  <si>
    <t>Balance of services</t>
  </si>
  <si>
    <t>Compensation of employees</t>
  </si>
  <si>
    <t>Profit balance</t>
  </si>
  <si>
    <t>Interest paid on loans and bonds</t>
  </si>
  <si>
    <t>Interest paid on intercompany loans</t>
  </si>
  <si>
    <t>Corporations' bank loans</t>
  </si>
  <si>
    <t>Households' bank loans</t>
  </si>
  <si>
    <t>Profit</t>
  </si>
  <si>
    <t>Interest</t>
  </si>
  <si>
    <t>Transfers*</t>
  </si>
  <si>
    <t>Banks</t>
  </si>
  <si>
    <t>Corporations</t>
  </si>
  <si>
    <t>TARGET liabilities</t>
  </si>
  <si>
    <t>Corrected short term external debt</t>
  </si>
  <si>
    <t>Maturing debt, in given year</t>
  </si>
  <si>
    <t>Net borrowing</t>
  </si>
  <si>
    <t>Corrected gross financing need</t>
  </si>
  <si>
    <t>Net lending (based on the financial accounts)</t>
  </si>
  <si>
    <t>Gross financing need</t>
  </si>
  <si>
    <t>Ciprus</t>
  </si>
  <si>
    <t>Egyesült Királyság</t>
  </si>
  <si>
    <t>Franciaország</t>
  </si>
  <si>
    <t>Litvánia</t>
  </si>
  <si>
    <t>Finnország</t>
  </si>
  <si>
    <t>Portugália</t>
  </si>
  <si>
    <t>Görögország</t>
  </si>
  <si>
    <t>Spanyolország</t>
  </si>
  <si>
    <t>Ausztria</t>
  </si>
  <si>
    <t>Izland</t>
  </si>
  <si>
    <t>Lettország</t>
  </si>
  <si>
    <t>Olaszország</t>
  </si>
  <si>
    <t>Svédország</t>
  </si>
  <si>
    <t>Luxemburg</t>
  </si>
  <si>
    <t>Írország</t>
  </si>
  <si>
    <t>Észtország</t>
  </si>
  <si>
    <t>Dánia</t>
  </si>
  <si>
    <t>Szlovénia</t>
  </si>
  <si>
    <t>Bulgária</t>
  </si>
  <si>
    <t>Svájc</t>
  </si>
  <si>
    <t>Hollandia</t>
  </si>
  <si>
    <t>Málta</t>
  </si>
  <si>
    <t>Consumption of households' (r.h.s.)</t>
  </si>
  <si>
    <t>Four quarterly use of EU funds</t>
  </si>
  <si>
    <t>Quarterly use of EU funds</t>
  </si>
  <si>
    <t>Net lending (from real economy side)</t>
  </si>
  <si>
    <t>Net lending (financing side)</t>
  </si>
  <si>
    <t>Regional average*</t>
  </si>
  <si>
    <t>Short-term external debt</t>
  </si>
  <si>
    <t>Corrected short-term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</si>
</sst>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H_U_F_-;\-* #,##0.00\ _H_U_F_-;_-* &quot;-&quot;??\ _H_U_F_-;_-@_-"/>
    <numFmt numFmtId="165" formatCode="0.0"/>
    <numFmt numFmtId="166" formatCode="#,##0.0"/>
    <numFmt numFmtId="167" formatCode="##0.0;\-##0.0;0.0;"/>
    <numFmt numFmtId="168" formatCode="#,###,##0"/>
    <numFmt numFmtId="169" formatCode="&quot;DM&quot;#,##0.00;[Red]\-&quot;DM&quot;#,##0.00"/>
    <numFmt numFmtId="170" formatCode="yyyy\-mm\-dd"/>
    <numFmt numFmtId="171" formatCode="0.000"/>
    <numFmt numFmtId="172" formatCode="_-* #,##0.0\ _H_U_F_-;\-* #,##0.0\ _H_U_F_-;_-* &quot;-&quot;??\ _H_U_F_-;_-@_-"/>
  </numFmts>
  <fonts count="69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i/>
      <sz val="10"/>
      <name val="Helv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6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2" fillId="0" borderId="0"/>
    <xf numFmtId="0" fontId="11" fillId="0" borderId="0"/>
    <xf numFmtId="0" fontId="14" fillId="0" borderId="0"/>
    <xf numFmtId="0" fontId="7" fillId="0" borderId="0"/>
    <xf numFmtId="0" fontId="15" fillId="0" borderId="5">
      <alignment horizontal="right" vertical="center"/>
    </xf>
    <xf numFmtId="0" fontId="16" fillId="0" borderId="0"/>
    <xf numFmtId="0" fontId="14" fillId="0" borderId="0"/>
    <xf numFmtId="0" fontId="13" fillId="5" borderId="0" applyNumberFormat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1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9" fillId="0" borderId="0"/>
    <xf numFmtId="0" fontId="4" fillId="0" borderId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" fillId="0" borderId="0"/>
    <xf numFmtId="0" fontId="11" fillId="0" borderId="0"/>
    <xf numFmtId="0" fontId="4" fillId="0" borderId="0"/>
    <xf numFmtId="0" fontId="16" fillId="0" borderId="0"/>
    <xf numFmtId="0" fontId="7" fillId="0" borderId="0"/>
    <xf numFmtId="0" fontId="23" fillId="0" borderId="8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0" fontId="7" fillId="0" borderId="0"/>
    <xf numFmtId="0" fontId="24" fillId="0" borderId="6">
      <alignment horizontal="center" vertical="center"/>
    </xf>
    <xf numFmtId="165" fontId="24" fillId="0" borderId="0" applyBorder="0"/>
    <xf numFmtId="165" fontId="24" fillId="0" borderId="7"/>
    <xf numFmtId="0" fontId="14" fillId="0" borderId="0"/>
    <xf numFmtId="9" fontId="14" fillId="0" borderId="0" applyFont="0" applyFill="0" applyBorder="0" applyAlignment="0" applyProtection="0"/>
    <xf numFmtId="0" fontId="24" fillId="0" borderId="3">
      <alignment horizontal="center" vertical="center"/>
    </xf>
    <xf numFmtId="0" fontId="21" fillId="0" borderId="9" applyNumberFormat="0" applyFill="0" applyProtection="0">
      <alignment horizontal="left" vertical="center" wrapText="1"/>
    </xf>
    <xf numFmtId="167" fontId="21" fillId="0" borderId="9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7" fontId="21" fillId="0" borderId="0" applyFill="0" applyBorder="0" applyProtection="0">
      <alignment horizontal="right" vertical="center" wrapText="1"/>
    </xf>
    <xf numFmtId="0" fontId="21" fillId="0" borderId="10" applyNumberFormat="0" applyFill="0" applyProtection="0">
      <alignment horizontal="left" vertical="center" wrapText="1"/>
    </xf>
    <xf numFmtId="0" fontId="21" fillId="0" borderId="10" applyNumberFormat="0" applyFill="0" applyProtection="0">
      <alignment horizontal="left" vertical="center" wrapText="1"/>
    </xf>
    <xf numFmtId="167" fontId="21" fillId="0" borderId="10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4" fillId="0" borderId="0" applyNumberFormat="0" applyFont="0" applyFill="0" applyBorder="0" applyProtection="0">
      <alignment horizontal="left" vertical="center"/>
    </xf>
    <xf numFmtId="0" fontId="14" fillId="0" borderId="11" applyNumberFormat="0" applyFont="0" applyFill="0" applyProtection="0">
      <alignment horizontal="center" vertical="center" wrapText="1"/>
    </xf>
    <xf numFmtId="0" fontId="25" fillId="0" borderId="11" applyNumberFormat="0" applyFill="0" applyProtection="0">
      <alignment horizontal="center" vertical="center" wrapText="1"/>
    </xf>
    <xf numFmtId="0" fontId="25" fillId="0" borderId="11" applyNumberFormat="0" applyFill="0" applyProtection="0">
      <alignment horizontal="center" vertical="center" wrapText="1"/>
    </xf>
    <xf numFmtId="0" fontId="21" fillId="0" borderId="9" applyNumberFormat="0" applyFill="0" applyProtection="0">
      <alignment horizontal="left" vertical="center" wrapText="1"/>
    </xf>
    <xf numFmtId="0" fontId="26" fillId="0" borderId="0"/>
    <xf numFmtId="0" fontId="27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7" fillId="0" borderId="0"/>
    <xf numFmtId="0" fontId="14" fillId="2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2" fillId="17" borderId="0" applyNumberFormat="0" applyBorder="0" applyAlignment="0" applyProtection="0"/>
    <xf numFmtId="0" fontId="33" fillId="21" borderId="12" applyNumberFormat="0" applyAlignment="0" applyProtection="0"/>
    <xf numFmtId="0" fontId="34" fillId="33" borderId="13" applyNumberFormat="0" applyAlignment="0" applyProtection="0"/>
    <xf numFmtId="168" fontId="35" fillId="34" borderId="0" applyNumberFormat="0" applyBorder="0">
      <alignment vertical="top"/>
      <protection locked="0"/>
    </xf>
    <xf numFmtId="4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168" fontId="42" fillId="35" borderId="0" applyNumberFormat="0" applyBorder="0">
      <alignment horizontal="left"/>
      <protection locked="0"/>
    </xf>
    <xf numFmtId="0" fontId="43" fillId="21" borderId="12" applyNumberFormat="0" applyAlignment="0" applyProtection="0"/>
    <xf numFmtId="0" fontId="14" fillId="2" borderId="4" applyNumberFormat="0" applyFont="0" applyAlignment="0" applyProtection="0"/>
    <xf numFmtId="168" fontId="35" fillId="36" borderId="0" applyNumberFormat="0" applyBorder="0">
      <alignment horizontal="right"/>
      <protection locked="0"/>
    </xf>
    <xf numFmtId="0" fontId="44" fillId="0" borderId="17" applyNumberFormat="0" applyFill="0" applyAlignment="0" applyProtection="0"/>
    <xf numFmtId="168" fontId="45" fillId="36" borderId="0" applyNumberFormat="0" applyBorder="0">
      <alignment horizontal="right"/>
      <protection locked="0"/>
    </xf>
    <xf numFmtId="168" fontId="46" fillId="36" borderId="0" applyNumberFormat="0" applyBorder="0">
      <alignment horizontal="right"/>
      <protection locked="0"/>
    </xf>
    <xf numFmtId="0" fontId="47" fillId="37" borderId="0" applyNumberFormat="0" applyBorder="0" applyAlignment="0" applyProtection="0"/>
    <xf numFmtId="0" fontId="4" fillId="0" borderId="0"/>
    <xf numFmtId="0" fontId="48" fillId="21" borderId="18" applyNumberFormat="0" applyAlignment="0" applyProtection="0"/>
    <xf numFmtId="0" fontId="49" fillId="0" borderId="0" applyNumberFormat="0" applyFill="0" applyBorder="0" applyAlignment="0" applyProtection="0"/>
    <xf numFmtId="168" fontId="50" fillId="38" borderId="0" applyNumberFormat="0" applyBorder="0">
      <alignment horizontal="center"/>
      <protection locked="0"/>
    </xf>
    <xf numFmtId="168" fontId="51" fillId="36" borderId="0" applyNumberFormat="0" applyBorder="0">
      <alignment horizontal="left"/>
      <protection locked="0"/>
    </xf>
    <xf numFmtId="168" fontId="52" fillId="34" borderId="0" applyNumberFormat="0" applyBorder="0">
      <alignment horizontal="center"/>
      <protection locked="0"/>
    </xf>
    <xf numFmtId="168" fontId="52" fillId="36" borderId="0" applyNumberFormat="0" applyBorder="0">
      <alignment horizontal="left"/>
      <protection locked="0"/>
    </xf>
    <xf numFmtId="168" fontId="53" fillId="34" borderId="0" applyNumberFormat="0" applyBorder="0">
      <protection locked="0"/>
    </xf>
    <xf numFmtId="168" fontId="51" fillId="39" borderId="0" applyNumberFormat="0" applyBorder="0">
      <alignment horizontal="left"/>
      <protection locked="0"/>
    </xf>
    <xf numFmtId="168" fontId="54" fillId="34" borderId="0" applyNumberFormat="0" applyBorder="0">
      <protection locked="0"/>
    </xf>
    <xf numFmtId="168" fontId="51" fillId="40" borderId="0" applyNumberFormat="0" applyBorder="0">
      <alignment horizontal="right"/>
      <protection locked="0"/>
    </xf>
    <xf numFmtId="168" fontId="51" fillId="35" borderId="0" applyNumberFormat="0" applyBorder="0">
      <protection locked="0"/>
    </xf>
    <xf numFmtId="168" fontId="55" fillId="41" borderId="0" applyNumberFormat="0" applyBorder="0">
      <protection locked="0"/>
    </xf>
    <xf numFmtId="168" fontId="56" fillId="41" borderId="0" applyNumberFormat="0" applyBorder="0">
      <protection locked="0"/>
    </xf>
    <xf numFmtId="168" fontId="51" fillId="36" borderId="0" applyNumberFormat="0" applyBorder="0">
      <protection locked="0"/>
    </xf>
    <xf numFmtId="168" fontId="51" fillId="36" borderId="0" applyNumberFormat="0" applyBorder="0">
      <protection locked="0"/>
    </xf>
    <xf numFmtId="168" fontId="51" fillId="36" borderId="0" applyNumberFormat="0" applyBorder="0">
      <protection locked="0"/>
    </xf>
    <xf numFmtId="168" fontId="51" fillId="42" borderId="0" applyNumberFormat="0" applyBorder="0">
      <alignment vertical="top"/>
      <protection locked="0"/>
    </xf>
    <xf numFmtId="168" fontId="57" fillId="43" borderId="0" applyNumberFormat="0" applyBorder="0">
      <protection locked="0"/>
    </xf>
    <xf numFmtId="169" fontId="3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1" fillId="0" borderId="0"/>
    <xf numFmtId="0" fontId="11" fillId="0" borderId="0"/>
    <xf numFmtId="0" fontId="7" fillId="0" borderId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10" fillId="0" borderId="0"/>
    <xf numFmtId="0" fontId="7" fillId="0" borderId="0"/>
    <xf numFmtId="9" fontId="10" fillId="0" borderId="0" applyFont="0" applyFill="0" applyBorder="0" applyAlignment="0" applyProtection="0"/>
    <xf numFmtId="0" fontId="34" fillId="44" borderId="0"/>
    <xf numFmtId="0" fontId="14" fillId="0" borderId="0"/>
    <xf numFmtId="0" fontId="8" fillId="0" borderId="0"/>
    <xf numFmtId="0" fontId="9" fillId="0" borderId="0"/>
    <xf numFmtId="0" fontId="7" fillId="0" borderId="0"/>
    <xf numFmtId="0" fontId="4" fillId="0" borderId="0"/>
    <xf numFmtId="0" fontId="8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60" fillId="0" borderId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170" fontId="7" fillId="0" borderId="0" applyFont="0" applyFill="0" applyBorder="0" applyAlignment="0" applyProtection="0"/>
    <xf numFmtId="0" fontId="10" fillId="2" borderId="4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4" fillId="0" borderId="0"/>
    <xf numFmtId="0" fontId="7" fillId="0" borderId="0" applyNumberFormat="0" applyFill="0" applyBorder="0" applyAlignment="0" applyProtection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2" fillId="0" borderId="0"/>
    <xf numFmtId="0" fontId="10" fillId="0" borderId="0"/>
    <xf numFmtId="43" fontId="4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1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63" fillId="0" borderId="0"/>
    <xf numFmtId="0" fontId="64" fillId="0" borderId="0"/>
    <xf numFmtId="0" fontId="7" fillId="0" borderId="0"/>
    <xf numFmtId="0" fontId="1" fillId="0" borderId="0"/>
  </cellStyleXfs>
  <cellXfs count="53">
    <xf numFmtId="0" fontId="0" fillId="0" borderId="0" xfId="0"/>
    <xf numFmtId="0" fontId="65" fillId="0" borderId="0" xfId="1" applyFont="1"/>
    <xf numFmtId="0" fontId="66" fillId="0" borderId="0" xfId="0" applyFont="1"/>
    <xf numFmtId="2" fontId="66" fillId="0" borderId="0" xfId="0" applyNumberFormat="1" applyFont="1"/>
    <xf numFmtId="165" fontId="66" fillId="0" borderId="0" xfId="0" applyNumberFormat="1" applyFont="1"/>
    <xf numFmtId="0" fontId="66" fillId="0" borderId="0" xfId="2" applyFont="1"/>
    <xf numFmtId="0" fontId="66" fillId="0" borderId="0" xfId="3" applyFont="1"/>
    <xf numFmtId="0" fontId="66" fillId="0" borderId="2" xfId="2" applyFont="1" applyBorder="1"/>
    <xf numFmtId="0" fontId="67" fillId="0" borderId="0" xfId="2" applyFont="1"/>
    <xf numFmtId="0" fontId="68" fillId="0" borderId="0" xfId="2" applyFont="1"/>
    <xf numFmtId="165" fontId="66" fillId="0" borderId="0" xfId="2" applyNumberFormat="1" applyFont="1"/>
    <xf numFmtId="165" fontId="66" fillId="0" borderId="2" xfId="2" applyNumberFormat="1" applyFont="1" applyBorder="1"/>
    <xf numFmtId="165" fontId="67" fillId="0" borderId="0" xfId="2" applyNumberFormat="1" applyFont="1"/>
    <xf numFmtId="166" fontId="65" fillId="0" borderId="1" xfId="0" applyNumberFormat="1" applyFont="1" applyBorder="1"/>
    <xf numFmtId="166" fontId="65" fillId="0" borderId="0" xfId="0" applyNumberFormat="1" applyFont="1"/>
    <xf numFmtId="2" fontId="66" fillId="0" borderId="2" xfId="2" applyNumberFormat="1" applyFont="1" applyBorder="1"/>
    <xf numFmtId="2" fontId="66" fillId="0" borderId="0" xfId="2" applyNumberFormat="1" applyFont="1"/>
    <xf numFmtId="0" fontId="65" fillId="0" borderId="0" xfId="4" applyFont="1"/>
    <xf numFmtId="171" fontId="66" fillId="0" borderId="0" xfId="0" applyNumberFormat="1" applyFont="1"/>
    <xf numFmtId="165" fontId="66" fillId="0" borderId="0" xfId="3" applyNumberFormat="1" applyFont="1"/>
    <xf numFmtId="1" fontId="66" fillId="0" borderId="0" xfId="3" applyNumberFormat="1" applyFont="1"/>
    <xf numFmtId="0" fontId="65" fillId="0" borderId="0" xfId="12" applyFont="1"/>
    <xf numFmtId="0" fontId="65" fillId="0" borderId="0" xfId="432" applyFont="1"/>
    <xf numFmtId="165" fontId="65" fillId="0" borderId="0" xfId="432" applyNumberFormat="1" applyFont="1"/>
    <xf numFmtId="1" fontId="65" fillId="0" borderId="0" xfId="432" applyNumberFormat="1" applyFont="1"/>
    <xf numFmtId="0" fontId="68" fillId="0" borderId="0" xfId="14" applyFont="1"/>
    <xf numFmtId="164" fontId="66" fillId="0" borderId="0" xfId="3" applyNumberFormat="1" applyFont="1"/>
    <xf numFmtId="2" fontId="66" fillId="0" borderId="0" xfId="3" applyNumberFormat="1" applyFont="1"/>
    <xf numFmtId="165" fontId="68" fillId="0" borderId="0" xfId="3" applyNumberFormat="1" applyFont="1"/>
    <xf numFmtId="3" fontId="66" fillId="0" borderId="0" xfId="0" applyNumberFormat="1" applyFont="1"/>
    <xf numFmtId="0" fontId="65" fillId="45" borderId="0" xfId="0" applyFont="1" applyFill="1"/>
    <xf numFmtId="0" fontId="65" fillId="45" borderId="0" xfId="1" applyFont="1" applyFill="1"/>
    <xf numFmtId="2" fontId="65" fillId="45" borderId="0" xfId="1" applyNumberFormat="1" applyFont="1" applyFill="1"/>
    <xf numFmtId="165" fontId="65" fillId="45" borderId="0" xfId="1" applyNumberFormat="1" applyFont="1" applyFill="1"/>
    <xf numFmtId="0" fontId="66" fillId="45" borderId="0" xfId="3" applyFont="1" applyFill="1"/>
    <xf numFmtId="1" fontId="66" fillId="45" borderId="0" xfId="3" applyNumberFormat="1" applyFont="1" applyFill="1"/>
    <xf numFmtId="165" fontId="68" fillId="45" borderId="0" xfId="3" applyNumberFormat="1" applyFont="1" applyFill="1"/>
    <xf numFmtId="165" fontId="66" fillId="45" borderId="0" xfId="3" applyNumberFormat="1" applyFont="1" applyFill="1"/>
    <xf numFmtId="166" fontId="66" fillId="45" borderId="0" xfId="3" applyNumberFormat="1" applyFont="1" applyFill="1"/>
    <xf numFmtId="0" fontId="66" fillId="45" borderId="0" xfId="2" applyFont="1" applyFill="1"/>
    <xf numFmtId="165" fontId="66" fillId="45" borderId="0" xfId="2" applyNumberFormat="1" applyFont="1" applyFill="1"/>
    <xf numFmtId="0" fontId="65" fillId="45" borderId="0" xfId="432" applyFont="1" applyFill="1"/>
    <xf numFmtId="165" fontId="65" fillId="45" borderId="0" xfId="432" applyNumberFormat="1" applyFont="1" applyFill="1"/>
    <xf numFmtId="2" fontId="65" fillId="45" borderId="0" xfId="432" applyNumberFormat="1" applyFont="1" applyFill="1"/>
    <xf numFmtId="172" fontId="66" fillId="0" borderId="0" xfId="429" applyNumberFormat="1" applyFont="1"/>
    <xf numFmtId="172" fontId="66" fillId="0" borderId="0" xfId="3" applyNumberFormat="1" applyFont="1"/>
    <xf numFmtId="0" fontId="66" fillId="0" borderId="0" xfId="3" applyFont="1" applyAlignment="1">
      <alignment horizontal="right"/>
    </xf>
    <xf numFmtId="165" fontId="66" fillId="0" borderId="0" xfId="3" applyNumberFormat="1" applyFont="1" applyAlignment="1">
      <alignment horizontal="right"/>
    </xf>
    <xf numFmtId="0" fontId="66" fillId="0" borderId="0" xfId="435" applyFont="1"/>
    <xf numFmtId="166" fontId="66" fillId="0" borderId="0" xfId="3" applyNumberFormat="1" applyFont="1"/>
    <xf numFmtId="165" fontId="66" fillId="0" borderId="7" xfId="2" applyNumberFormat="1" applyFont="1" applyBorder="1"/>
    <xf numFmtId="2" fontId="65" fillId="0" borderId="0" xfId="1" applyNumberFormat="1" applyFont="1"/>
    <xf numFmtId="0" fontId="68" fillId="0" borderId="0" xfId="3" applyFont="1"/>
  </cellXfs>
  <cellStyles count="436">
    <cellStyle name="20% - 1. jelölőszín 2" xfId="322" xr:uid="{00000000-0005-0000-0000-000000000000}"/>
    <cellStyle name="20% - 2. jelölőszín 2" xfId="323" xr:uid="{00000000-0005-0000-0000-000001000000}"/>
    <cellStyle name="20% - 3. jelölőszín 2" xfId="324" xr:uid="{00000000-0005-0000-0000-000002000000}"/>
    <cellStyle name="20% - 4. jelölőszín 2" xfId="325" xr:uid="{00000000-0005-0000-0000-000003000000}"/>
    <cellStyle name="20% - 5. jelölőszín 2" xfId="326" xr:uid="{00000000-0005-0000-0000-000004000000}"/>
    <cellStyle name="20% - 6. jelölőszín 2" xfId="327" xr:uid="{00000000-0005-0000-0000-000005000000}"/>
    <cellStyle name="20% - Accent1 2" xfId="179" xr:uid="{00000000-0005-0000-0000-000006000000}"/>
    <cellStyle name="20% - Accent2 2" xfId="180" xr:uid="{00000000-0005-0000-0000-000007000000}"/>
    <cellStyle name="20% - Accent3 2" xfId="181" xr:uid="{00000000-0005-0000-0000-000008000000}"/>
    <cellStyle name="20% - Accent4 2" xfId="182" xr:uid="{00000000-0005-0000-0000-000009000000}"/>
    <cellStyle name="20% - Accent5 2" xfId="183" xr:uid="{00000000-0005-0000-0000-00000A000000}"/>
    <cellStyle name="20% - Accent6 2" xfId="184" xr:uid="{00000000-0005-0000-0000-00000B000000}"/>
    <cellStyle name="40% - 1. jelölőszín 2" xfId="328" xr:uid="{00000000-0005-0000-0000-00000C000000}"/>
    <cellStyle name="40% - 2. jelölőszín 2" xfId="329" xr:uid="{00000000-0005-0000-0000-00000D000000}"/>
    <cellStyle name="40% - 3. jelölőszín 2" xfId="330" xr:uid="{00000000-0005-0000-0000-00000E000000}"/>
    <cellStyle name="40% - 4. jelölőszín 2" xfId="331" xr:uid="{00000000-0005-0000-0000-00000F000000}"/>
    <cellStyle name="40% - 5. jelölőszín 2" xfId="332" xr:uid="{00000000-0005-0000-0000-000010000000}"/>
    <cellStyle name="40% - 6. jelölőszín 2" xfId="333" xr:uid="{00000000-0005-0000-0000-000011000000}"/>
    <cellStyle name="40% - Accent1 2" xfId="185" xr:uid="{00000000-0005-0000-0000-000012000000}"/>
    <cellStyle name="40% - Accent2 2" xfId="186" xr:uid="{00000000-0005-0000-0000-000013000000}"/>
    <cellStyle name="40% - Accent3 2" xfId="187" xr:uid="{00000000-0005-0000-0000-000014000000}"/>
    <cellStyle name="40% - Accent4 2" xfId="188" xr:uid="{00000000-0005-0000-0000-000015000000}"/>
    <cellStyle name="40% - Accent5 2" xfId="189" xr:uid="{00000000-0005-0000-0000-000016000000}"/>
    <cellStyle name="40% - Accent6 2" xfId="190" xr:uid="{00000000-0005-0000-0000-000017000000}"/>
    <cellStyle name="60% - Accent1 2" xfId="191" xr:uid="{00000000-0005-0000-0000-000018000000}"/>
    <cellStyle name="60% - Accent2 2" xfId="192" xr:uid="{00000000-0005-0000-0000-000019000000}"/>
    <cellStyle name="60% - Accent3 2" xfId="193" xr:uid="{00000000-0005-0000-0000-00001A000000}"/>
    <cellStyle name="60% - Accent4 2" xfId="194" xr:uid="{00000000-0005-0000-0000-00001B000000}"/>
    <cellStyle name="60% - Accent5 2" xfId="195" xr:uid="{00000000-0005-0000-0000-00001C000000}"/>
    <cellStyle name="60% - Accent6 2" xfId="196" xr:uid="{00000000-0005-0000-0000-00001D000000}"/>
    <cellStyle name="Accent1 2" xfId="197" xr:uid="{00000000-0005-0000-0000-00001E000000}"/>
    <cellStyle name="Accent2 2" xfId="20" xr:uid="{00000000-0005-0000-0000-00001F000000}"/>
    <cellStyle name="Accent3 2" xfId="198" xr:uid="{00000000-0005-0000-0000-000020000000}"/>
    <cellStyle name="Accent4 2" xfId="199" xr:uid="{00000000-0005-0000-0000-000021000000}"/>
    <cellStyle name="Accent5 2" xfId="200" xr:uid="{00000000-0005-0000-0000-000022000000}"/>
    <cellStyle name="Accent6 2" xfId="201" xr:uid="{00000000-0005-0000-0000-000023000000}"/>
    <cellStyle name="annee semestre" xfId="76" xr:uid="{00000000-0005-0000-0000-000024000000}"/>
    <cellStyle name="Bad 2" xfId="202" xr:uid="{00000000-0005-0000-0000-000025000000}"/>
    <cellStyle name="blp_column_header" xfId="269" xr:uid="{00000000-0005-0000-0000-000026000000}"/>
    <cellStyle name="Calculation 2" xfId="203" xr:uid="{00000000-0005-0000-0000-000027000000}"/>
    <cellStyle name="Check Cell 2" xfId="204" xr:uid="{00000000-0005-0000-0000-000028000000}"/>
    <cellStyle name="Comma" xfId="429" builtinId="3"/>
    <cellStyle name="Comma 2" xfId="21" xr:uid="{00000000-0005-0000-0000-00002A000000}"/>
    <cellStyle name="Comma 2 10" xfId="45" xr:uid="{00000000-0005-0000-0000-00002B000000}"/>
    <cellStyle name="Comma 2 10 2" xfId="102" xr:uid="{00000000-0005-0000-0000-00002C000000}"/>
    <cellStyle name="Comma 2 11" xfId="46" xr:uid="{00000000-0005-0000-0000-00002D000000}"/>
    <cellStyle name="Comma 2 11 2" xfId="103" xr:uid="{00000000-0005-0000-0000-00002E000000}"/>
    <cellStyle name="Comma 2 12" xfId="47" xr:uid="{00000000-0005-0000-0000-00002F000000}"/>
    <cellStyle name="Comma 2 12 2" xfId="104" xr:uid="{00000000-0005-0000-0000-000030000000}"/>
    <cellStyle name="Comma 2 13" xfId="48" xr:uid="{00000000-0005-0000-0000-000031000000}"/>
    <cellStyle name="Comma 2 13 2" xfId="105" xr:uid="{00000000-0005-0000-0000-000032000000}"/>
    <cellStyle name="Comma 2 14" xfId="49" xr:uid="{00000000-0005-0000-0000-000033000000}"/>
    <cellStyle name="Comma 2 14 2" xfId="106" xr:uid="{00000000-0005-0000-0000-000034000000}"/>
    <cellStyle name="Comma 2 2" xfId="50" xr:uid="{00000000-0005-0000-0000-000035000000}"/>
    <cellStyle name="Comma 2 2 2" xfId="107" xr:uid="{00000000-0005-0000-0000-000036000000}"/>
    <cellStyle name="Comma 2 3" xfId="51" xr:uid="{00000000-0005-0000-0000-000037000000}"/>
    <cellStyle name="Comma 2 3 2" xfId="108" xr:uid="{00000000-0005-0000-0000-000038000000}"/>
    <cellStyle name="Comma 2 4" xfId="52" xr:uid="{00000000-0005-0000-0000-000039000000}"/>
    <cellStyle name="Comma 2 4 2" xfId="109" xr:uid="{00000000-0005-0000-0000-00003A000000}"/>
    <cellStyle name="Comma 2 5" xfId="53" xr:uid="{00000000-0005-0000-0000-00003B000000}"/>
    <cellStyle name="Comma 2 5 2" xfId="110" xr:uid="{00000000-0005-0000-0000-00003C000000}"/>
    <cellStyle name="Comma 2 6" xfId="54" xr:uid="{00000000-0005-0000-0000-00003D000000}"/>
    <cellStyle name="Comma 2 6 2" xfId="111" xr:uid="{00000000-0005-0000-0000-00003E000000}"/>
    <cellStyle name="Comma 2 7" xfId="55" xr:uid="{00000000-0005-0000-0000-00003F000000}"/>
    <cellStyle name="Comma 2 7 2" xfId="112" xr:uid="{00000000-0005-0000-0000-000040000000}"/>
    <cellStyle name="Comma 2 8" xfId="56" xr:uid="{00000000-0005-0000-0000-000041000000}"/>
    <cellStyle name="Comma 2 8 2" xfId="113" xr:uid="{00000000-0005-0000-0000-000042000000}"/>
    <cellStyle name="Comma 2 9" xfId="57" xr:uid="{00000000-0005-0000-0000-000043000000}"/>
    <cellStyle name="Comma 2 9 2" xfId="114" xr:uid="{00000000-0005-0000-0000-000044000000}"/>
    <cellStyle name="Comma 3" xfId="58" xr:uid="{00000000-0005-0000-0000-000045000000}"/>
    <cellStyle name="Comma 4" xfId="59" xr:uid="{00000000-0005-0000-0000-000046000000}"/>
    <cellStyle name="Comma 4 2" xfId="115" xr:uid="{00000000-0005-0000-0000-000047000000}"/>
    <cellStyle name="Date" xfId="334" xr:uid="{00000000-0005-0000-0000-000048000000}"/>
    <cellStyle name="Detail ligne" xfId="205" xr:uid="{00000000-0005-0000-0000-000049000000}"/>
    <cellStyle name="Dezimal_ACEA" xfId="206" xr:uid="{00000000-0005-0000-0000-00004A000000}"/>
    <cellStyle name="données" xfId="77" xr:uid="{00000000-0005-0000-0000-00004B000000}"/>
    <cellStyle name="donnéesbord" xfId="78" xr:uid="{00000000-0005-0000-0000-00004C000000}"/>
    <cellStyle name="Explanatory Text 2" xfId="207" xr:uid="{00000000-0005-0000-0000-00004D000000}"/>
    <cellStyle name="Ezres 2" xfId="60" xr:uid="{00000000-0005-0000-0000-00004E000000}"/>
    <cellStyle name="Ezres 2 2" xfId="378" xr:uid="{00000000-0005-0000-0000-00004F000000}"/>
    <cellStyle name="Ezres 2 58" xfId="383" xr:uid="{00000000-0005-0000-0000-000050000000}"/>
    <cellStyle name="Good 2" xfId="208" xr:uid="{00000000-0005-0000-0000-000051000000}"/>
    <cellStyle name="Heading 1 2" xfId="209" xr:uid="{00000000-0005-0000-0000-000052000000}"/>
    <cellStyle name="Heading 2 2" xfId="210" xr:uid="{00000000-0005-0000-0000-000053000000}"/>
    <cellStyle name="Heading 3 2" xfId="211" xr:uid="{00000000-0005-0000-0000-000054000000}"/>
    <cellStyle name="Heading 4 2" xfId="212" xr:uid="{00000000-0005-0000-0000-000055000000}"/>
    <cellStyle name="Hivatkozás 2" xfId="116" xr:uid="{00000000-0005-0000-0000-000056000000}"/>
    <cellStyle name="Hyperlink 2" xfId="22" xr:uid="{00000000-0005-0000-0000-000058000000}"/>
    <cellStyle name="Hyperlink 3" xfId="23" xr:uid="{00000000-0005-0000-0000-000059000000}"/>
    <cellStyle name="Hyperlink䟟monetáris.xls Chart 4" xfId="61" xr:uid="{00000000-0005-0000-0000-00005A000000}"/>
    <cellStyle name="Identification requete" xfId="213" xr:uid="{00000000-0005-0000-0000-00005B000000}"/>
    <cellStyle name="Input 2" xfId="214" xr:uid="{00000000-0005-0000-0000-00005C000000}"/>
    <cellStyle name="Jegyzet 2" xfId="215" xr:uid="{00000000-0005-0000-0000-00005D000000}"/>
    <cellStyle name="Jegyzet 3" xfId="335" xr:uid="{00000000-0005-0000-0000-00005E000000}"/>
    <cellStyle name="Ligne détail" xfId="216" xr:uid="{00000000-0005-0000-0000-00005F000000}"/>
    <cellStyle name="Linked Cell 2" xfId="217" xr:uid="{00000000-0005-0000-0000-000060000000}"/>
    <cellStyle name="MEV1" xfId="218" xr:uid="{00000000-0005-0000-0000-000061000000}"/>
    <cellStyle name="MEV2" xfId="219" xr:uid="{00000000-0005-0000-0000-000062000000}"/>
    <cellStyle name="Neutral 2" xfId="220" xr:uid="{00000000-0005-0000-0000-000063000000}"/>
    <cellStyle name="Normal" xfId="0" builtinId="0"/>
    <cellStyle name="Normal 10" xfId="62" xr:uid="{00000000-0005-0000-0000-000065000000}"/>
    <cellStyle name="Normál 10" xfId="117" xr:uid="{00000000-0005-0000-0000-000066000000}"/>
    <cellStyle name="Normal 10 2" xfId="118" xr:uid="{00000000-0005-0000-0000-000067000000}"/>
    <cellStyle name="Normál 10 3 2" xfId="412" xr:uid="{00000000-0005-0000-0000-000068000000}"/>
    <cellStyle name="Normal 11" xfId="63" xr:uid="{00000000-0005-0000-0000-000069000000}"/>
    <cellStyle name="Normál 11" xfId="295" xr:uid="{00000000-0005-0000-0000-00006A000000}"/>
    <cellStyle name="Normal 11 18" xfId="407" xr:uid="{00000000-0005-0000-0000-00006B000000}"/>
    <cellStyle name="Normal 11 2" xfId="119" xr:uid="{00000000-0005-0000-0000-00006C000000}"/>
    <cellStyle name="Normal 12" xfId="64" xr:uid="{00000000-0005-0000-0000-00006D000000}"/>
    <cellStyle name="Normál 12" xfId="336" xr:uid="{00000000-0005-0000-0000-00006E000000}"/>
    <cellStyle name="Normal 13" xfId="71" xr:uid="{00000000-0005-0000-0000-00006F000000}"/>
    <cellStyle name="Normál 13" xfId="337" xr:uid="{00000000-0005-0000-0000-000070000000}"/>
    <cellStyle name="Normal 13 2" xfId="120" xr:uid="{00000000-0005-0000-0000-000071000000}"/>
    <cellStyle name="Normal 13 3" xfId="270" xr:uid="{00000000-0005-0000-0000-000072000000}"/>
    <cellStyle name="Normal 14" xfId="79" xr:uid="{00000000-0005-0000-0000-000073000000}"/>
    <cellStyle name="Normál 14" xfId="10" xr:uid="{00000000-0005-0000-0000-000074000000}"/>
    <cellStyle name="Normal 14 2" xfId="121" xr:uid="{00000000-0005-0000-0000-000075000000}"/>
    <cellStyle name="Normal 14 2 2 2" xfId="406" xr:uid="{00000000-0005-0000-0000-000076000000}"/>
    <cellStyle name="Normal 15" xfId="122" xr:uid="{00000000-0005-0000-0000-000077000000}"/>
    <cellStyle name="Normál 15" xfId="338" xr:uid="{00000000-0005-0000-0000-000078000000}"/>
    <cellStyle name="Normal 15 2" xfId="123" xr:uid="{00000000-0005-0000-0000-000079000000}"/>
    <cellStyle name="Normal 16" xfId="124" xr:uid="{00000000-0005-0000-0000-00007A000000}"/>
    <cellStyle name="Normál 16" xfId="396" xr:uid="{00000000-0005-0000-0000-00007B000000}"/>
    <cellStyle name="Normal 16 2" xfId="125" xr:uid="{00000000-0005-0000-0000-00007C000000}"/>
    <cellStyle name="Normal 16 3" xfId="358" xr:uid="{00000000-0005-0000-0000-00007D000000}"/>
    <cellStyle name="Normal 17" xfId="126" xr:uid="{00000000-0005-0000-0000-00007E000000}"/>
    <cellStyle name="Normál 17" xfId="421" xr:uid="{00000000-0005-0000-0000-00007F000000}"/>
    <cellStyle name="Normal 17 2" xfId="127" xr:uid="{00000000-0005-0000-0000-000080000000}"/>
    <cellStyle name="Normal 18" xfId="128" xr:uid="{00000000-0005-0000-0000-000081000000}"/>
    <cellStyle name="Normál 18" xfId="434" xr:uid="{9F27885C-43F4-4ED0-A132-C8368CB324A7}"/>
    <cellStyle name="Normal 18 2" xfId="129" xr:uid="{00000000-0005-0000-0000-000082000000}"/>
    <cellStyle name="Normal 18 3" xfId="289" xr:uid="{00000000-0005-0000-0000-000083000000}"/>
    <cellStyle name="Normal 18 3 2" xfId="315" xr:uid="{00000000-0005-0000-0000-000084000000}"/>
    <cellStyle name="Normal 18 3 2 2" xfId="359" xr:uid="{00000000-0005-0000-0000-000085000000}"/>
    <cellStyle name="Normal 18 3 2 3" xfId="360" xr:uid="{00000000-0005-0000-0000-000086000000}"/>
    <cellStyle name="Normal 18 3 3" xfId="361" xr:uid="{00000000-0005-0000-0000-000087000000}"/>
    <cellStyle name="Normal 18 4" xfId="292" xr:uid="{00000000-0005-0000-0000-000088000000}"/>
    <cellStyle name="Normal 18 4 2" xfId="316" xr:uid="{00000000-0005-0000-0000-000089000000}"/>
    <cellStyle name="Normal 19" xfId="130" xr:uid="{00000000-0005-0000-0000-00008A000000}"/>
    <cellStyle name="Normal 19 2" xfId="131" xr:uid="{00000000-0005-0000-0000-00008B000000}"/>
    <cellStyle name="Normal 2" xfId="3" xr:uid="{00000000-0005-0000-0000-00008C000000}"/>
    <cellStyle name="Normál 2" xfId="4" xr:uid="{00000000-0005-0000-0000-00008D000000}"/>
    <cellStyle name="Normal 2 10" xfId="132" xr:uid="{00000000-0005-0000-0000-00008E000000}"/>
    <cellStyle name="Normal 2 10 2" xfId="247" xr:uid="{00000000-0005-0000-0000-00008F000000}"/>
    <cellStyle name="Normal 2 10 3" xfId="253" xr:uid="{00000000-0005-0000-0000-000090000000}"/>
    <cellStyle name="Normal 2 10 4" xfId="400" xr:uid="{00000000-0005-0000-0000-000091000000}"/>
    <cellStyle name="Normal 2 10 5" xfId="423" xr:uid="{00000000-0005-0000-0000-000092000000}"/>
    <cellStyle name="Normal 2 11" xfId="133" xr:uid="{00000000-0005-0000-0000-000093000000}"/>
    <cellStyle name="Normal 2 12" xfId="242" xr:uid="{00000000-0005-0000-0000-000094000000}"/>
    <cellStyle name="Normal 2 13" xfId="271" xr:uid="{00000000-0005-0000-0000-000095000000}"/>
    <cellStyle name="Normal 2 13 3" xfId="409" xr:uid="{00000000-0005-0000-0000-000096000000}"/>
    <cellStyle name="Normal 2 14" xfId="272" xr:uid="{00000000-0005-0000-0000-000097000000}"/>
    <cellStyle name="Normal 2 15" xfId="339" xr:uid="{00000000-0005-0000-0000-000098000000}"/>
    <cellStyle name="Normal 2 16" xfId="362" xr:uid="{00000000-0005-0000-0000-000099000000}"/>
    <cellStyle name="Normal 2 17" xfId="357" xr:uid="{00000000-0005-0000-0000-00009A000000}"/>
    <cellStyle name="Normal 2 18" xfId="16" xr:uid="{00000000-0005-0000-0000-00009B000000}"/>
    <cellStyle name="Normal 2 19" xfId="433" xr:uid="{00000000-0005-0000-0000-00009C000000}"/>
    <cellStyle name="Normal 2 2" xfId="12" xr:uid="{00000000-0005-0000-0000-00009D000000}"/>
    <cellStyle name="Normál 2 2" xfId="9" xr:uid="{00000000-0005-0000-0000-00009E000000}"/>
    <cellStyle name="Normal 2 2 2" xfId="134" xr:uid="{00000000-0005-0000-0000-00009F000000}"/>
    <cellStyle name="Normál 2 2 2" xfId="27" xr:uid="{00000000-0005-0000-0000-0000A0000000}"/>
    <cellStyle name="Normál 2 2 2 10" xfId="405" xr:uid="{00000000-0005-0000-0000-0000A1000000}"/>
    <cellStyle name="Normál 2 2 2 10 2" xfId="427" xr:uid="{00000000-0005-0000-0000-0000A2000000}"/>
    <cellStyle name="Normál 2 2 2 10 3" xfId="426" xr:uid="{00000000-0005-0000-0000-0000A3000000}"/>
    <cellStyle name="Normál 2 2 2 2" xfId="8" xr:uid="{00000000-0005-0000-0000-0000A4000000}"/>
    <cellStyle name="Normál 2 2 2 2 2" xfId="340" xr:uid="{00000000-0005-0000-0000-0000A5000000}"/>
    <cellStyle name="Normál 2 2 2 2 3" xfId="431" xr:uid="{00000000-0005-0000-0000-0000A6000000}"/>
    <cellStyle name="Normal 2 2 3" xfId="353" xr:uid="{00000000-0005-0000-0000-0000A7000000}"/>
    <cellStyle name="Normál 2 2 3" xfId="26" xr:uid="{00000000-0005-0000-0000-0000A8000000}"/>
    <cellStyle name="Normal 2 2 4" xfId="397" xr:uid="{00000000-0005-0000-0000-0000A9000000}"/>
    <cellStyle name="Normal 2 2 5" xfId="25" xr:uid="{00000000-0005-0000-0000-0000AA000000}"/>
    <cellStyle name="Normal 2 3" xfId="65" xr:uid="{00000000-0005-0000-0000-0000AB000000}"/>
    <cellStyle name="Normál 2 3" xfId="28" xr:uid="{00000000-0005-0000-0000-0000AC000000}"/>
    <cellStyle name="Normal 2 3 2" xfId="254" xr:uid="{00000000-0005-0000-0000-0000AD000000}"/>
    <cellStyle name="Normal 2 3 2 2" xfId="341" xr:uid="{00000000-0005-0000-0000-0000AE000000}"/>
    <cellStyle name="Normal 2 3 2 2 2" xfId="398" xr:uid="{00000000-0005-0000-0000-0000AF000000}"/>
    <cellStyle name="Normal 2 3 2 2 2 4 2" xfId="411" xr:uid="{00000000-0005-0000-0000-0000B0000000}"/>
    <cellStyle name="Normal 2 3 3" xfId="265" xr:uid="{00000000-0005-0000-0000-0000B1000000}"/>
    <cellStyle name="Normal 2 3 3 2 2" xfId="410" xr:uid="{00000000-0005-0000-0000-0000B2000000}"/>
    <cellStyle name="Normal 2 3 3 4 2" xfId="415" xr:uid="{00000000-0005-0000-0000-0000B3000000}"/>
    <cellStyle name="Normal 2 3 3 4 3" xfId="419" xr:uid="{00000000-0005-0000-0000-0000B4000000}"/>
    <cellStyle name="Normal 2 3 4" xfId="422" xr:uid="{00000000-0005-0000-0000-0000B5000000}"/>
    <cellStyle name="Normal 2 4" xfId="66" xr:uid="{00000000-0005-0000-0000-0000B6000000}"/>
    <cellStyle name="Normál 2 4" xfId="29" xr:uid="{00000000-0005-0000-0000-0000B7000000}"/>
    <cellStyle name="Normal 2 5" xfId="72" xr:uid="{00000000-0005-0000-0000-0000B8000000}"/>
    <cellStyle name="Normál 2 5" xfId="30" xr:uid="{00000000-0005-0000-0000-0000B9000000}"/>
    <cellStyle name="Normal 2 5 2" xfId="135" xr:uid="{00000000-0005-0000-0000-0000BA000000}"/>
    <cellStyle name="Normal 2 6" xfId="75" xr:uid="{00000000-0005-0000-0000-0000BB000000}"/>
    <cellStyle name="Normál 2 6" xfId="73" xr:uid="{00000000-0005-0000-0000-0000BC000000}"/>
    <cellStyle name="Normál 2 69" xfId="382" xr:uid="{00000000-0005-0000-0000-0000BD000000}"/>
    <cellStyle name="Normal 2 7" xfId="136" xr:uid="{00000000-0005-0000-0000-0000BE000000}"/>
    <cellStyle name="Normál 2 7" xfId="243" xr:uid="{00000000-0005-0000-0000-0000BF000000}"/>
    <cellStyle name="Normal 2 8" xfId="137" xr:uid="{00000000-0005-0000-0000-0000C0000000}"/>
    <cellStyle name="Normál 2 8" xfId="24" xr:uid="{00000000-0005-0000-0000-0000C1000000}"/>
    <cellStyle name="Normal 2 9" xfId="138" xr:uid="{00000000-0005-0000-0000-0000C2000000}"/>
    <cellStyle name="Normal 20" xfId="139" xr:uid="{00000000-0005-0000-0000-0000C3000000}"/>
    <cellStyle name="Normal 20 2" xfId="140" xr:uid="{00000000-0005-0000-0000-0000C4000000}"/>
    <cellStyle name="Normal 21" xfId="141" xr:uid="{00000000-0005-0000-0000-0000C5000000}"/>
    <cellStyle name="Normál 21" xfId="363" xr:uid="{00000000-0005-0000-0000-0000C6000000}"/>
    <cellStyle name="Normal 21 2" xfId="142" xr:uid="{00000000-0005-0000-0000-0000C7000000}"/>
    <cellStyle name="Normál 21 3" xfId="381" xr:uid="{00000000-0005-0000-0000-0000C8000000}"/>
    <cellStyle name="Normal 22" xfId="143" xr:uid="{00000000-0005-0000-0000-0000C9000000}"/>
    <cellStyle name="Normal 23" xfId="144" xr:uid="{00000000-0005-0000-0000-0000CA000000}"/>
    <cellStyle name="Normal 24" xfId="145" xr:uid="{00000000-0005-0000-0000-0000CB000000}"/>
    <cellStyle name="Normal 25" xfId="146" xr:uid="{00000000-0005-0000-0000-0000CC000000}"/>
    <cellStyle name="Normal 26" xfId="147" xr:uid="{00000000-0005-0000-0000-0000CD000000}"/>
    <cellStyle name="Normal 27" xfId="244" xr:uid="{00000000-0005-0000-0000-0000CE000000}"/>
    <cellStyle name="Normal 27 2" xfId="273" xr:uid="{00000000-0005-0000-0000-0000CF000000}"/>
    <cellStyle name="Normal 28" xfId="251" xr:uid="{00000000-0005-0000-0000-0000D0000000}"/>
    <cellStyle name="Normal 28 2" xfId="274" xr:uid="{00000000-0005-0000-0000-0000D1000000}"/>
    <cellStyle name="Normal 29" xfId="148" xr:uid="{00000000-0005-0000-0000-0000D2000000}"/>
    <cellStyle name="Normal 3" xfId="1" xr:uid="{00000000-0005-0000-0000-0000D3000000}"/>
    <cellStyle name="Normál 3" xfId="2" xr:uid="{00000000-0005-0000-0000-0000D4000000}"/>
    <cellStyle name="Normal 3 10" xfId="149" xr:uid="{00000000-0005-0000-0000-0000D5000000}"/>
    <cellStyle name="Normal 3 11" xfId="150" xr:uid="{00000000-0005-0000-0000-0000D6000000}"/>
    <cellStyle name="Normal 3 12" xfId="221" xr:uid="{00000000-0005-0000-0000-0000D7000000}"/>
    <cellStyle name="Normal 3 12 2" xfId="342" xr:uid="{00000000-0005-0000-0000-0000D8000000}"/>
    <cellStyle name="Normal 3 13" xfId="275" xr:uid="{00000000-0005-0000-0000-0000D9000000}"/>
    <cellStyle name="Normal 3 14" xfId="276" xr:uid="{00000000-0005-0000-0000-0000DA000000}"/>
    <cellStyle name="Normal 3 15" xfId="18" xr:uid="{00000000-0005-0000-0000-0000DB000000}"/>
    <cellStyle name="Normal 3 2" xfId="13" xr:uid="{00000000-0005-0000-0000-0000DC000000}"/>
    <cellStyle name="Normál 3 2" xfId="364" xr:uid="{00000000-0005-0000-0000-0000DD000000}"/>
    <cellStyle name="Normal 3 2 2" xfId="288" xr:uid="{00000000-0005-0000-0000-0000DE000000}"/>
    <cellStyle name="Normal 3 2 3" xfId="67" xr:uid="{00000000-0005-0000-0000-0000DF000000}"/>
    <cellStyle name="Normal 3 2 6" xfId="425" xr:uid="{00000000-0005-0000-0000-0000E0000000}"/>
    <cellStyle name="Normal 3 3" xfId="151" xr:uid="{00000000-0005-0000-0000-0000E1000000}"/>
    <cellStyle name="Normál 3 3" xfId="31" xr:uid="{00000000-0005-0000-0000-0000E2000000}"/>
    <cellStyle name="Normal 3 4" xfId="152" xr:uid="{00000000-0005-0000-0000-0000E3000000}"/>
    <cellStyle name="Normal 3 5" xfId="153" xr:uid="{00000000-0005-0000-0000-0000E4000000}"/>
    <cellStyle name="Normál 3 59" xfId="380" xr:uid="{00000000-0005-0000-0000-0000E5000000}"/>
    <cellStyle name="Normal 3 6" xfId="154" xr:uid="{00000000-0005-0000-0000-0000E6000000}"/>
    <cellStyle name="Normal 3 7" xfId="155" xr:uid="{00000000-0005-0000-0000-0000E7000000}"/>
    <cellStyle name="Normal 3 8" xfId="156" xr:uid="{00000000-0005-0000-0000-0000E8000000}"/>
    <cellStyle name="Normal 3 9" xfId="157" xr:uid="{00000000-0005-0000-0000-0000E9000000}"/>
    <cellStyle name="Normal 30" xfId="255" xr:uid="{00000000-0005-0000-0000-0000EA000000}"/>
    <cellStyle name="Normal 31" xfId="158" xr:uid="{00000000-0005-0000-0000-0000EB000000}"/>
    <cellStyle name="Normal 32" xfId="256" xr:uid="{00000000-0005-0000-0000-0000EC000000}"/>
    <cellStyle name="Normal 33" xfId="159" xr:uid="{00000000-0005-0000-0000-0000ED000000}"/>
    <cellStyle name="Normal 34" xfId="257" xr:uid="{00000000-0005-0000-0000-0000EE000000}"/>
    <cellStyle name="Normal 35" xfId="160" xr:uid="{00000000-0005-0000-0000-0000EF000000}"/>
    <cellStyle name="Normal 36" xfId="258" xr:uid="{00000000-0005-0000-0000-0000F0000000}"/>
    <cellStyle name="Normal 36 2" xfId="277" xr:uid="{00000000-0005-0000-0000-0000F1000000}"/>
    <cellStyle name="Normal 36 2 2" xfId="308" xr:uid="{00000000-0005-0000-0000-0000F2000000}"/>
    <cellStyle name="Normal 36 3" xfId="302" xr:uid="{00000000-0005-0000-0000-0000F3000000}"/>
    <cellStyle name="Normal 37" xfId="266" xr:uid="{00000000-0005-0000-0000-0000F4000000}"/>
    <cellStyle name="Normal 37 2" xfId="278" xr:uid="{00000000-0005-0000-0000-0000F5000000}"/>
    <cellStyle name="Normal 37 2 2" xfId="309" xr:uid="{00000000-0005-0000-0000-0000F6000000}"/>
    <cellStyle name="Normal 37 3" xfId="306" xr:uid="{00000000-0005-0000-0000-0000F7000000}"/>
    <cellStyle name="Normal 38" xfId="161" xr:uid="{00000000-0005-0000-0000-0000F8000000}"/>
    <cellStyle name="Normal 39" xfId="279" xr:uid="{00000000-0005-0000-0000-0000F9000000}"/>
    <cellStyle name="Normal 39 2" xfId="310" xr:uid="{00000000-0005-0000-0000-0000FA000000}"/>
    <cellStyle name="Normal 4" xfId="11" xr:uid="{00000000-0005-0000-0000-0000FB000000}"/>
    <cellStyle name="Normál 4" xfId="33" xr:uid="{00000000-0005-0000-0000-0000FC000000}"/>
    <cellStyle name="Normal 4 2" xfId="162" xr:uid="{00000000-0005-0000-0000-0000FD000000}"/>
    <cellStyle name="Normál 4 2" xfId="34" xr:uid="{00000000-0005-0000-0000-0000FE000000}"/>
    <cellStyle name="Normal 4 3" xfId="290" xr:uid="{00000000-0005-0000-0000-0000FF000000}"/>
    <cellStyle name="Normal 4 3 2" xfId="365" xr:uid="{00000000-0005-0000-0000-000000010000}"/>
    <cellStyle name="Normal 4 4" xfId="319" xr:uid="{00000000-0005-0000-0000-000001010000}"/>
    <cellStyle name="Normal 4 5" xfId="352" xr:uid="{00000000-0005-0000-0000-000002010000}"/>
    <cellStyle name="Normal 4 6" xfId="355" xr:uid="{00000000-0005-0000-0000-000003010000}"/>
    <cellStyle name="Normal 4 7" xfId="32" xr:uid="{00000000-0005-0000-0000-000004010000}"/>
    <cellStyle name="Normal 40" xfId="163" xr:uid="{00000000-0005-0000-0000-000005010000}"/>
    <cellStyle name="Normal 41" xfId="287" xr:uid="{00000000-0005-0000-0000-000006010000}"/>
    <cellStyle name="Normal 41 2" xfId="314" xr:uid="{00000000-0005-0000-0000-000007010000}"/>
    <cellStyle name="Normal 42" xfId="293" xr:uid="{00000000-0005-0000-0000-000008010000}"/>
    <cellStyle name="Normal 42 2" xfId="317" xr:uid="{00000000-0005-0000-0000-000009010000}"/>
    <cellStyle name="Normal 43" xfId="294" xr:uid="{00000000-0005-0000-0000-00000A010000}"/>
    <cellStyle name="Normal 43 2" xfId="318" xr:uid="{00000000-0005-0000-0000-00000B010000}"/>
    <cellStyle name="Normal 43 2 2" xfId="343" xr:uid="{00000000-0005-0000-0000-00000C010000}"/>
    <cellStyle name="Normal 43 2 3" xfId="344" xr:uid="{00000000-0005-0000-0000-00000D010000}"/>
    <cellStyle name="Normal 43 2 3 2" xfId="366" xr:uid="{00000000-0005-0000-0000-00000E010000}"/>
    <cellStyle name="Normal 43 2 4" xfId="345" xr:uid="{00000000-0005-0000-0000-00000F010000}"/>
    <cellStyle name="Normal 44" xfId="164" xr:uid="{00000000-0005-0000-0000-000010010000}"/>
    <cellStyle name="Normal 45" xfId="320" xr:uid="{00000000-0005-0000-0000-000011010000}"/>
    <cellStyle name="Normal 45 2" xfId="321" xr:uid="{00000000-0005-0000-0000-000012010000}"/>
    <cellStyle name="Normal 45 2 2" xfId="367" xr:uid="{00000000-0005-0000-0000-000013010000}"/>
    <cellStyle name="Normal 45 3" xfId="351" xr:uid="{00000000-0005-0000-0000-000014010000}"/>
    <cellStyle name="Normal 45 3 2" xfId="395" xr:uid="{00000000-0005-0000-0000-000015010000}"/>
    <cellStyle name="Normal 45 4" xfId="354" xr:uid="{00000000-0005-0000-0000-000016010000}"/>
    <cellStyle name="Normal 46" xfId="346" xr:uid="{00000000-0005-0000-0000-000017010000}"/>
    <cellStyle name="Normal 47" xfId="347" xr:uid="{00000000-0005-0000-0000-000018010000}"/>
    <cellStyle name="Normal 47 2" xfId="368" xr:uid="{00000000-0005-0000-0000-000019010000}"/>
    <cellStyle name="Normal 47 4" xfId="377" xr:uid="{00000000-0005-0000-0000-00001A010000}"/>
    <cellStyle name="Normal 48" xfId="348" xr:uid="{00000000-0005-0000-0000-00001B010000}"/>
    <cellStyle name="Normal 49" xfId="349" xr:uid="{00000000-0005-0000-0000-00001C010000}"/>
    <cellStyle name="Normal 5" xfId="35" xr:uid="{00000000-0005-0000-0000-00001D010000}"/>
    <cellStyle name="Normál 5" xfId="36" xr:uid="{00000000-0005-0000-0000-00001E010000}"/>
    <cellStyle name="Normal 5 2" xfId="280" xr:uid="{00000000-0005-0000-0000-00001F010000}"/>
    <cellStyle name="Normál 5 2" xfId="248" xr:uid="{00000000-0005-0000-0000-000020010000}"/>
    <cellStyle name="Normal 5 2 2" xfId="311" xr:uid="{00000000-0005-0000-0000-000021010000}"/>
    <cellStyle name="Normal 5 2 3" xfId="301" xr:uid="{00000000-0005-0000-0000-000022010000}"/>
    <cellStyle name="Normal 5 2 4" xfId="300" xr:uid="{00000000-0005-0000-0000-000023010000}"/>
    <cellStyle name="Normal 5 3" xfId="291" xr:uid="{00000000-0005-0000-0000-000024010000}"/>
    <cellStyle name="Normál 5 3" xfId="259" xr:uid="{00000000-0005-0000-0000-000025010000}"/>
    <cellStyle name="Normál 5 3 2" xfId="350" xr:uid="{00000000-0005-0000-0000-000026010000}"/>
    <cellStyle name="Normál 5 4" xfId="281" xr:uid="{00000000-0005-0000-0000-000027010000}"/>
    <cellStyle name="Normál 5 5" xfId="384" xr:uid="{00000000-0005-0000-0000-000028010000}"/>
    <cellStyle name="Normál 5 6" xfId="399" xr:uid="{00000000-0005-0000-0000-000029010000}"/>
    <cellStyle name="Normal 50" xfId="356" xr:uid="{00000000-0005-0000-0000-00002A010000}"/>
    <cellStyle name="Normal 51" xfId="369" xr:uid="{00000000-0005-0000-0000-00002B010000}"/>
    <cellStyle name="Normal 52" xfId="370" xr:uid="{00000000-0005-0000-0000-00002C010000}"/>
    <cellStyle name="Normal 53" xfId="371" xr:uid="{00000000-0005-0000-0000-00002D010000}"/>
    <cellStyle name="Normal 54" xfId="379" xr:uid="{00000000-0005-0000-0000-00002E010000}"/>
    <cellStyle name="Normal 55" xfId="385" xr:uid="{00000000-0005-0000-0000-00002F010000}"/>
    <cellStyle name="Normal 56" xfId="386" xr:uid="{00000000-0005-0000-0000-000030010000}"/>
    <cellStyle name="Normal 56 2" xfId="401" xr:uid="{00000000-0005-0000-0000-000031010000}"/>
    <cellStyle name="Normal 57" xfId="15" xr:uid="{00000000-0005-0000-0000-000032010000}"/>
    <cellStyle name="Normal 58" xfId="432" xr:uid="{00000000-0005-0000-0000-000033010000}"/>
    <cellStyle name="Normál 59" xfId="7" xr:uid="{00000000-0005-0000-0000-000034010000}"/>
    <cellStyle name="Normál 59 2" xfId="430" xr:uid="{00000000-0005-0000-0000-000035010000}"/>
    <cellStyle name="Normal 6" xfId="37" xr:uid="{00000000-0005-0000-0000-000036010000}"/>
    <cellStyle name="Normál 6" xfId="38" xr:uid="{00000000-0005-0000-0000-000037010000}"/>
    <cellStyle name="Normal 6 2" xfId="392" xr:uid="{00000000-0005-0000-0000-000038010000}"/>
    <cellStyle name="Normal 60" xfId="165" xr:uid="{00000000-0005-0000-0000-000039010000}"/>
    <cellStyle name="Normál 60" xfId="14" xr:uid="{00000000-0005-0000-0000-00003A010000}"/>
    <cellStyle name="Normál 62" xfId="428" xr:uid="{00000000-0005-0000-0000-00003B010000}"/>
    <cellStyle name="Normál 62 2" xfId="435" xr:uid="{36260C73-2BB1-4613-AD0B-914A0EBCDC04}"/>
    <cellStyle name="Normál 64 2" xfId="414" xr:uid="{00000000-0005-0000-0000-00003C010000}"/>
    <cellStyle name="Normál 64 3" xfId="418" xr:uid="{00000000-0005-0000-0000-00003D010000}"/>
    <cellStyle name="Normal 66" xfId="166" xr:uid="{00000000-0005-0000-0000-00003E010000}"/>
    <cellStyle name="Normal 68" xfId="167" xr:uid="{00000000-0005-0000-0000-00003F010000}"/>
    <cellStyle name="Normal 7" xfId="39" xr:uid="{00000000-0005-0000-0000-000040010000}"/>
    <cellStyle name="Normál 7" xfId="40" xr:uid="{00000000-0005-0000-0000-000041010000}"/>
    <cellStyle name="Normal 7 2" xfId="101" xr:uid="{00000000-0005-0000-0000-000042010000}"/>
    <cellStyle name="Normal 7 2 2" xfId="249" xr:uid="{00000000-0005-0000-0000-000043010000}"/>
    <cellStyle name="Normal 7 2 3" xfId="252" xr:uid="{00000000-0005-0000-0000-000044010000}"/>
    <cellStyle name="Normal 7 2 3 2" xfId="282" xr:uid="{00000000-0005-0000-0000-000045010000}"/>
    <cellStyle name="Normal 7 2 3 2 2" xfId="403" xr:uid="{00000000-0005-0000-0000-000046010000}"/>
    <cellStyle name="Normal 7 2 3 2 6 5 2" xfId="413" xr:uid="{00000000-0005-0000-0000-000047010000}"/>
    <cellStyle name="Normal 7 2 3 2 6 5 3" xfId="417" xr:uid="{00000000-0005-0000-0000-000048010000}"/>
    <cellStyle name="Normal 7 2 4" xfId="260" xr:uid="{00000000-0005-0000-0000-000049010000}"/>
    <cellStyle name="Normal 7 2 5" xfId="261" xr:uid="{00000000-0005-0000-0000-00004A010000}"/>
    <cellStyle name="Normal 7 2 5 2" xfId="404" xr:uid="{00000000-0005-0000-0000-00004B010000}"/>
    <cellStyle name="Normal 7 2 6 2 3 2" xfId="416" xr:uid="{00000000-0005-0000-0000-00004C010000}"/>
    <cellStyle name="Normal 7 2 6 2 3 3" xfId="420" xr:uid="{00000000-0005-0000-0000-00004D010000}"/>
    <cellStyle name="Normal 7 2 7" xfId="388" xr:uid="{00000000-0005-0000-0000-00004E010000}"/>
    <cellStyle name="Normal 7 3" xfId="168" xr:uid="{00000000-0005-0000-0000-00004F010000}"/>
    <cellStyle name="Normal 7 4" xfId="387" xr:uid="{00000000-0005-0000-0000-000050010000}"/>
    <cellStyle name="Normal 7 5" xfId="408" xr:uid="{00000000-0005-0000-0000-000051010000}"/>
    <cellStyle name="Normal 70" xfId="169" xr:uid="{00000000-0005-0000-0000-000052010000}"/>
    <cellStyle name="Normal 74" xfId="170" xr:uid="{00000000-0005-0000-0000-000053010000}"/>
    <cellStyle name="Normal 78" xfId="171" xr:uid="{00000000-0005-0000-0000-000054010000}"/>
    <cellStyle name="Normal 79" xfId="389" xr:uid="{00000000-0005-0000-0000-000055010000}"/>
    <cellStyle name="Normal 8" xfId="19" xr:uid="{00000000-0005-0000-0000-000056010000}"/>
    <cellStyle name="Normál 8" xfId="5" xr:uid="{00000000-0005-0000-0000-000057010000}"/>
    <cellStyle name="Normal 8 2" xfId="172" xr:uid="{00000000-0005-0000-0000-000058010000}"/>
    <cellStyle name="Normál 8 2" xfId="41" xr:uid="{00000000-0005-0000-0000-000059010000}"/>
    <cellStyle name="Normal 8 3" xfId="390" xr:uid="{00000000-0005-0000-0000-00005A010000}"/>
    <cellStyle name="Normal 8 3 2" xfId="393" xr:uid="{00000000-0005-0000-0000-00005B010000}"/>
    <cellStyle name="Normal 82" xfId="173" xr:uid="{00000000-0005-0000-0000-00005C010000}"/>
    <cellStyle name="Normal 9" xfId="44" xr:uid="{00000000-0005-0000-0000-00005D010000}"/>
    <cellStyle name="Normál 9" xfId="6" xr:uid="{00000000-0005-0000-0000-00005E010000}"/>
    <cellStyle name="Normal 9 2" xfId="174" xr:uid="{00000000-0005-0000-0000-00005F010000}"/>
    <cellStyle name="Normál 9 2" xfId="267" xr:uid="{00000000-0005-0000-0000-000060010000}"/>
    <cellStyle name="Normal 9 3" xfId="298" xr:uid="{00000000-0005-0000-0000-000061010000}"/>
    <cellStyle name="Normál 9 3" xfId="250" xr:uid="{00000000-0005-0000-0000-000062010000}"/>
    <cellStyle name="Normal 9 4" xfId="299" xr:uid="{00000000-0005-0000-0000-000063010000}"/>
    <cellStyle name="Normal 9 5" xfId="303" xr:uid="{00000000-0005-0000-0000-000064010000}"/>
    <cellStyle name="normální_CC podklady" xfId="372" xr:uid="{00000000-0005-0000-0000-000065010000}"/>
    <cellStyle name="Note 2" xfId="175" xr:uid="{00000000-0005-0000-0000-000066010000}"/>
    <cellStyle name="Notes" xfId="68" xr:uid="{00000000-0005-0000-0000-000067010000}"/>
    <cellStyle name="Output 2" xfId="222" xr:uid="{00000000-0005-0000-0000-000068010000}"/>
    <cellStyle name="Percent 10" xfId="176" xr:uid="{00000000-0005-0000-0000-000069010000}"/>
    <cellStyle name="Percent 10 2" xfId="177" xr:uid="{00000000-0005-0000-0000-00006A010000}"/>
    <cellStyle name="Percent 11" xfId="262" xr:uid="{00000000-0005-0000-0000-00006B010000}"/>
    <cellStyle name="Percent 11 2" xfId="283" xr:uid="{00000000-0005-0000-0000-00006C010000}"/>
    <cellStyle name="Percent 11 2 2" xfId="312" xr:uid="{00000000-0005-0000-0000-00006D010000}"/>
    <cellStyle name="Percent 11 3" xfId="304" xr:uid="{00000000-0005-0000-0000-00006E010000}"/>
    <cellStyle name="Percent 12" xfId="268" xr:uid="{00000000-0005-0000-0000-00006F010000}"/>
    <cellStyle name="Percent 12 2" xfId="307" xr:uid="{00000000-0005-0000-0000-000070010000}"/>
    <cellStyle name="Percent 13" xfId="373" xr:uid="{00000000-0005-0000-0000-000071010000}"/>
    <cellStyle name="Percent 13 2" xfId="374" xr:uid="{00000000-0005-0000-0000-000072010000}"/>
    <cellStyle name="Percent 13 2 2" xfId="375" xr:uid="{00000000-0005-0000-0000-000073010000}"/>
    <cellStyle name="Percent 14" xfId="424" xr:uid="{00000000-0005-0000-0000-000074010000}"/>
    <cellStyle name="Percent 15" xfId="297" xr:uid="{00000000-0005-0000-0000-000075010000}"/>
    <cellStyle name="Percent 2" xfId="42" xr:uid="{00000000-0005-0000-0000-000076010000}"/>
    <cellStyle name="Percent 2 2" xfId="246" xr:uid="{00000000-0005-0000-0000-000077010000}"/>
    <cellStyle name="Percent 2 3" xfId="284" xr:uid="{00000000-0005-0000-0000-000078010000}"/>
    <cellStyle name="Percent 2 4" xfId="285" xr:uid="{00000000-0005-0000-0000-000079010000}"/>
    <cellStyle name="Percent 3" xfId="69" xr:uid="{00000000-0005-0000-0000-00007A010000}"/>
    <cellStyle name="Percent 4" xfId="70" xr:uid="{00000000-0005-0000-0000-00007B010000}"/>
    <cellStyle name="Percent 4 2" xfId="391" xr:uid="{00000000-0005-0000-0000-00007C010000}"/>
    <cellStyle name="Percent 4 2 2" xfId="394" xr:uid="{00000000-0005-0000-0000-00007D010000}"/>
    <cellStyle name="Percent 5" xfId="74" xr:uid="{00000000-0005-0000-0000-00007E010000}"/>
    <cellStyle name="Percent 6" xfId="80" xr:uid="{00000000-0005-0000-0000-00007F010000}"/>
    <cellStyle name="Percent 7" xfId="245" xr:uid="{00000000-0005-0000-0000-000080010000}"/>
    <cellStyle name="Percent 8" xfId="263" xr:uid="{00000000-0005-0000-0000-000081010000}"/>
    <cellStyle name="Percent 9" xfId="264" xr:uid="{00000000-0005-0000-0000-000082010000}"/>
    <cellStyle name="Percent 9 2" xfId="286" xr:uid="{00000000-0005-0000-0000-000083010000}"/>
    <cellStyle name="Percent 9 2 2" xfId="313" xr:uid="{00000000-0005-0000-0000-000084010000}"/>
    <cellStyle name="Percent 9 3" xfId="305" xr:uid="{00000000-0005-0000-0000-000085010000}"/>
    <cellStyle name="semestre" xfId="81" xr:uid="{00000000-0005-0000-0000-000086010000}"/>
    <cellStyle name="sor1" xfId="17" xr:uid="{00000000-0005-0000-0000-000087010000}"/>
    <cellStyle name="ss10" xfId="82" xr:uid="{00000000-0005-0000-0000-000088010000}"/>
    <cellStyle name="ss11" xfId="83" xr:uid="{00000000-0005-0000-0000-000089010000}"/>
    <cellStyle name="ss12" xfId="84" xr:uid="{00000000-0005-0000-0000-00008A010000}"/>
    <cellStyle name="ss13" xfId="85" xr:uid="{00000000-0005-0000-0000-00008B010000}"/>
    <cellStyle name="ss14" xfId="86" xr:uid="{00000000-0005-0000-0000-00008C010000}"/>
    <cellStyle name="ss15" xfId="87" xr:uid="{00000000-0005-0000-0000-00008D010000}"/>
    <cellStyle name="ss16" xfId="88" xr:uid="{00000000-0005-0000-0000-00008E010000}"/>
    <cellStyle name="ss17" xfId="89" xr:uid="{00000000-0005-0000-0000-00008F010000}"/>
    <cellStyle name="ss18" xfId="90" xr:uid="{00000000-0005-0000-0000-000090010000}"/>
    <cellStyle name="ss19" xfId="91" xr:uid="{00000000-0005-0000-0000-000091010000}"/>
    <cellStyle name="ss20" xfId="92" xr:uid="{00000000-0005-0000-0000-000092010000}"/>
    <cellStyle name="ss21" xfId="93" xr:uid="{00000000-0005-0000-0000-000093010000}"/>
    <cellStyle name="ss22" xfId="94" xr:uid="{00000000-0005-0000-0000-000094010000}"/>
    <cellStyle name="ss6" xfId="95" xr:uid="{00000000-0005-0000-0000-000095010000}"/>
    <cellStyle name="ss7" xfId="96" xr:uid="{00000000-0005-0000-0000-000096010000}"/>
    <cellStyle name="ss8" xfId="97" xr:uid="{00000000-0005-0000-0000-000097010000}"/>
    <cellStyle name="ss9" xfId="98" xr:uid="{00000000-0005-0000-0000-000098010000}"/>
    <cellStyle name="Standard_96" xfId="376" xr:uid="{00000000-0005-0000-0000-000099010000}"/>
    <cellStyle name="Style 1" xfId="178" xr:uid="{00000000-0005-0000-0000-00009A010000}"/>
    <cellStyle name="Százalék 2" xfId="43" xr:uid="{00000000-0005-0000-0000-00009B010000}"/>
    <cellStyle name="Százalék 3" xfId="296" xr:uid="{00000000-0005-0000-0000-00009C010000}"/>
    <cellStyle name="Százalék 4" xfId="402" xr:uid="{00000000-0005-0000-0000-00009D010000}"/>
    <cellStyle name="tête chapitre" xfId="99" xr:uid="{00000000-0005-0000-0000-00009E010000}"/>
    <cellStyle name="Title 2" xfId="223" xr:uid="{00000000-0005-0000-0000-00009F010000}"/>
    <cellStyle name="titre" xfId="100" xr:uid="{00000000-0005-0000-0000-0000A0010000}"/>
    <cellStyle name="Titre colonne" xfId="224" xr:uid="{00000000-0005-0000-0000-0000A1010000}"/>
    <cellStyle name="Titre colonnes" xfId="225" xr:uid="{00000000-0005-0000-0000-0000A2010000}"/>
    <cellStyle name="Titre general" xfId="226" xr:uid="{00000000-0005-0000-0000-0000A3010000}"/>
    <cellStyle name="Titre général" xfId="227" xr:uid="{00000000-0005-0000-0000-0000A4010000}"/>
    <cellStyle name="Titre ligne" xfId="228" xr:uid="{00000000-0005-0000-0000-0000A5010000}"/>
    <cellStyle name="Titre lignes" xfId="229" xr:uid="{00000000-0005-0000-0000-0000A6010000}"/>
    <cellStyle name="Titre tableau" xfId="230" xr:uid="{00000000-0005-0000-0000-0000A7010000}"/>
    <cellStyle name="Total 2" xfId="231" xr:uid="{00000000-0005-0000-0000-0000A8010000}"/>
    <cellStyle name="Total intermediaire" xfId="232" xr:uid="{00000000-0005-0000-0000-0000A9010000}"/>
    <cellStyle name="Total intermediaire 0" xfId="233" xr:uid="{00000000-0005-0000-0000-0000AA010000}"/>
    <cellStyle name="Total intermediaire 1" xfId="234" xr:uid="{00000000-0005-0000-0000-0000AB010000}"/>
    <cellStyle name="Total intermediaire 2" xfId="235" xr:uid="{00000000-0005-0000-0000-0000AC010000}"/>
    <cellStyle name="Total intermediaire 3" xfId="236" xr:uid="{00000000-0005-0000-0000-0000AD010000}"/>
    <cellStyle name="Total intermediaire 4" xfId="237" xr:uid="{00000000-0005-0000-0000-0000AE010000}"/>
    <cellStyle name="Total intermediaire_Sheet1" xfId="238" xr:uid="{00000000-0005-0000-0000-0000AF010000}"/>
    <cellStyle name="Total tableau" xfId="239" xr:uid="{00000000-0005-0000-0000-0000B0010000}"/>
    <cellStyle name="Währung_ACEA" xfId="240" xr:uid="{00000000-0005-0000-0000-0000B1010000}"/>
    <cellStyle name="Warning Text 2" xfId="241" xr:uid="{00000000-0005-0000-0000-0000B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88586910507154E-2"/>
          <c:y val="8.3503295783489681E-2"/>
          <c:w val="0.89134829277570315"/>
          <c:h val="0.52608551599065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'48. ábra'!$C$3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53-4BCE-8D5E-457293EF62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D-4C47-9B48-6BF68189F06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553-4BCE-8D5E-457293EF62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53-4BCE-8D5E-457293EF62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D-4C47-9B48-6BF68189F06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D-4C47-9B48-6BF68189F06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D-4C47-9B48-6BF68189F06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53-4BCE-8D5E-457293EF62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5D-4C47-9B48-6BF68189F06D}"/>
              </c:ext>
            </c:extLst>
          </c:dPt>
          <c:cat>
            <c:strRef>
              <c:f>'48. ábra'!$B$4:$B$32</c:f>
              <c:strCache>
                <c:ptCount val="29"/>
                <c:pt idx="0">
                  <c:v>Ciprus</c:v>
                </c:pt>
                <c:pt idx="1">
                  <c:v>Egyesült Királyság</c:v>
                </c:pt>
                <c:pt idx="2">
                  <c:v>Románia</c:v>
                </c:pt>
                <c:pt idx="3">
                  <c:v>Franciaország</c:v>
                </c:pt>
                <c:pt idx="4">
                  <c:v>Csehország</c:v>
                </c:pt>
                <c:pt idx="5">
                  <c:v>Szlovákia</c:v>
                </c:pt>
                <c:pt idx="6">
                  <c:v>Lengyelország</c:v>
                </c:pt>
                <c:pt idx="7">
                  <c:v>Litvánia</c:v>
                </c:pt>
                <c:pt idx="8">
                  <c:v>Finnország</c:v>
                </c:pt>
                <c:pt idx="9">
                  <c:v>Portugália</c:v>
                </c:pt>
                <c:pt idx="10">
                  <c:v>Görögország</c:v>
                </c:pt>
                <c:pt idx="11">
                  <c:v>Belgium</c:v>
                </c:pt>
                <c:pt idx="12">
                  <c:v>Spanyolország</c:v>
                </c:pt>
                <c:pt idx="13">
                  <c:v>Ausztria</c:v>
                </c:pt>
                <c:pt idx="14">
                  <c:v>Izland</c:v>
                </c:pt>
                <c:pt idx="15">
                  <c:v>Lettország</c:v>
                </c:pt>
                <c:pt idx="16">
                  <c:v>Olaszország</c:v>
                </c:pt>
                <c:pt idx="17">
                  <c:v>Svédország</c:v>
                </c:pt>
                <c:pt idx="18">
                  <c:v>Luxemburg</c:v>
                </c:pt>
                <c:pt idx="19">
                  <c:v>Magyarország</c:v>
                </c:pt>
                <c:pt idx="20">
                  <c:v>Írország</c:v>
                </c:pt>
                <c:pt idx="21">
                  <c:v>Észtország</c:v>
                </c:pt>
                <c:pt idx="22">
                  <c:v>Dánia</c:v>
                </c:pt>
                <c:pt idx="23">
                  <c:v>Szlovénia</c:v>
                </c:pt>
                <c:pt idx="24">
                  <c:v>Bulgária</c:v>
                </c:pt>
                <c:pt idx="25">
                  <c:v>Németország</c:v>
                </c:pt>
                <c:pt idx="26">
                  <c:v>Svájc</c:v>
                </c:pt>
                <c:pt idx="27">
                  <c:v>Hollandia</c:v>
                </c:pt>
                <c:pt idx="28">
                  <c:v>Málta</c:v>
                </c:pt>
              </c:strCache>
            </c:strRef>
          </c:cat>
          <c:val>
            <c:numRef>
              <c:f>'48. ábra'!$C$4:$C$32</c:f>
              <c:numCache>
                <c:formatCode>0.00</c:formatCode>
                <c:ptCount val="29"/>
                <c:pt idx="0">
                  <c:v>-8.1177281000000008</c:v>
                </c:pt>
                <c:pt idx="1">
                  <c:v>-3.4468339000000001</c:v>
                </c:pt>
                <c:pt idx="2">
                  <c:v>-2.1253601</c:v>
                </c:pt>
                <c:pt idx="3">
                  <c:v>-0.49502370000000001</c:v>
                </c:pt>
                <c:pt idx="4">
                  <c:v>-3.4157699999999999E-2</c:v>
                </c:pt>
                <c:pt idx="5">
                  <c:v>0.2180877</c:v>
                </c:pt>
                <c:pt idx="6">
                  <c:v>0.52313350000000003</c:v>
                </c:pt>
                <c:pt idx="7">
                  <c:v>0.60378900000000002</c:v>
                </c:pt>
                <c:pt idx="8">
                  <c:v>0.60384150000000003</c:v>
                </c:pt>
                <c:pt idx="9">
                  <c:v>0.92369230000000002</c:v>
                </c:pt>
                <c:pt idx="10">
                  <c:v>0.96672199999999997</c:v>
                </c:pt>
                <c:pt idx="11">
                  <c:v>1.2463674</c:v>
                </c:pt>
                <c:pt idx="12">
                  <c:v>1.4635826000000001</c:v>
                </c:pt>
                <c:pt idx="13">
                  <c:v>1.7824479</c:v>
                </c:pt>
                <c:pt idx="14">
                  <c:v>1.7975961</c:v>
                </c:pt>
                <c:pt idx="15">
                  <c:v>1.8176471000000001</c:v>
                </c:pt>
                <c:pt idx="16">
                  <c:v>2.5034662999999999</c:v>
                </c:pt>
                <c:pt idx="17">
                  <c:v>3.0516342000000001</c:v>
                </c:pt>
                <c:pt idx="18">
                  <c:v>3.1132770000000001</c:v>
                </c:pt>
                <c:pt idx="19">
                  <c:v>2.2400000000000002</c:v>
                </c:pt>
                <c:pt idx="20">
                  <c:v>3.4587964000000002</c:v>
                </c:pt>
                <c:pt idx="21">
                  <c:v>4.8500155999999999</c:v>
                </c:pt>
                <c:pt idx="22">
                  <c:v>6.1669333999999996</c:v>
                </c:pt>
                <c:pt idx="23">
                  <c:v>6.9713146999999998</c:v>
                </c:pt>
                <c:pt idx="24">
                  <c:v>7.0677063000000002</c:v>
                </c:pt>
                <c:pt idx="25">
                  <c:v>7.6366968999999996</c:v>
                </c:pt>
                <c:pt idx="26">
                  <c:v>9.4986464000000002</c:v>
                </c:pt>
                <c:pt idx="27">
                  <c:v>9.7899998999999998</c:v>
                </c:pt>
                <c:pt idx="28">
                  <c:v>12.9198801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5D-4C47-9B48-6BF68189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823424"/>
        <c:axId val="440824736"/>
      </c:barChart>
      <c:lineChart>
        <c:grouping val="standard"/>
        <c:varyColors val="0"/>
        <c:ser>
          <c:idx val="2"/>
          <c:order val="2"/>
          <c:tx>
            <c:strRef>
              <c:f>'48. ábra'!$E$3</c:f>
              <c:strCache>
                <c:ptCount val="1"/>
                <c:pt idx="0">
                  <c:v>EU átlag (NFK)</c:v>
                </c:pt>
              </c:strCache>
            </c:strRef>
          </c:tx>
          <c:spPr>
            <a:ln w="444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'48. ábra'!$A$4:$A$32</c:f>
              <c:strCache>
                <c:ptCount val="29"/>
                <c:pt idx="0">
                  <c:v>Cyprus</c:v>
                </c:pt>
                <c:pt idx="1">
                  <c:v>United Kingdom</c:v>
                </c:pt>
                <c:pt idx="2">
                  <c:v>Romania</c:v>
                </c:pt>
                <c:pt idx="3">
                  <c:v>France</c:v>
                </c:pt>
                <c:pt idx="4">
                  <c:v>Czechia</c:v>
                </c:pt>
                <c:pt idx="5">
                  <c:v>Slovakia</c:v>
                </c:pt>
                <c:pt idx="6">
                  <c:v>Poland</c:v>
                </c:pt>
                <c:pt idx="7">
                  <c:v>Lithuania</c:v>
                </c:pt>
                <c:pt idx="8">
                  <c:v>Finland</c:v>
                </c:pt>
                <c:pt idx="9">
                  <c:v>Portugal</c:v>
                </c:pt>
                <c:pt idx="10">
                  <c:v>Greece</c:v>
                </c:pt>
                <c:pt idx="11">
                  <c:v>Belgium</c:v>
                </c:pt>
                <c:pt idx="12">
                  <c:v>Spain</c:v>
                </c:pt>
                <c:pt idx="13">
                  <c:v>Austria</c:v>
                </c:pt>
                <c:pt idx="14">
                  <c:v>Iceland</c:v>
                </c:pt>
                <c:pt idx="15">
                  <c:v>Latvia</c:v>
                </c:pt>
                <c:pt idx="16">
                  <c:v>Italy</c:v>
                </c:pt>
                <c:pt idx="17">
                  <c:v>Sweden</c:v>
                </c:pt>
                <c:pt idx="18">
                  <c:v>Luxembourg</c:v>
                </c:pt>
                <c:pt idx="19">
                  <c:v>Hungary</c:v>
                </c:pt>
                <c:pt idx="20">
                  <c:v>Ireland</c:v>
                </c:pt>
                <c:pt idx="21">
                  <c:v>Estonia</c:v>
                </c:pt>
                <c:pt idx="22">
                  <c:v>Denmark</c:v>
                </c:pt>
                <c:pt idx="23">
                  <c:v>Slovenia</c:v>
                </c:pt>
                <c:pt idx="24">
                  <c:v>Bulgaria</c:v>
                </c:pt>
                <c:pt idx="25">
                  <c:v>Germany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'48. ábra'!$E$4:$E$32</c:f>
              <c:numCache>
                <c:formatCode>0.0</c:formatCode>
                <c:ptCount val="29"/>
                <c:pt idx="0">
                  <c:v>2.5050403724137933</c:v>
                </c:pt>
                <c:pt idx="1">
                  <c:v>2.5050403724137933</c:v>
                </c:pt>
                <c:pt idx="2">
                  <c:v>2.5050403724137933</c:v>
                </c:pt>
                <c:pt idx="3">
                  <c:v>2.5050403724137933</c:v>
                </c:pt>
                <c:pt idx="4">
                  <c:v>2.5050403724137933</c:v>
                </c:pt>
                <c:pt idx="5">
                  <c:v>2.5050403724137933</c:v>
                </c:pt>
                <c:pt idx="6">
                  <c:v>2.5050403724137933</c:v>
                </c:pt>
                <c:pt idx="7">
                  <c:v>2.5050403724137933</c:v>
                </c:pt>
                <c:pt idx="8">
                  <c:v>2.5050403724137933</c:v>
                </c:pt>
                <c:pt idx="9">
                  <c:v>2.5050403724137933</c:v>
                </c:pt>
                <c:pt idx="10">
                  <c:v>2.5050403724137933</c:v>
                </c:pt>
                <c:pt idx="11">
                  <c:v>2.5050403724137933</c:v>
                </c:pt>
                <c:pt idx="12">
                  <c:v>2.5050403724137933</c:v>
                </c:pt>
                <c:pt idx="13">
                  <c:v>2.5050403724137933</c:v>
                </c:pt>
                <c:pt idx="14">
                  <c:v>2.5050403724137933</c:v>
                </c:pt>
                <c:pt idx="15">
                  <c:v>2.5050403724137933</c:v>
                </c:pt>
                <c:pt idx="16">
                  <c:v>2.5050403724137933</c:v>
                </c:pt>
                <c:pt idx="17">
                  <c:v>2.5050403724137933</c:v>
                </c:pt>
                <c:pt idx="18">
                  <c:v>2.5050403724137933</c:v>
                </c:pt>
                <c:pt idx="19">
                  <c:v>2.5050403724137933</c:v>
                </c:pt>
                <c:pt idx="20">
                  <c:v>2.5050403724137933</c:v>
                </c:pt>
                <c:pt idx="21">
                  <c:v>2.5050403724137933</c:v>
                </c:pt>
                <c:pt idx="22">
                  <c:v>2.5050403724137933</c:v>
                </c:pt>
                <c:pt idx="23">
                  <c:v>2.5050403724137933</c:v>
                </c:pt>
                <c:pt idx="24">
                  <c:v>2.5050403724137933</c:v>
                </c:pt>
                <c:pt idx="25">
                  <c:v>2.5050403724137933</c:v>
                </c:pt>
                <c:pt idx="26">
                  <c:v>2.5050403724137933</c:v>
                </c:pt>
                <c:pt idx="27">
                  <c:v>2.5050403724137933</c:v>
                </c:pt>
                <c:pt idx="28">
                  <c:v>2.5050403724137933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5D-4C47-9B48-6BF68189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23424"/>
        <c:axId val="440824736"/>
      </c:lineChart>
      <c:lineChart>
        <c:grouping val="standard"/>
        <c:varyColors val="0"/>
        <c:ser>
          <c:idx val="1"/>
          <c:order val="1"/>
          <c:tx>
            <c:strRef>
              <c:f>'48. ábra'!$D$3</c:f>
              <c:strCache>
                <c:ptCount val="1"/>
                <c:pt idx="0">
                  <c:v>GDP növekedés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'48. ábra'!$A$4:$A$32</c:f>
              <c:strCache>
                <c:ptCount val="29"/>
                <c:pt idx="0">
                  <c:v>Cyprus</c:v>
                </c:pt>
                <c:pt idx="1">
                  <c:v>United Kingdom</c:v>
                </c:pt>
                <c:pt idx="2">
                  <c:v>Romania</c:v>
                </c:pt>
                <c:pt idx="3">
                  <c:v>France</c:v>
                </c:pt>
                <c:pt idx="4">
                  <c:v>Czechia</c:v>
                </c:pt>
                <c:pt idx="5">
                  <c:v>Slovakia</c:v>
                </c:pt>
                <c:pt idx="6">
                  <c:v>Poland</c:v>
                </c:pt>
                <c:pt idx="7">
                  <c:v>Lithuania</c:v>
                </c:pt>
                <c:pt idx="8">
                  <c:v>Finland</c:v>
                </c:pt>
                <c:pt idx="9">
                  <c:v>Portugal</c:v>
                </c:pt>
                <c:pt idx="10">
                  <c:v>Greece</c:v>
                </c:pt>
                <c:pt idx="11">
                  <c:v>Belgium</c:v>
                </c:pt>
                <c:pt idx="12">
                  <c:v>Spain</c:v>
                </c:pt>
                <c:pt idx="13">
                  <c:v>Austria</c:v>
                </c:pt>
                <c:pt idx="14">
                  <c:v>Iceland</c:v>
                </c:pt>
                <c:pt idx="15">
                  <c:v>Latvia</c:v>
                </c:pt>
                <c:pt idx="16">
                  <c:v>Italy</c:v>
                </c:pt>
                <c:pt idx="17">
                  <c:v>Sweden</c:v>
                </c:pt>
                <c:pt idx="18">
                  <c:v>Luxembourg</c:v>
                </c:pt>
                <c:pt idx="19">
                  <c:v>Hungary</c:v>
                </c:pt>
                <c:pt idx="20">
                  <c:v>Ireland</c:v>
                </c:pt>
                <c:pt idx="21">
                  <c:v>Estonia</c:v>
                </c:pt>
                <c:pt idx="22">
                  <c:v>Denmark</c:v>
                </c:pt>
                <c:pt idx="23">
                  <c:v>Slovenia</c:v>
                </c:pt>
                <c:pt idx="24">
                  <c:v>Bulgaria</c:v>
                </c:pt>
                <c:pt idx="25">
                  <c:v>Germany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'48. ábra'!$D$4:$D$32</c:f>
              <c:numCache>
                <c:formatCode>0.00</c:formatCode>
                <c:ptCount val="29"/>
                <c:pt idx="0">
                  <c:v>3.8854823564424601</c:v>
                </c:pt>
                <c:pt idx="1">
                  <c:v>1.3472010849588267</c:v>
                </c:pt>
                <c:pt idx="2">
                  <c:v>3.5600844063648385</c:v>
                </c:pt>
                <c:pt idx="3">
                  <c:v>1.6664324661772367</c:v>
                </c:pt>
                <c:pt idx="4">
                  <c:v>3.0204088906816917</c:v>
                </c:pt>
                <c:pt idx="5">
                  <c:v>3.9591969548840256</c:v>
                </c:pt>
                <c:pt idx="6">
                  <c:v>4.8225171103417175</c:v>
                </c:pt>
                <c:pt idx="7">
                  <c:v>3.3523165102470998</c:v>
                </c:pt>
                <c:pt idx="8">
                  <c:v>2.8893530093298203</c:v>
                </c:pt>
                <c:pt idx="9">
                  <c:v>2.1672748154352162</c:v>
                </c:pt>
                <c:pt idx="10">
                  <c:v>2.0452316390699776</c:v>
                </c:pt>
                <c:pt idx="11">
                  <c:v>1.5323838734635942</c:v>
                </c:pt>
                <c:pt idx="12">
                  <c:v>2.5579730614092577</c:v>
                </c:pt>
                <c:pt idx="13">
                  <c:v>2.7407003427099674</c:v>
                </c:pt>
                <c:pt idx="14">
                  <c:v>3.3830858789808627</c:v>
                </c:pt>
                <c:pt idx="15">
                  <c:v>4.0861331025820347</c:v>
                </c:pt>
                <c:pt idx="16">
                  <c:v>1.1489747926894722</c:v>
                </c:pt>
                <c:pt idx="17">
                  <c:v>2.3754480828195534</c:v>
                </c:pt>
                <c:pt idx="18">
                  <c:v>3.12286549946581</c:v>
                </c:pt>
                <c:pt idx="19">
                  <c:v>4.9000000000000004</c:v>
                </c:pt>
                <c:pt idx="20">
                  <c:v>7.8117760082768495</c:v>
                </c:pt>
                <c:pt idx="21">
                  <c:v>3.518643328072768</c:v>
                </c:pt>
                <c:pt idx="22">
                  <c:v>1.2118204520714659</c:v>
                </c:pt>
                <c:pt idx="23">
                  <c:v>4.3357796503579404</c:v>
                </c:pt>
                <c:pt idx="24">
                  <c:v>3.5409007790897951</c:v>
                </c:pt>
                <c:pt idx="25">
                  <c:v>1.7181609113874341</c:v>
                </c:pt>
                <c:pt idx="26">
                  <c:v>2.9875172214715917</c:v>
                </c:pt>
                <c:pt idx="27">
                  <c:v>2.8368046922920165</c:v>
                </c:pt>
                <c:pt idx="28">
                  <c:v>5.4238735853085585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5D-4C47-9B48-6BF68189F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80136"/>
        <c:axId val="689281776"/>
      </c:lineChart>
      <c:catAx>
        <c:axId val="440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40824736"/>
        <c:crosses val="autoZero"/>
        <c:auto val="1"/>
        <c:lblAlgn val="ctr"/>
        <c:lblOffset val="100"/>
        <c:noMultiLvlLbl val="0"/>
      </c:catAx>
      <c:valAx>
        <c:axId val="44082473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2634099469413907E-2"/>
              <c:y val="1.59541223299315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40823424"/>
        <c:crosses val="autoZero"/>
        <c:crossBetween val="between"/>
        <c:majorUnit val="2"/>
      </c:valAx>
      <c:valAx>
        <c:axId val="689281776"/>
        <c:scaling>
          <c:orientation val="minMax"/>
          <c:max val="1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468370785093609"/>
              <c:y val="1.60189028005440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280136"/>
        <c:crosses val="max"/>
        <c:crossBetween val="between"/>
        <c:majorUnit val="2"/>
      </c:valAx>
      <c:catAx>
        <c:axId val="68928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2817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943256722352038"/>
          <c:w val="1"/>
          <c:h val="7.1923899234654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88586910507154E-2"/>
          <c:y val="5.6927668476930052E-2"/>
          <c:w val="0.89134829277570315"/>
          <c:h val="0.5393732779967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'48. ábra'!$C$2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B8-4191-890B-9DFEF0BABCE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B8-4191-890B-9DFEF0BABCE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B8-4191-890B-9DFEF0BABCE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B8-4191-890B-9DFEF0BABCE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B8-4191-890B-9DFEF0BABCE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B8-4191-890B-9DFEF0BABC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B8-4191-890B-9DFEF0BABC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6B8-4191-890B-9DFEF0BABC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6B8-4191-890B-9DFEF0BABCEB}"/>
              </c:ext>
            </c:extLst>
          </c:dPt>
          <c:cat>
            <c:strRef>
              <c:f>'48. ábra'!$A$4:$A$32</c:f>
              <c:strCache>
                <c:ptCount val="29"/>
                <c:pt idx="0">
                  <c:v>Cyprus</c:v>
                </c:pt>
                <c:pt idx="1">
                  <c:v>United Kingdom</c:v>
                </c:pt>
                <c:pt idx="2">
                  <c:v>Romania</c:v>
                </c:pt>
                <c:pt idx="3">
                  <c:v>France</c:v>
                </c:pt>
                <c:pt idx="4">
                  <c:v>Czechia</c:v>
                </c:pt>
                <c:pt idx="5">
                  <c:v>Slovakia</c:v>
                </c:pt>
                <c:pt idx="6">
                  <c:v>Poland</c:v>
                </c:pt>
                <c:pt idx="7">
                  <c:v>Lithuania</c:v>
                </c:pt>
                <c:pt idx="8">
                  <c:v>Finland</c:v>
                </c:pt>
                <c:pt idx="9">
                  <c:v>Portugal</c:v>
                </c:pt>
                <c:pt idx="10">
                  <c:v>Greece</c:v>
                </c:pt>
                <c:pt idx="11">
                  <c:v>Belgium</c:v>
                </c:pt>
                <c:pt idx="12">
                  <c:v>Spain</c:v>
                </c:pt>
                <c:pt idx="13">
                  <c:v>Austria</c:v>
                </c:pt>
                <c:pt idx="14">
                  <c:v>Iceland</c:v>
                </c:pt>
                <c:pt idx="15">
                  <c:v>Latvia</c:v>
                </c:pt>
                <c:pt idx="16">
                  <c:v>Italy</c:v>
                </c:pt>
                <c:pt idx="17">
                  <c:v>Sweden</c:v>
                </c:pt>
                <c:pt idx="18">
                  <c:v>Luxembourg</c:v>
                </c:pt>
                <c:pt idx="19">
                  <c:v>Hungary</c:v>
                </c:pt>
                <c:pt idx="20">
                  <c:v>Ireland</c:v>
                </c:pt>
                <c:pt idx="21">
                  <c:v>Estonia</c:v>
                </c:pt>
                <c:pt idx="22">
                  <c:v>Denmark</c:v>
                </c:pt>
                <c:pt idx="23">
                  <c:v>Slovenia</c:v>
                </c:pt>
                <c:pt idx="24">
                  <c:v>Bulgaria</c:v>
                </c:pt>
                <c:pt idx="25">
                  <c:v>Germany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'48. ábra'!$C$4:$C$32</c:f>
              <c:numCache>
                <c:formatCode>0.00</c:formatCode>
                <c:ptCount val="29"/>
                <c:pt idx="0">
                  <c:v>-8.1177281000000008</c:v>
                </c:pt>
                <c:pt idx="1">
                  <c:v>-3.4468339000000001</c:v>
                </c:pt>
                <c:pt idx="2">
                  <c:v>-2.1253601</c:v>
                </c:pt>
                <c:pt idx="3">
                  <c:v>-0.49502370000000001</c:v>
                </c:pt>
                <c:pt idx="4">
                  <c:v>-3.4157699999999999E-2</c:v>
                </c:pt>
                <c:pt idx="5">
                  <c:v>0.2180877</c:v>
                </c:pt>
                <c:pt idx="6">
                  <c:v>0.52313350000000003</c:v>
                </c:pt>
                <c:pt idx="7">
                  <c:v>0.60378900000000002</c:v>
                </c:pt>
                <c:pt idx="8">
                  <c:v>0.60384150000000003</c:v>
                </c:pt>
                <c:pt idx="9">
                  <c:v>0.92369230000000002</c:v>
                </c:pt>
                <c:pt idx="10">
                  <c:v>0.96672199999999997</c:v>
                </c:pt>
                <c:pt idx="11">
                  <c:v>1.2463674</c:v>
                </c:pt>
                <c:pt idx="12">
                  <c:v>1.4635826000000001</c:v>
                </c:pt>
                <c:pt idx="13">
                  <c:v>1.7824479</c:v>
                </c:pt>
                <c:pt idx="14">
                  <c:v>1.7975961</c:v>
                </c:pt>
                <c:pt idx="15">
                  <c:v>1.8176471000000001</c:v>
                </c:pt>
                <c:pt idx="16">
                  <c:v>2.5034662999999999</c:v>
                </c:pt>
                <c:pt idx="17">
                  <c:v>3.0516342000000001</c:v>
                </c:pt>
                <c:pt idx="18">
                  <c:v>3.1132770000000001</c:v>
                </c:pt>
                <c:pt idx="19">
                  <c:v>2.2400000000000002</c:v>
                </c:pt>
                <c:pt idx="20">
                  <c:v>3.4587964000000002</c:v>
                </c:pt>
                <c:pt idx="21">
                  <c:v>4.8500155999999999</c:v>
                </c:pt>
                <c:pt idx="22">
                  <c:v>6.1669333999999996</c:v>
                </c:pt>
                <c:pt idx="23">
                  <c:v>6.9713146999999998</c:v>
                </c:pt>
                <c:pt idx="24">
                  <c:v>7.0677063000000002</c:v>
                </c:pt>
                <c:pt idx="25">
                  <c:v>7.6366968999999996</c:v>
                </c:pt>
                <c:pt idx="26">
                  <c:v>9.4986464000000002</c:v>
                </c:pt>
                <c:pt idx="27">
                  <c:v>9.7899998999999998</c:v>
                </c:pt>
                <c:pt idx="28">
                  <c:v>12.9198801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B8-4191-890B-9DFEF0BA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823424"/>
        <c:axId val="440824736"/>
      </c:barChart>
      <c:lineChart>
        <c:grouping val="standard"/>
        <c:varyColors val="0"/>
        <c:ser>
          <c:idx val="2"/>
          <c:order val="2"/>
          <c:tx>
            <c:strRef>
              <c:f>'48. ábra'!$E$2</c:f>
              <c:strCache>
                <c:ptCount val="1"/>
                <c:pt idx="0">
                  <c:v>EU average (Net lending)</c:v>
                </c:pt>
              </c:strCache>
            </c:strRef>
          </c:tx>
          <c:spPr>
            <a:ln w="444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'48. ábra'!$A$4:$A$32</c:f>
              <c:strCache>
                <c:ptCount val="29"/>
                <c:pt idx="0">
                  <c:v>Cyprus</c:v>
                </c:pt>
                <c:pt idx="1">
                  <c:v>United Kingdom</c:v>
                </c:pt>
                <c:pt idx="2">
                  <c:v>Romania</c:v>
                </c:pt>
                <c:pt idx="3">
                  <c:v>France</c:v>
                </c:pt>
                <c:pt idx="4">
                  <c:v>Czechia</c:v>
                </c:pt>
                <c:pt idx="5">
                  <c:v>Slovakia</c:v>
                </c:pt>
                <c:pt idx="6">
                  <c:v>Poland</c:v>
                </c:pt>
                <c:pt idx="7">
                  <c:v>Lithuania</c:v>
                </c:pt>
                <c:pt idx="8">
                  <c:v>Finland</c:v>
                </c:pt>
                <c:pt idx="9">
                  <c:v>Portugal</c:v>
                </c:pt>
                <c:pt idx="10">
                  <c:v>Greece</c:v>
                </c:pt>
                <c:pt idx="11">
                  <c:v>Belgium</c:v>
                </c:pt>
                <c:pt idx="12">
                  <c:v>Spain</c:v>
                </c:pt>
                <c:pt idx="13">
                  <c:v>Austria</c:v>
                </c:pt>
                <c:pt idx="14">
                  <c:v>Iceland</c:v>
                </c:pt>
                <c:pt idx="15">
                  <c:v>Latvia</c:v>
                </c:pt>
                <c:pt idx="16">
                  <c:v>Italy</c:v>
                </c:pt>
                <c:pt idx="17">
                  <c:v>Sweden</c:v>
                </c:pt>
                <c:pt idx="18">
                  <c:v>Luxembourg</c:v>
                </c:pt>
                <c:pt idx="19">
                  <c:v>Hungary</c:v>
                </c:pt>
                <c:pt idx="20">
                  <c:v>Ireland</c:v>
                </c:pt>
                <c:pt idx="21">
                  <c:v>Estonia</c:v>
                </c:pt>
                <c:pt idx="22">
                  <c:v>Denmark</c:v>
                </c:pt>
                <c:pt idx="23">
                  <c:v>Slovenia</c:v>
                </c:pt>
                <c:pt idx="24">
                  <c:v>Bulgaria</c:v>
                </c:pt>
                <c:pt idx="25">
                  <c:v>Germany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'48. ábra'!$E$4:$E$32</c:f>
              <c:numCache>
                <c:formatCode>0.0</c:formatCode>
                <c:ptCount val="29"/>
                <c:pt idx="0">
                  <c:v>2.5050403724137933</c:v>
                </c:pt>
                <c:pt idx="1">
                  <c:v>2.5050403724137933</c:v>
                </c:pt>
                <c:pt idx="2">
                  <c:v>2.5050403724137933</c:v>
                </c:pt>
                <c:pt idx="3">
                  <c:v>2.5050403724137933</c:v>
                </c:pt>
                <c:pt idx="4">
                  <c:v>2.5050403724137933</c:v>
                </c:pt>
                <c:pt idx="5">
                  <c:v>2.5050403724137933</c:v>
                </c:pt>
                <c:pt idx="6">
                  <c:v>2.5050403724137933</c:v>
                </c:pt>
                <c:pt idx="7">
                  <c:v>2.5050403724137933</c:v>
                </c:pt>
                <c:pt idx="8">
                  <c:v>2.5050403724137933</c:v>
                </c:pt>
                <c:pt idx="9">
                  <c:v>2.5050403724137933</c:v>
                </c:pt>
                <c:pt idx="10">
                  <c:v>2.5050403724137933</c:v>
                </c:pt>
                <c:pt idx="11">
                  <c:v>2.5050403724137933</c:v>
                </c:pt>
                <c:pt idx="12">
                  <c:v>2.5050403724137933</c:v>
                </c:pt>
                <c:pt idx="13">
                  <c:v>2.5050403724137933</c:v>
                </c:pt>
                <c:pt idx="14">
                  <c:v>2.5050403724137933</c:v>
                </c:pt>
                <c:pt idx="15">
                  <c:v>2.5050403724137933</c:v>
                </c:pt>
                <c:pt idx="16">
                  <c:v>2.5050403724137933</c:v>
                </c:pt>
                <c:pt idx="17">
                  <c:v>2.5050403724137933</c:v>
                </c:pt>
                <c:pt idx="18">
                  <c:v>2.5050403724137933</c:v>
                </c:pt>
                <c:pt idx="19">
                  <c:v>2.5050403724137933</c:v>
                </c:pt>
                <c:pt idx="20">
                  <c:v>2.5050403724137933</c:v>
                </c:pt>
                <c:pt idx="21">
                  <c:v>2.5050403724137933</c:v>
                </c:pt>
                <c:pt idx="22">
                  <c:v>2.5050403724137933</c:v>
                </c:pt>
                <c:pt idx="23">
                  <c:v>2.5050403724137933</c:v>
                </c:pt>
                <c:pt idx="24">
                  <c:v>2.5050403724137933</c:v>
                </c:pt>
                <c:pt idx="25">
                  <c:v>2.5050403724137933</c:v>
                </c:pt>
                <c:pt idx="26">
                  <c:v>2.5050403724137933</c:v>
                </c:pt>
                <c:pt idx="27">
                  <c:v>2.5050403724137933</c:v>
                </c:pt>
                <c:pt idx="28">
                  <c:v>2.5050403724137933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B8-4191-890B-9DFEF0BA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23424"/>
        <c:axId val="440824736"/>
      </c:lineChart>
      <c:lineChart>
        <c:grouping val="standard"/>
        <c:varyColors val="0"/>
        <c:ser>
          <c:idx val="1"/>
          <c:order val="1"/>
          <c:tx>
            <c:strRef>
              <c:f>'48. ábra'!$D$2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'48. ábra'!$A$4:$A$32</c:f>
              <c:strCache>
                <c:ptCount val="29"/>
                <c:pt idx="0">
                  <c:v>Cyprus</c:v>
                </c:pt>
                <c:pt idx="1">
                  <c:v>United Kingdom</c:v>
                </c:pt>
                <c:pt idx="2">
                  <c:v>Romania</c:v>
                </c:pt>
                <c:pt idx="3">
                  <c:v>France</c:v>
                </c:pt>
                <c:pt idx="4">
                  <c:v>Czechia</c:v>
                </c:pt>
                <c:pt idx="5">
                  <c:v>Slovakia</c:v>
                </c:pt>
                <c:pt idx="6">
                  <c:v>Poland</c:v>
                </c:pt>
                <c:pt idx="7">
                  <c:v>Lithuania</c:v>
                </c:pt>
                <c:pt idx="8">
                  <c:v>Finland</c:v>
                </c:pt>
                <c:pt idx="9">
                  <c:v>Portugal</c:v>
                </c:pt>
                <c:pt idx="10">
                  <c:v>Greece</c:v>
                </c:pt>
                <c:pt idx="11">
                  <c:v>Belgium</c:v>
                </c:pt>
                <c:pt idx="12">
                  <c:v>Spain</c:v>
                </c:pt>
                <c:pt idx="13">
                  <c:v>Austria</c:v>
                </c:pt>
                <c:pt idx="14">
                  <c:v>Iceland</c:v>
                </c:pt>
                <c:pt idx="15">
                  <c:v>Latvia</c:v>
                </c:pt>
                <c:pt idx="16">
                  <c:v>Italy</c:v>
                </c:pt>
                <c:pt idx="17">
                  <c:v>Sweden</c:v>
                </c:pt>
                <c:pt idx="18">
                  <c:v>Luxembourg</c:v>
                </c:pt>
                <c:pt idx="19">
                  <c:v>Hungary</c:v>
                </c:pt>
                <c:pt idx="20">
                  <c:v>Ireland</c:v>
                </c:pt>
                <c:pt idx="21">
                  <c:v>Estonia</c:v>
                </c:pt>
                <c:pt idx="22">
                  <c:v>Denmark</c:v>
                </c:pt>
                <c:pt idx="23">
                  <c:v>Slovenia</c:v>
                </c:pt>
                <c:pt idx="24">
                  <c:v>Bulgaria</c:v>
                </c:pt>
                <c:pt idx="25">
                  <c:v>Germany</c:v>
                </c:pt>
                <c:pt idx="26">
                  <c:v>Switzerland</c:v>
                </c:pt>
                <c:pt idx="27">
                  <c:v>Netherlands</c:v>
                </c:pt>
                <c:pt idx="28">
                  <c:v>Malta</c:v>
                </c:pt>
              </c:strCache>
            </c:strRef>
          </c:cat>
          <c:val>
            <c:numRef>
              <c:f>'48. ábra'!$D$4:$D$32</c:f>
              <c:numCache>
                <c:formatCode>0.00</c:formatCode>
                <c:ptCount val="29"/>
                <c:pt idx="0">
                  <c:v>3.8854823564424601</c:v>
                </c:pt>
                <c:pt idx="1">
                  <c:v>1.3472010849588267</c:v>
                </c:pt>
                <c:pt idx="2">
                  <c:v>3.5600844063648385</c:v>
                </c:pt>
                <c:pt idx="3">
                  <c:v>1.6664324661772367</c:v>
                </c:pt>
                <c:pt idx="4">
                  <c:v>3.0204088906816917</c:v>
                </c:pt>
                <c:pt idx="5">
                  <c:v>3.9591969548840256</c:v>
                </c:pt>
                <c:pt idx="6">
                  <c:v>4.8225171103417175</c:v>
                </c:pt>
                <c:pt idx="7">
                  <c:v>3.3523165102470998</c:v>
                </c:pt>
                <c:pt idx="8">
                  <c:v>2.8893530093298203</c:v>
                </c:pt>
                <c:pt idx="9">
                  <c:v>2.1672748154352162</c:v>
                </c:pt>
                <c:pt idx="10">
                  <c:v>2.0452316390699776</c:v>
                </c:pt>
                <c:pt idx="11">
                  <c:v>1.5323838734635942</c:v>
                </c:pt>
                <c:pt idx="12">
                  <c:v>2.5579730614092577</c:v>
                </c:pt>
                <c:pt idx="13">
                  <c:v>2.7407003427099674</c:v>
                </c:pt>
                <c:pt idx="14">
                  <c:v>3.3830858789808627</c:v>
                </c:pt>
                <c:pt idx="15">
                  <c:v>4.0861331025820347</c:v>
                </c:pt>
                <c:pt idx="16">
                  <c:v>1.1489747926894722</c:v>
                </c:pt>
                <c:pt idx="17">
                  <c:v>2.3754480828195534</c:v>
                </c:pt>
                <c:pt idx="18">
                  <c:v>3.12286549946581</c:v>
                </c:pt>
                <c:pt idx="19">
                  <c:v>4.9000000000000004</c:v>
                </c:pt>
                <c:pt idx="20">
                  <c:v>7.8117760082768495</c:v>
                </c:pt>
                <c:pt idx="21">
                  <c:v>3.518643328072768</c:v>
                </c:pt>
                <c:pt idx="22">
                  <c:v>1.2118204520714659</c:v>
                </c:pt>
                <c:pt idx="23">
                  <c:v>4.3357796503579404</c:v>
                </c:pt>
                <c:pt idx="24">
                  <c:v>3.5409007790897951</c:v>
                </c:pt>
                <c:pt idx="25">
                  <c:v>1.7181609113874341</c:v>
                </c:pt>
                <c:pt idx="26">
                  <c:v>2.9875172214715917</c:v>
                </c:pt>
                <c:pt idx="27">
                  <c:v>2.8368046922920165</c:v>
                </c:pt>
                <c:pt idx="28">
                  <c:v>5.4238735853085585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B8-4191-890B-9DFEF0BA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80136"/>
        <c:axId val="689281776"/>
      </c:lineChart>
      <c:catAx>
        <c:axId val="4408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40824736"/>
        <c:crosses val="autoZero"/>
        <c:auto val="1"/>
        <c:lblAlgn val="ctr"/>
        <c:lblOffset val="100"/>
        <c:noMultiLvlLbl val="0"/>
      </c:catAx>
      <c:valAx>
        <c:axId val="44082473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634099469413907E-2"/>
              <c:y val="1.59541223299315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40823424"/>
        <c:crosses val="autoZero"/>
        <c:crossBetween val="between"/>
        <c:majorUnit val="2"/>
      </c:valAx>
      <c:valAx>
        <c:axId val="689281776"/>
        <c:scaling>
          <c:orientation val="minMax"/>
          <c:max val="1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764395916195876"/>
              <c:y val="1.15896487985212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280136"/>
        <c:crosses val="max"/>
        <c:crossBetween val="between"/>
        <c:majorUnit val="2"/>
      </c:valAx>
      <c:catAx>
        <c:axId val="68928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2817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157883723363442"/>
          <c:w val="1"/>
          <c:h val="6.8959333333333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13105333333333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'49. ábra'!$B$7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2018*</c:v>
                  </c:pt>
                </c:lvl>
                <c:lvl>
                  <c:pt idx="0">
                    <c:v>Magyarország**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'49. ábra'!$C$7:$BM$7</c:f>
              <c:numCache>
                <c:formatCode>0.0</c:formatCode>
                <c:ptCount val="63"/>
                <c:pt idx="0">
                  <c:v>-7.0464431566147541</c:v>
                </c:pt>
                <c:pt idx="1">
                  <c:v>-0.80095982272336241</c:v>
                </c:pt>
                <c:pt idx="2">
                  <c:v>0.27689336955005839</c:v>
                </c:pt>
                <c:pt idx="3">
                  <c:v>0.74374375657790681</c:v>
                </c:pt>
                <c:pt idx="4">
                  <c:v>1.7583857539658081</c:v>
                </c:pt>
                <c:pt idx="5">
                  <c:v>3.8218478660196316</c:v>
                </c:pt>
                <c:pt idx="6">
                  <c:v>1.5037732279225831</c:v>
                </c:pt>
                <c:pt idx="7">
                  <c:v>2.8186359094410594</c:v>
                </c:pt>
                <c:pt idx="8">
                  <c:v>6.1765807147752119</c:v>
                </c:pt>
                <c:pt idx="9">
                  <c:v>2.7828398531270504</c:v>
                </c:pt>
                <c:pt idx="10">
                  <c:v>0.48520805995521538</c:v>
                </c:pt>
                <c:pt idx="13" formatCode="General">
                  <c:v>-1.87</c:v>
                </c:pt>
                <c:pt idx="14" formatCode="General">
                  <c:v>-2.27</c:v>
                </c:pt>
                <c:pt idx="15" formatCode="General">
                  <c:v>-3.5779999999999998</c:v>
                </c:pt>
                <c:pt idx="16" formatCode="General">
                  <c:v>-2.1019999999999999</c:v>
                </c:pt>
                <c:pt idx="17" formatCode="General">
                  <c:v>-1.5589999999999999</c:v>
                </c:pt>
                <c:pt idx="18" formatCode="General">
                  <c:v>-0.53200000000000003</c:v>
                </c:pt>
                <c:pt idx="19" formatCode="General">
                  <c:v>0.183</c:v>
                </c:pt>
                <c:pt idx="20" formatCode="General">
                  <c:v>0.245</c:v>
                </c:pt>
                <c:pt idx="21" formatCode="General">
                  <c:v>1.5569999999999999</c:v>
                </c:pt>
                <c:pt idx="22" formatCode="General">
                  <c:v>1.073</c:v>
                </c:pt>
                <c:pt idx="23" formatCode="General">
                  <c:v>-0.35799999999999998</c:v>
                </c:pt>
                <c:pt idx="26" formatCode="General">
                  <c:v>-6.7089999999999996</c:v>
                </c:pt>
                <c:pt idx="27" formatCode="General">
                  <c:v>-4.0579999999999998</c:v>
                </c:pt>
                <c:pt idx="28" formatCode="General">
                  <c:v>-5.4</c:v>
                </c:pt>
                <c:pt idx="29" formatCode="General">
                  <c:v>-5.1760000000000002</c:v>
                </c:pt>
                <c:pt idx="30" formatCode="General">
                  <c:v>-3.7149999999999999</c:v>
                </c:pt>
                <c:pt idx="31" formatCode="General">
                  <c:v>-1.286</c:v>
                </c:pt>
                <c:pt idx="32" formatCode="General">
                  <c:v>-2.1</c:v>
                </c:pt>
                <c:pt idx="33" formatCode="General">
                  <c:v>-0.55700000000000005</c:v>
                </c:pt>
                <c:pt idx="34" formatCode="General">
                  <c:v>-0.29099999999999998</c:v>
                </c:pt>
                <c:pt idx="35" formatCode="General">
                  <c:v>0.30199999999999999</c:v>
                </c:pt>
                <c:pt idx="36" formatCode="General">
                  <c:v>-0.79600000000000004</c:v>
                </c:pt>
                <c:pt idx="39" formatCode="General">
                  <c:v>-6.367</c:v>
                </c:pt>
                <c:pt idx="40" formatCode="General">
                  <c:v>-3.4470000000000001</c:v>
                </c:pt>
                <c:pt idx="41" formatCode="General">
                  <c:v>-4.7110000000000003</c:v>
                </c:pt>
                <c:pt idx="42" formatCode="General">
                  <c:v>-4.9509999999999996</c:v>
                </c:pt>
                <c:pt idx="43" formatCode="General">
                  <c:v>0.94099999999999995</c:v>
                </c:pt>
                <c:pt idx="44" formatCode="General">
                  <c:v>1.859</c:v>
                </c:pt>
                <c:pt idx="45" formatCode="General">
                  <c:v>1.1439999999999999</c:v>
                </c:pt>
                <c:pt idx="46" formatCode="General">
                  <c:v>-1.7330000000000001</c:v>
                </c:pt>
                <c:pt idx="47" formatCode="General">
                  <c:v>-1.4570000000000001</c:v>
                </c:pt>
                <c:pt idx="48" formatCode="General">
                  <c:v>-2.09</c:v>
                </c:pt>
                <c:pt idx="49" formatCode="General">
                  <c:v>-1.784</c:v>
                </c:pt>
                <c:pt idx="52" formatCode="General">
                  <c:v>-11.573</c:v>
                </c:pt>
                <c:pt idx="53" formatCode="General">
                  <c:v>-4.6920000000000002</c:v>
                </c:pt>
                <c:pt idx="54" formatCode="General">
                  <c:v>-5.1310000000000002</c:v>
                </c:pt>
                <c:pt idx="55" formatCode="General">
                  <c:v>-4.9809999999999999</c:v>
                </c:pt>
                <c:pt idx="56" formatCode="General">
                  <c:v>-4.7809999999999997</c:v>
                </c:pt>
                <c:pt idx="57" formatCode="General">
                  <c:v>-1.07</c:v>
                </c:pt>
                <c:pt idx="58" formatCode="General">
                  <c:v>-0.67200000000000004</c:v>
                </c:pt>
                <c:pt idx="59" formatCode="General">
                  <c:v>-1.2310000000000001</c:v>
                </c:pt>
                <c:pt idx="60" formatCode="General">
                  <c:v>-2.0790000000000002</c:v>
                </c:pt>
                <c:pt idx="61" formatCode="General">
                  <c:v>-3.3570000000000002</c:v>
                </c:pt>
                <c:pt idx="62" formatCode="General">
                  <c:v>-3.496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'49. ábra'!$B$5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75-4B49-B4EA-8DA453BFA870}"/>
              </c:ext>
            </c:extLst>
          </c:dPt>
          <c:cat>
            <c:multiLvlStrRef>
              <c:f>'49.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2018*</c:v>
                  </c:pt>
                </c:lvl>
                <c:lvl>
                  <c:pt idx="0">
                    <c:v>Magyarország**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'49. ábra'!$C$5:$BM$5</c:f>
              <c:numCache>
                <c:formatCode>0.0</c:formatCode>
                <c:ptCount val="63"/>
                <c:pt idx="0">
                  <c:v>24.683251187870095</c:v>
                </c:pt>
                <c:pt idx="1">
                  <c:v>20.297541639602244</c:v>
                </c:pt>
                <c:pt idx="2">
                  <c:v>20.659801086510036</c:v>
                </c:pt>
                <c:pt idx="3">
                  <c:v>20.454456818155808</c:v>
                </c:pt>
                <c:pt idx="4">
                  <c:v>19.425043628419086</c:v>
                </c:pt>
                <c:pt idx="5">
                  <c:v>21.026572294218163</c:v>
                </c:pt>
                <c:pt idx="6">
                  <c:v>23.287859495674855</c:v>
                </c:pt>
                <c:pt idx="7">
                  <c:v>22.568773464092224</c:v>
                </c:pt>
                <c:pt idx="8">
                  <c:v>20.003976976385022</c:v>
                </c:pt>
                <c:pt idx="9">
                  <c:v>22.701287690051245</c:v>
                </c:pt>
                <c:pt idx="10">
                  <c:v>27.063380114642282</c:v>
                </c:pt>
                <c:pt idx="13" formatCode="General">
                  <c:v>31.062000000000001</c:v>
                </c:pt>
                <c:pt idx="14" formatCode="General">
                  <c:v>26.513000000000002</c:v>
                </c:pt>
                <c:pt idx="15" formatCode="General">
                  <c:v>27.123000000000001</c:v>
                </c:pt>
                <c:pt idx="16" formatCode="General">
                  <c:v>26.957999999999998</c:v>
                </c:pt>
                <c:pt idx="17" formatCode="General">
                  <c:v>26.186</c:v>
                </c:pt>
                <c:pt idx="18" formatCode="General">
                  <c:v>24.667000000000002</c:v>
                </c:pt>
                <c:pt idx="19" formatCode="General">
                  <c:v>25.88</c:v>
                </c:pt>
                <c:pt idx="20" formatCode="General">
                  <c:v>27.956</c:v>
                </c:pt>
                <c:pt idx="21" formatCode="General">
                  <c:v>25.98</c:v>
                </c:pt>
                <c:pt idx="22" formatCode="General">
                  <c:v>25.827999999999999</c:v>
                </c:pt>
                <c:pt idx="23" formatCode="General">
                  <c:v>26.542000000000002</c:v>
                </c:pt>
                <c:pt idx="26" formatCode="General">
                  <c:v>24.655999999999999</c:v>
                </c:pt>
                <c:pt idx="27" formatCode="General">
                  <c:v>20.573</c:v>
                </c:pt>
                <c:pt idx="28" formatCode="General">
                  <c:v>21.312999999999999</c:v>
                </c:pt>
                <c:pt idx="29" formatCode="General">
                  <c:v>22.44</c:v>
                </c:pt>
                <c:pt idx="30" formatCode="General">
                  <c:v>20.991</c:v>
                </c:pt>
                <c:pt idx="31" formatCode="General">
                  <c:v>18.981000000000002</c:v>
                </c:pt>
                <c:pt idx="32" formatCode="General">
                  <c:v>20.366</c:v>
                </c:pt>
                <c:pt idx="33" formatCode="General">
                  <c:v>20.47</c:v>
                </c:pt>
                <c:pt idx="34" formatCode="General">
                  <c:v>19.53</c:v>
                </c:pt>
                <c:pt idx="35" formatCode="General">
                  <c:v>19.655000000000001</c:v>
                </c:pt>
                <c:pt idx="36" formatCode="General">
                  <c:v>21.506</c:v>
                </c:pt>
                <c:pt idx="39" formatCode="General">
                  <c:v>28.658999999999999</c:v>
                </c:pt>
                <c:pt idx="40" formatCode="General">
                  <c:v>21.123999999999999</c:v>
                </c:pt>
                <c:pt idx="41" formatCode="General">
                  <c:v>24.013000000000002</c:v>
                </c:pt>
                <c:pt idx="42" formatCode="General">
                  <c:v>24.966000000000001</c:v>
                </c:pt>
                <c:pt idx="43" formatCode="General">
                  <c:v>20.934999999999999</c:v>
                </c:pt>
                <c:pt idx="44" formatCode="General">
                  <c:v>20.983000000000001</c:v>
                </c:pt>
                <c:pt idx="45" formatCode="General">
                  <c:v>21.986000000000001</c:v>
                </c:pt>
                <c:pt idx="46" formatCode="General">
                  <c:v>24.204000000000001</c:v>
                </c:pt>
                <c:pt idx="47" formatCode="General">
                  <c:v>22.57</c:v>
                </c:pt>
                <c:pt idx="48" formatCode="General">
                  <c:v>22.402000000000001</c:v>
                </c:pt>
                <c:pt idx="49" formatCode="General">
                  <c:v>23.478999999999999</c:v>
                </c:pt>
                <c:pt idx="52" formatCode="General">
                  <c:v>33.154000000000003</c:v>
                </c:pt>
                <c:pt idx="53" formatCode="General">
                  <c:v>26.646000000000001</c:v>
                </c:pt>
                <c:pt idx="54" formatCode="General">
                  <c:v>27.077000000000002</c:v>
                </c:pt>
                <c:pt idx="55" formatCode="General">
                  <c:v>28.004999999999999</c:v>
                </c:pt>
                <c:pt idx="56" formatCode="General">
                  <c:v>26.844000000000001</c:v>
                </c:pt>
                <c:pt idx="57" formatCode="General">
                  <c:v>25.585000000000001</c:v>
                </c:pt>
                <c:pt idx="58" formatCode="General">
                  <c:v>24.684000000000001</c:v>
                </c:pt>
                <c:pt idx="59" formatCode="General">
                  <c:v>25.128</c:v>
                </c:pt>
                <c:pt idx="60" formatCode="General">
                  <c:v>23.785</c:v>
                </c:pt>
                <c:pt idx="61" formatCode="General">
                  <c:v>24.437000000000001</c:v>
                </c:pt>
                <c:pt idx="62" formatCode="General">
                  <c:v>24.349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5-4B49-B4EA-8DA453BFA870}"/>
            </c:ext>
          </c:extLst>
        </c:ser>
        <c:ser>
          <c:idx val="1"/>
          <c:order val="1"/>
          <c:tx>
            <c:strRef>
              <c:f>'49. ábra'!$B$6</c:f>
              <c:strCache>
                <c:ptCount val="1"/>
                <c:pt idx="0">
                  <c:v>Megtakarítás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C75-4B49-B4EA-8DA453BFA870}"/>
              </c:ext>
            </c:extLst>
          </c:dPt>
          <c:cat>
            <c:multiLvlStrRef>
              <c:f>'49.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2018*</c:v>
                  </c:pt>
                </c:lvl>
                <c:lvl>
                  <c:pt idx="0">
                    <c:v>Magyarország**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'49. ábra'!$C$6:$BM$6</c:f>
              <c:numCache>
                <c:formatCode>General</c:formatCode>
                <c:ptCount val="63"/>
                <c:pt idx="0">
                  <c:v>17.637</c:v>
                </c:pt>
                <c:pt idx="1">
                  <c:v>19.495999999999999</c:v>
                </c:pt>
                <c:pt idx="2">
                  <c:v>20.937999999999999</c:v>
                </c:pt>
                <c:pt idx="3">
                  <c:v>21.2</c:v>
                </c:pt>
                <c:pt idx="4">
                  <c:v>21.216000000000001</c:v>
                </c:pt>
                <c:pt idx="5">
                  <c:v>24.87</c:v>
                </c:pt>
                <c:pt idx="6">
                  <c:v>24.821999999999999</c:v>
                </c:pt>
                <c:pt idx="7" formatCode="0.0">
                  <c:v>25.387409373533284</c:v>
                </c:pt>
                <c:pt idx="8" formatCode="0.0">
                  <c:v>26.180557691160235</c:v>
                </c:pt>
                <c:pt idx="9" formatCode="0.0">
                  <c:v>25.484127543178296</c:v>
                </c:pt>
                <c:pt idx="10" formatCode="0.0">
                  <c:v>27.548588174597498</c:v>
                </c:pt>
                <c:pt idx="13">
                  <c:v>29.192</c:v>
                </c:pt>
                <c:pt idx="14">
                  <c:v>24.244</c:v>
                </c:pt>
                <c:pt idx="15">
                  <c:v>23.545000000000002</c:v>
                </c:pt>
                <c:pt idx="16">
                  <c:v>24.855</c:v>
                </c:pt>
                <c:pt idx="17">
                  <c:v>24.626000000000001</c:v>
                </c:pt>
                <c:pt idx="18">
                  <c:v>24.135999999999999</c:v>
                </c:pt>
                <c:pt idx="19">
                  <c:v>26.062999999999999</c:v>
                </c:pt>
                <c:pt idx="20">
                  <c:v>28.201000000000001</c:v>
                </c:pt>
                <c:pt idx="21">
                  <c:v>27.536000000000001</c:v>
                </c:pt>
                <c:pt idx="22">
                  <c:v>26.902000000000001</c:v>
                </c:pt>
                <c:pt idx="23">
                  <c:v>26.184000000000001</c:v>
                </c:pt>
                <c:pt idx="26">
                  <c:v>17.946999999999999</c:v>
                </c:pt>
                <c:pt idx="27">
                  <c:v>16.515999999999998</c:v>
                </c:pt>
                <c:pt idx="28">
                  <c:v>15.913</c:v>
                </c:pt>
                <c:pt idx="29">
                  <c:v>17.263999999999999</c:v>
                </c:pt>
                <c:pt idx="30">
                  <c:v>17.276</c:v>
                </c:pt>
                <c:pt idx="31">
                  <c:v>17.695</c:v>
                </c:pt>
                <c:pt idx="32">
                  <c:v>18.266999999999999</c:v>
                </c:pt>
                <c:pt idx="33">
                  <c:v>19.913</c:v>
                </c:pt>
                <c:pt idx="34">
                  <c:v>19.239999999999998</c:v>
                </c:pt>
                <c:pt idx="35">
                  <c:v>19.956</c:v>
                </c:pt>
                <c:pt idx="36">
                  <c:v>20.71</c:v>
                </c:pt>
                <c:pt idx="39">
                  <c:v>22.291</c:v>
                </c:pt>
                <c:pt idx="40">
                  <c:v>17.675999999999998</c:v>
                </c:pt>
                <c:pt idx="41">
                  <c:v>19.303000000000001</c:v>
                </c:pt>
                <c:pt idx="42">
                  <c:v>20.015000000000001</c:v>
                </c:pt>
                <c:pt idx="43">
                  <c:v>21.876000000000001</c:v>
                </c:pt>
                <c:pt idx="44">
                  <c:v>22.841999999999999</c:v>
                </c:pt>
                <c:pt idx="45">
                  <c:v>23.13</c:v>
                </c:pt>
                <c:pt idx="46">
                  <c:v>22.471</c:v>
                </c:pt>
                <c:pt idx="47">
                  <c:v>21.113</c:v>
                </c:pt>
                <c:pt idx="48">
                  <c:v>20.625</c:v>
                </c:pt>
                <c:pt idx="49">
                  <c:v>21.695</c:v>
                </c:pt>
                <c:pt idx="52">
                  <c:v>21.657</c:v>
                </c:pt>
                <c:pt idx="53">
                  <c:v>21.963999999999999</c:v>
                </c:pt>
                <c:pt idx="54">
                  <c:v>21.954999999999998</c:v>
                </c:pt>
                <c:pt idx="55">
                  <c:v>23.029</c:v>
                </c:pt>
                <c:pt idx="56">
                  <c:v>22.065999999999999</c:v>
                </c:pt>
                <c:pt idx="57">
                  <c:v>24.515000000000001</c:v>
                </c:pt>
                <c:pt idx="58">
                  <c:v>24.013000000000002</c:v>
                </c:pt>
                <c:pt idx="59">
                  <c:v>23.898</c:v>
                </c:pt>
                <c:pt idx="60">
                  <c:v>21.707000000000001</c:v>
                </c:pt>
                <c:pt idx="61">
                  <c:v>21.085999999999999</c:v>
                </c:pt>
                <c:pt idx="62">
                  <c:v>20.881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5-4B49-B4EA-8DA453BFA870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75-4B49-B4EA-8DA453BFA870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75-4B49-B4EA-8DA453BFA870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75-4B49-B4EA-8DA453BFA870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75-4B49-B4EA-8DA453BFA870}"/>
              </c:ext>
            </c:extLst>
          </c:dPt>
          <c:cat>
            <c:multiLvlStrRef>
              <c:f>'49.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2018*</c:v>
                  </c:pt>
                </c:lvl>
                <c:lvl>
                  <c:pt idx="0">
                    <c:v>Magyarország**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'49. ábra'!$C$8:$BL$8</c:f>
              <c:numCache>
                <c:formatCode>General</c:formatCode>
                <c:ptCount val="6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75-4B49-B4EA-8DA453BF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2252679046436797E-2"/>
              <c:y val="1.57081575000871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04375846798891"/>
              <c:y val="1.41385656445539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0724728"/>
        <c:crosses val="max"/>
        <c:crossBetween val="between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9868029156349183"/>
          <c:w val="1"/>
          <c:h val="7.474418442437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03129618083027E-2"/>
          <c:y val="7.1262477134125618E-2"/>
          <c:w val="0.87916500938947351"/>
          <c:h val="0.613105333333333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'49. ábra'!$A$7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2018*</c:v>
                  </c:pt>
                </c:lvl>
                <c:lvl>
                  <c:pt idx="0">
                    <c:v>Magyarország**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'49. ábra'!$C$7:$BM$7</c:f>
              <c:numCache>
                <c:formatCode>0.0</c:formatCode>
                <c:ptCount val="63"/>
                <c:pt idx="0">
                  <c:v>-7.0464431566147541</c:v>
                </c:pt>
                <c:pt idx="1">
                  <c:v>-0.80095982272336241</c:v>
                </c:pt>
                <c:pt idx="2">
                  <c:v>0.27689336955005839</c:v>
                </c:pt>
                <c:pt idx="3">
                  <c:v>0.74374375657790681</c:v>
                </c:pt>
                <c:pt idx="4">
                  <c:v>1.7583857539658081</c:v>
                </c:pt>
                <c:pt idx="5">
                  <c:v>3.8218478660196316</c:v>
                </c:pt>
                <c:pt idx="6">
                  <c:v>1.5037732279225831</c:v>
                </c:pt>
                <c:pt idx="7">
                  <c:v>2.8186359094410594</c:v>
                </c:pt>
                <c:pt idx="8">
                  <c:v>6.1765807147752119</c:v>
                </c:pt>
                <c:pt idx="9">
                  <c:v>2.7828398531270504</c:v>
                </c:pt>
                <c:pt idx="10">
                  <c:v>0.48520805995521538</c:v>
                </c:pt>
                <c:pt idx="13" formatCode="General">
                  <c:v>-1.87</c:v>
                </c:pt>
                <c:pt idx="14" formatCode="General">
                  <c:v>-2.27</c:v>
                </c:pt>
                <c:pt idx="15" formatCode="General">
                  <c:v>-3.5779999999999998</c:v>
                </c:pt>
                <c:pt idx="16" formatCode="General">
                  <c:v>-2.1019999999999999</c:v>
                </c:pt>
                <c:pt idx="17" formatCode="General">
                  <c:v>-1.5589999999999999</c:v>
                </c:pt>
                <c:pt idx="18" formatCode="General">
                  <c:v>-0.53200000000000003</c:v>
                </c:pt>
                <c:pt idx="19" formatCode="General">
                  <c:v>0.183</c:v>
                </c:pt>
                <c:pt idx="20" formatCode="General">
                  <c:v>0.245</c:v>
                </c:pt>
                <c:pt idx="21" formatCode="General">
                  <c:v>1.5569999999999999</c:v>
                </c:pt>
                <c:pt idx="22" formatCode="General">
                  <c:v>1.073</c:v>
                </c:pt>
                <c:pt idx="23" formatCode="General">
                  <c:v>-0.35799999999999998</c:v>
                </c:pt>
                <c:pt idx="26" formatCode="General">
                  <c:v>-6.7089999999999996</c:v>
                </c:pt>
                <c:pt idx="27" formatCode="General">
                  <c:v>-4.0579999999999998</c:v>
                </c:pt>
                <c:pt idx="28" formatCode="General">
                  <c:v>-5.4</c:v>
                </c:pt>
                <c:pt idx="29" formatCode="General">
                  <c:v>-5.1760000000000002</c:v>
                </c:pt>
                <c:pt idx="30" formatCode="General">
                  <c:v>-3.7149999999999999</c:v>
                </c:pt>
                <c:pt idx="31" formatCode="General">
                  <c:v>-1.286</c:v>
                </c:pt>
                <c:pt idx="32" formatCode="General">
                  <c:v>-2.1</c:v>
                </c:pt>
                <c:pt idx="33" formatCode="General">
                  <c:v>-0.55700000000000005</c:v>
                </c:pt>
                <c:pt idx="34" formatCode="General">
                  <c:v>-0.29099999999999998</c:v>
                </c:pt>
                <c:pt idx="35" formatCode="General">
                  <c:v>0.30199999999999999</c:v>
                </c:pt>
                <c:pt idx="36" formatCode="General">
                  <c:v>-0.79600000000000004</c:v>
                </c:pt>
                <c:pt idx="39" formatCode="General">
                  <c:v>-6.367</c:v>
                </c:pt>
                <c:pt idx="40" formatCode="General">
                  <c:v>-3.4470000000000001</c:v>
                </c:pt>
                <c:pt idx="41" formatCode="General">
                  <c:v>-4.7110000000000003</c:v>
                </c:pt>
                <c:pt idx="42" formatCode="General">
                  <c:v>-4.9509999999999996</c:v>
                </c:pt>
                <c:pt idx="43" formatCode="General">
                  <c:v>0.94099999999999995</c:v>
                </c:pt>
                <c:pt idx="44" formatCode="General">
                  <c:v>1.859</c:v>
                </c:pt>
                <c:pt idx="45" formatCode="General">
                  <c:v>1.1439999999999999</c:v>
                </c:pt>
                <c:pt idx="46" formatCode="General">
                  <c:v>-1.7330000000000001</c:v>
                </c:pt>
                <c:pt idx="47" formatCode="General">
                  <c:v>-1.4570000000000001</c:v>
                </c:pt>
                <c:pt idx="48" formatCode="General">
                  <c:v>-2.09</c:v>
                </c:pt>
                <c:pt idx="49" formatCode="General">
                  <c:v>-1.784</c:v>
                </c:pt>
                <c:pt idx="52" formatCode="General">
                  <c:v>-11.573</c:v>
                </c:pt>
                <c:pt idx="53" formatCode="General">
                  <c:v>-4.6920000000000002</c:v>
                </c:pt>
                <c:pt idx="54" formatCode="General">
                  <c:v>-5.1310000000000002</c:v>
                </c:pt>
                <c:pt idx="55" formatCode="General">
                  <c:v>-4.9809999999999999</c:v>
                </c:pt>
                <c:pt idx="56" formatCode="General">
                  <c:v>-4.7809999999999997</c:v>
                </c:pt>
                <c:pt idx="57" formatCode="General">
                  <c:v>-1.07</c:v>
                </c:pt>
                <c:pt idx="58" formatCode="General">
                  <c:v>-0.67200000000000004</c:v>
                </c:pt>
                <c:pt idx="59" formatCode="General">
                  <c:v>-1.2310000000000001</c:v>
                </c:pt>
                <c:pt idx="60" formatCode="General">
                  <c:v>-2.0790000000000002</c:v>
                </c:pt>
                <c:pt idx="61" formatCode="General">
                  <c:v>-3.3570000000000002</c:v>
                </c:pt>
                <c:pt idx="62" formatCode="General">
                  <c:v>-3.496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9-4AAD-8F69-C61F013C6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630724728"/>
        <c:axId val="630727352"/>
      </c:barChart>
      <c:lineChart>
        <c:grouping val="standard"/>
        <c:varyColors val="0"/>
        <c:ser>
          <c:idx val="0"/>
          <c:order val="0"/>
          <c:tx>
            <c:strRef>
              <c:f>'49. ábra'!$A$5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3B9-4AAD-8F69-C61F013C61AA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B9-4AAD-8F69-C61F013C61AA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B9-4AAD-8F69-C61F013C61AA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B9-4AAD-8F69-C61F013C61AA}"/>
              </c:ext>
            </c:extLst>
          </c:dPt>
          <c:cat>
            <c:multiLvlStrRef>
              <c:f>'49.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2018*</c:v>
                  </c:pt>
                </c:lvl>
                <c:lvl>
                  <c:pt idx="0">
                    <c:v>Hungary**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'49. ábra'!$C$5:$BM$5</c:f>
              <c:numCache>
                <c:formatCode>0.0</c:formatCode>
                <c:ptCount val="63"/>
                <c:pt idx="0">
                  <c:v>24.683251187870095</c:v>
                </c:pt>
                <c:pt idx="1">
                  <c:v>20.297541639602244</c:v>
                </c:pt>
                <c:pt idx="2">
                  <c:v>20.659801086510036</c:v>
                </c:pt>
                <c:pt idx="3">
                  <c:v>20.454456818155808</c:v>
                </c:pt>
                <c:pt idx="4">
                  <c:v>19.425043628419086</c:v>
                </c:pt>
                <c:pt idx="5">
                  <c:v>21.026572294218163</c:v>
                </c:pt>
                <c:pt idx="6">
                  <c:v>23.287859495674855</c:v>
                </c:pt>
                <c:pt idx="7">
                  <c:v>22.568773464092224</c:v>
                </c:pt>
                <c:pt idx="8">
                  <c:v>20.003976976385022</c:v>
                </c:pt>
                <c:pt idx="9">
                  <c:v>22.701287690051245</c:v>
                </c:pt>
                <c:pt idx="10">
                  <c:v>27.063380114642282</c:v>
                </c:pt>
                <c:pt idx="13" formatCode="General">
                  <c:v>31.062000000000001</c:v>
                </c:pt>
                <c:pt idx="14" formatCode="General">
                  <c:v>26.513000000000002</c:v>
                </c:pt>
                <c:pt idx="15" formatCode="General">
                  <c:v>27.123000000000001</c:v>
                </c:pt>
                <c:pt idx="16" formatCode="General">
                  <c:v>26.957999999999998</c:v>
                </c:pt>
                <c:pt idx="17" formatCode="General">
                  <c:v>26.186</c:v>
                </c:pt>
                <c:pt idx="18" formatCode="General">
                  <c:v>24.667000000000002</c:v>
                </c:pt>
                <c:pt idx="19" formatCode="General">
                  <c:v>25.88</c:v>
                </c:pt>
                <c:pt idx="20" formatCode="General">
                  <c:v>27.956</c:v>
                </c:pt>
                <c:pt idx="21" formatCode="General">
                  <c:v>25.98</c:v>
                </c:pt>
                <c:pt idx="22" formatCode="General">
                  <c:v>25.827999999999999</c:v>
                </c:pt>
                <c:pt idx="23" formatCode="General">
                  <c:v>26.542000000000002</c:v>
                </c:pt>
                <c:pt idx="26" formatCode="General">
                  <c:v>24.655999999999999</c:v>
                </c:pt>
                <c:pt idx="27" formatCode="General">
                  <c:v>20.573</c:v>
                </c:pt>
                <c:pt idx="28" formatCode="General">
                  <c:v>21.312999999999999</c:v>
                </c:pt>
                <c:pt idx="29" formatCode="General">
                  <c:v>22.44</c:v>
                </c:pt>
                <c:pt idx="30" formatCode="General">
                  <c:v>20.991</c:v>
                </c:pt>
                <c:pt idx="31" formatCode="General">
                  <c:v>18.981000000000002</c:v>
                </c:pt>
                <c:pt idx="32" formatCode="General">
                  <c:v>20.366</c:v>
                </c:pt>
                <c:pt idx="33" formatCode="General">
                  <c:v>20.47</c:v>
                </c:pt>
                <c:pt idx="34" formatCode="General">
                  <c:v>19.53</c:v>
                </c:pt>
                <c:pt idx="35" formatCode="General">
                  <c:v>19.655000000000001</c:v>
                </c:pt>
                <c:pt idx="36" formatCode="General">
                  <c:v>21.506</c:v>
                </c:pt>
                <c:pt idx="39" formatCode="General">
                  <c:v>28.658999999999999</c:v>
                </c:pt>
                <c:pt idx="40" formatCode="General">
                  <c:v>21.123999999999999</c:v>
                </c:pt>
                <c:pt idx="41" formatCode="General">
                  <c:v>24.013000000000002</c:v>
                </c:pt>
                <c:pt idx="42" formatCode="General">
                  <c:v>24.966000000000001</c:v>
                </c:pt>
                <c:pt idx="43" formatCode="General">
                  <c:v>20.934999999999999</c:v>
                </c:pt>
                <c:pt idx="44" formatCode="General">
                  <c:v>20.983000000000001</c:v>
                </c:pt>
                <c:pt idx="45" formatCode="General">
                  <c:v>21.986000000000001</c:v>
                </c:pt>
                <c:pt idx="46" formatCode="General">
                  <c:v>24.204000000000001</c:v>
                </c:pt>
                <c:pt idx="47" formatCode="General">
                  <c:v>22.57</c:v>
                </c:pt>
                <c:pt idx="48" formatCode="General">
                  <c:v>22.402000000000001</c:v>
                </c:pt>
                <c:pt idx="49" formatCode="General">
                  <c:v>23.478999999999999</c:v>
                </c:pt>
                <c:pt idx="52" formatCode="General">
                  <c:v>33.154000000000003</c:v>
                </c:pt>
                <c:pt idx="53" formatCode="General">
                  <c:v>26.646000000000001</c:v>
                </c:pt>
                <c:pt idx="54" formatCode="General">
                  <c:v>27.077000000000002</c:v>
                </c:pt>
                <c:pt idx="55" formatCode="General">
                  <c:v>28.004999999999999</c:v>
                </c:pt>
                <c:pt idx="56" formatCode="General">
                  <c:v>26.844000000000001</c:v>
                </c:pt>
                <c:pt idx="57" formatCode="General">
                  <c:v>25.585000000000001</c:v>
                </c:pt>
                <c:pt idx="58" formatCode="General">
                  <c:v>24.684000000000001</c:v>
                </c:pt>
                <c:pt idx="59" formatCode="General">
                  <c:v>25.128</c:v>
                </c:pt>
                <c:pt idx="60" formatCode="General">
                  <c:v>23.785</c:v>
                </c:pt>
                <c:pt idx="61" formatCode="General">
                  <c:v>24.437000000000001</c:v>
                </c:pt>
                <c:pt idx="62" formatCode="General">
                  <c:v>24.349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B9-4AAD-8F69-C61F013C61AA}"/>
            </c:ext>
          </c:extLst>
        </c:ser>
        <c:ser>
          <c:idx val="1"/>
          <c:order val="1"/>
          <c:tx>
            <c:strRef>
              <c:f>'49. ábra'!$A$6</c:f>
              <c:strCache>
                <c:ptCount val="1"/>
                <c:pt idx="0">
                  <c:v>Gross savings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B9-4AAD-8F69-C61F013C61AA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B9-4AAD-8F69-C61F013C61AA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B9-4AAD-8F69-C61F013C61AA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B9-4AAD-8F69-C61F013C61AA}"/>
              </c:ext>
            </c:extLst>
          </c:dPt>
          <c:cat>
            <c:multiLvlStrRef>
              <c:f>'49.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2018*</c:v>
                  </c:pt>
                </c:lvl>
                <c:lvl>
                  <c:pt idx="0">
                    <c:v>Hungary**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'49. ábra'!$C$6:$BM$6</c:f>
              <c:numCache>
                <c:formatCode>General</c:formatCode>
                <c:ptCount val="63"/>
                <c:pt idx="0">
                  <c:v>17.637</c:v>
                </c:pt>
                <c:pt idx="1">
                  <c:v>19.495999999999999</c:v>
                </c:pt>
                <c:pt idx="2">
                  <c:v>20.937999999999999</c:v>
                </c:pt>
                <c:pt idx="3">
                  <c:v>21.2</c:v>
                </c:pt>
                <c:pt idx="4">
                  <c:v>21.216000000000001</c:v>
                </c:pt>
                <c:pt idx="5">
                  <c:v>24.87</c:v>
                </c:pt>
                <c:pt idx="6">
                  <c:v>24.821999999999999</c:v>
                </c:pt>
                <c:pt idx="7" formatCode="0.0">
                  <c:v>25.387409373533284</c:v>
                </c:pt>
                <c:pt idx="8" formatCode="0.0">
                  <c:v>26.180557691160235</c:v>
                </c:pt>
                <c:pt idx="9" formatCode="0.0">
                  <c:v>25.484127543178296</c:v>
                </c:pt>
                <c:pt idx="10" formatCode="0.0">
                  <c:v>27.548588174597498</c:v>
                </c:pt>
                <c:pt idx="13">
                  <c:v>29.192</c:v>
                </c:pt>
                <c:pt idx="14">
                  <c:v>24.244</c:v>
                </c:pt>
                <c:pt idx="15">
                  <c:v>23.545000000000002</c:v>
                </c:pt>
                <c:pt idx="16">
                  <c:v>24.855</c:v>
                </c:pt>
                <c:pt idx="17">
                  <c:v>24.626000000000001</c:v>
                </c:pt>
                <c:pt idx="18">
                  <c:v>24.135999999999999</c:v>
                </c:pt>
                <c:pt idx="19">
                  <c:v>26.062999999999999</c:v>
                </c:pt>
                <c:pt idx="20">
                  <c:v>28.201000000000001</c:v>
                </c:pt>
                <c:pt idx="21">
                  <c:v>27.536000000000001</c:v>
                </c:pt>
                <c:pt idx="22">
                  <c:v>26.902000000000001</c:v>
                </c:pt>
                <c:pt idx="23">
                  <c:v>26.184000000000001</c:v>
                </c:pt>
                <c:pt idx="26">
                  <c:v>17.946999999999999</c:v>
                </c:pt>
                <c:pt idx="27">
                  <c:v>16.515999999999998</c:v>
                </c:pt>
                <c:pt idx="28">
                  <c:v>15.913</c:v>
                </c:pt>
                <c:pt idx="29">
                  <c:v>17.263999999999999</c:v>
                </c:pt>
                <c:pt idx="30">
                  <c:v>17.276</c:v>
                </c:pt>
                <c:pt idx="31">
                  <c:v>17.695</c:v>
                </c:pt>
                <c:pt idx="32">
                  <c:v>18.266999999999999</c:v>
                </c:pt>
                <c:pt idx="33">
                  <c:v>19.913</c:v>
                </c:pt>
                <c:pt idx="34">
                  <c:v>19.239999999999998</c:v>
                </c:pt>
                <c:pt idx="35">
                  <c:v>19.956</c:v>
                </c:pt>
                <c:pt idx="36">
                  <c:v>20.71</c:v>
                </c:pt>
                <c:pt idx="39">
                  <c:v>22.291</c:v>
                </c:pt>
                <c:pt idx="40">
                  <c:v>17.675999999999998</c:v>
                </c:pt>
                <c:pt idx="41">
                  <c:v>19.303000000000001</c:v>
                </c:pt>
                <c:pt idx="42">
                  <c:v>20.015000000000001</c:v>
                </c:pt>
                <c:pt idx="43">
                  <c:v>21.876000000000001</c:v>
                </c:pt>
                <c:pt idx="44">
                  <c:v>22.841999999999999</c:v>
                </c:pt>
                <c:pt idx="45">
                  <c:v>23.13</c:v>
                </c:pt>
                <c:pt idx="46">
                  <c:v>22.471</c:v>
                </c:pt>
                <c:pt idx="47">
                  <c:v>21.113</c:v>
                </c:pt>
                <c:pt idx="48">
                  <c:v>20.625</c:v>
                </c:pt>
                <c:pt idx="49">
                  <c:v>21.695</c:v>
                </c:pt>
                <c:pt idx="52">
                  <c:v>21.657</c:v>
                </c:pt>
                <c:pt idx="53">
                  <c:v>21.963999999999999</c:v>
                </c:pt>
                <c:pt idx="54">
                  <c:v>21.954999999999998</c:v>
                </c:pt>
                <c:pt idx="55">
                  <c:v>23.029</c:v>
                </c:pt>
                <c:pt idx="56">
                  <c:v>22.065999999999999</c:v>
                </c:pt>
                <c:pt idx="57">
                  <c:v>24.515000000000001</c:v>
                </c:pt>
                <c:pt idx="58">
                  <c:v>24.013000000000002</c:v>
                </c:pt>
                <c:pt idx="59">
                  <c:v>23.898</c:v>
                </c:pt>
                <c:pt idx="60">
                  <c:v>21.707000000000001</c:v>
                </c:pt>
                <c:pt idx="61">
                  <c:v>21.085999999999999</c:v>
                </c:pt>
                <c:pt idx="62">
                  <c:v>20.881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B9-4AAD-8F69-C61F013C61AA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C3B9-4AAD-8F69-C61F013C61AA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C3B9-4AAD-8F69-C61F013C61AA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C3B9-4AAD-8F69-C61F013C61AA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C3B9-4AAD-8F69-C61F013C61AA}"/>
              </c:ext>
            </c:extLst>
          </c:dPt>
          <c:cat>
            <c:multiLvlStrRef>
              <c:f>'49.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2018*</c:v>
                  </c:pt>
                </c:lvl>
                <c:lvl>
                  <c:pt idx="0">
                    <c:v>Hungary**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'49. ábra'!$C$8:$BL$8</c:f>
              <c:numCache>
                <c:formatCode>General</c:formatCode>
                <c:ptCount val="6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B9-4AAD-8F69-C61F013C6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78144"/>
        <c:axId val="713406184"/>
      </c:lineChart>
      <c:catAx>
        <c:axId val="6451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406184"/>
        <c:crosses val="autoZero"/>
        <c:auto val="1"/>
        <c:lblAlgn val="ctr"/>
        <c:lblOffset val="100"/>
        <c:tickLblSkip val="2"/>
        <c:noMultiLvlLbl val="0"/>
      </c:catAx>
      <c:valAx>
        <c:axId val="713406184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035289945025708E-2"/>
              <c:y val="1.57081575000871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5178144"/>
        <c:crossesAt val="1"/>
        <c:crossBetween val="between"/>
      </c:valAx>
      <c:valAx>
        <c:axId val="630727352"/>
        <c:scaling>
          <c:orientation val="minMax"/>
          <c:max val="3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187138043726091"/>
              <c:y val="5.843127681093711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30724728"/>
        <c:crosses val="max"/>
        <c:crossBetween val="between"/>
      </c:valAx>
      <c:catAx>
        <c:axId val="63072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727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9868029156349183"/>
          <c:w val="1"/>
          <c:h val="7.474418442437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556961245766066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'50. ábra'!$B$6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'50. ábra'!$C$4:$DV$5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'50. ábra'!$C$6:$DV$6</c:f>
              <c:numCache>
                <c:formatCode>0.0</c:formatCode>
                <c:ptCount val="124"/>
                <c:pt idx="0">
                  <c:v>7.0241828150195138</c:v>
                </c:pt>
                <c:pt idx="1">
                  <c:v>6.6988945369366251</c:v>
                </c:pt>
                <c:pt idx="2">
                  <c:v>6.8927401462025664</c:v>
                </c:pt>
                <c:pt idx="3">
                  <c:v>6.9634076150879034</c:v>
                </c:pt>
                <c:pt idx="4">
                  <c:v>7.037383185692712</c:v>
                </c:pt>
                <c:pt idx="5">
                  <c:v>6.6395291613575251</c:v>
                </c:pt>
                <c:pt idx="6">
                  <c:v>6.3401947425926908</c:v>
                </c:pt>
                <c:pt idx="7">
                  <c:v>6.3773608473236836</c:v>
                </c:pt>
                <c:pt idx="8">
                  <c:v>6.9112259651971337</c:v>
                </c:pt>
                <c:pt idx="9">
                  <c:v>7.4043821827261382</c:v>
                </c:pt>
                <c:pt idx="10">
                  <c:v>7.5969335078106877</c:v>
                </c:pt>
                <c:pt idx="11">
                  <c:v>8.0943625499576939</c:v>
                </c:pt>
                <c:pt idx="12">
                  <c:v>8.202088649072568</c:v>
                </c:pt>
                <c:pt idx="13">
                  <c:v>9.266667868260134</c:v>
                </c:pt>
                <c:pt idx="14">
                  <c:v>9.8922560677608331</c:v>
                </c:pt>
                <c:pt idx="15">
                  <c:v>9.9814296075767874</c:v>
                </c:pt>
                <c:pt idx="16">
                  <c:v>9.1996671486263466</c:v>
                </c:pt>
                <c:pt idx="17">
                  <c:v>8.7973917327336491</c:v>
                </c:pt>
                <c:pt idx="18">
                  <c:v>7.9435658157276183</c:v>
                </c:pt>
                <c:pt idx="19">
                  <c:v>7.4483265662560072</c:v>
                </c:pt>
                <c:pt idx="20">
                  <c:v>7.1985629990563096</c:v>
                </c:pt>
                <c:pt idx="21">
                  <c:v>6.5125443059589365</c:v>
                </c:pt>
                <c:pt idx="22">
                  <c:v>5.3086100507817839</c:v>
                </c:pt>
                <c:pt idx="23">
                  <c:v>4.7293210315619589</c:v>
                </c:pt>
                <c:pt idx="26">
                  <c:v>5.0452946805418151</c:v>
                </c:pt>
                <c:pt idx="27">
                  <c:v>5.5465400382018171</c:v>
                </c:pt>
                <c:pt idx="28">
                  <c:v>5.5937577490034078</c:v>
                </c:pt>
                <c:pt idx="29">
                  <c:v>5.8105695722896726</c:v>
                </c:pt>
                <c:pt idx="30">
                  <c:v>6.2196252529035663</c:v>
                </c:pt>
                <c:pt idx="31">
                  <c:v>6.1788613728800241</c:v>
                </c:pt>
                <c:pt idx="32">
                  <c:v>6.4461103638564987</c:v>
                </c:pt>
                <c:pt idx="33">
                  <c:v>6.3950248292530025</c:v>
                </c:pt>
                <c:pt idx="34">
                  <c:v>6.3439879499037257</c:v>
                </c:pt>
                <c:pt idx="35">
                  <c:v>5.8891283714308322</c:v>
                </c:pt>
                <c:pt idx="36">
                  <c:v>5.6309989507417768</c:v>
                </c:pt>
                <c:pt idx="37">
                  <c:v>5.7755207641038293</c:v>
                </c:pt>
                <c:pt idx="38">
                  <c:v>6.0488188415236444</c:v>
                </c:pt>
                <c:pt idx="39">
                  <c:v>6.8648869898915237</c:v>
                </c:pt>
                <c:pt idx="40">
                  <c:v>7.2407478824756124</c:v>
                </c:pt>
                <c:pt idx="41">
                  <c:v>7.4095199971423344</c:v>
                </c:pt>
                <c:pt idx="42">
                  <c:v>7.5194045076027285</c:v>
                </c:pt>
                <c:pt idx="43">
                  <c:v>7.3970191421618674</c:v>
                </c:pt>
                <c:pt idx="44">
                  <c:v>7.2783661192750984</c:v>
                </c:pt>
                <c:pt idx="45">
                  <c:v>7.1526041666666664</c:v>
                </c:pt>
                <c:pt idx="46">
                  <c:v>7.0884610651908719</c:v>
                </c:pt>
                <c:pt idx="47">
                  <c:v>7.0471916172087337</c:v>
                </c:pt>
                <c:pt idx="48">
                  <c:v>6.6174312226823631</c:v>
                </c:pt>
                <c:pt idx="51">
                  <c:v>3.4962670331367116E-3</c:v>
                </c:pt>
                <c:pt idx="52">
                  <c:v>0.85754104742169246</c:v>
                </c:pt>
                <c:pt idx="53">
                  <c:v>1.2966668482191988</c:v>
                </c:pt>
                <c:pt idx="54">
                  <c:v>1.8512871118603957</c:v>
                </c:pt>
                <c:pt idx="55">
                  <c:v>1.9901145653152323</c:v>
                </c:pt>
                <c:pt idx="56">
                  <c:v>1.6718295602395898</c:v>
                </c:pt>
                <c:pt idx="57">
                  <c:v>1.5796544692376637</c:v>
                </c:pt>
                <c:pt idx="58">
                  <c:v>1.4137217273905511</c:v>
                </c:pt>
                <c:pt idx="59">
                  <c:v>2.0483235715438308</c:v>
                </c:pt>
                <c:pt idx="60">
                  <c:v>2.4251333209645729</c:v>
                </c:pt>
                <c:pt idx="61">
                  <c:v>2.4714877361505625</c:v>
                </c:pt>
                <c:pt idx="62">
                  <c:v>3.0534947740338043</c:v>
                </c:pt>
                <c:pt idx="63">
                  <c:v>3.1203310031290648</c:v>
                </c:pt>
                <c:pt idx="64">
                  <c:v>3.6150193207932189</c:v>
                </c:pt>
                <c:pt idx="65">
                  <c:v>3.8656904217509496</c:v>
                </c:pt>
                <c:pt idx="66">
                  <c:v>3.9623479868553253</c:v>
                </c:pt>
                <c:pt idx="67">
                  <c:v>3.9853410305909276</c:v>
                </c:pt>
                <c:pt idx="68">
                  <c:v>3.888686697767338</c:v>
                </c:pt>
                <c:pt idx="69">
                  <c:v>4.2464966265439505</c:v>
                </c:pt>
                <c:pt idx="70">
                  <c:v>4.1464949118083139</c:v>
                </c:pt>
                <c:pt idx="71">
                  <c:v>3.920075994578629</c:v>
                </c:pt>
                <c:pt idx="72">
                  <c:v>3.9026568310402543</c:v>
                </c:pt>
                <c:pt idx="73">
                  <c:v>3.6362293548146227</c:v>
                </c:pt>
                <c:pt idx="76">
                  <c:v>4.5096541585565166</c:v>
                </c:pt>
                <c:pt idx="77">
                  <c:v>5.0832157892157133</c:v>
                </c:pt>
                <c:pt idx="78">
                  <c:v>5.3161788025078547</c:v>
                </c:pt>
                <c:pt idx="79">
                  <c:v>4.5726158085905588</c:v>
                </c:pt>
                <c:pt idx="80">
                  <c:v>4.3177281215789813</c:v>
                </c:pt>
                <c:pt idx="81">
                  <c:v>3.7742291747808507</c:v>
                </c:pt>
                <c:pt idx="82">
                  <c:v>3.823156968919879</c:v>
                </c:pt>
                <c:pt idx="83">
                  <c:v>3.8554144028346191</c:v>
                </c:pt>
                <c:pt idx="84">
                  <c:v>3.7551120605455997</c:v>
                </c:pt>
                <c:pt idx="85">
                  <c:v>3.0837164083849746</c:v>
                </c:pt>
                <c:pt idx="86">
                  <c:v>2.0572121665925156</c:v>
                </c:pt>
                <c:pt idx="87">
                  <c:v>1.5283333586830328</c:v>
                </c:pt>
                <c:pt idx="88">
                  <c:v>1.4009122219119428</c:v>
                </c:pt>
                <c:pt idx="89">
                  <c:v>1.9508478612996427</c:v>
                </c:pt>
                <c:pt idx="90">
                  <c:v>2.4467380546646531</c:v>
                </c:pt>
                <c:pt idx="91">
                  <c:v>2.5930088973864311</c:v>
                </c:pt>
                <c:pt idx="92">
                  <c:v>2.2554719833718622</c:v>
                </c:pt>
                <c:pt idx="93">
                  <c:v>1.8635703076450634</c:v>
                </c:pt>
                <c:pt idx="94">
                  <c:v>1.5384486701828932</c:v>
                </c:pt>
                <c:pt idx="95">
                  <c:v>1.8501866214736675</c:v>
                </c:pt>
                <c:pt idx="96">
                  <c:v>1.7738526833432779</c:v>
                </c:pt>
                <c:pt idx="97">
                  <c:v>1.8786406379512393</c:v>
                </c:pt>
                <c:pt idx="98">
                  <c:v>1.6501746543416487</c:v>
                </c:pt>
                <c:pt idx="101">
                  <c:v>-4.1255255901639947</c:v>
                </c:pt>
                <c:pt idx="102">
                  <c:v>-2.5768502837470124</c:v>
                </c:pt>
                <c:pt idx="103">
                  <c:v>-1.5847689316887241</c:v>
                </c:pt>
                <c:pt idx="104">
                  <c:v>-0.77610560771275394</c:v>
                </c:pt>
                <c:pt idx="105">
                  <c:v>-0.55193394476654034</c:v>
                </c:pt>
                <c:pt idx="106">
                  <c:v>-0.49321808074961504</c:v>
                </c:pt>
                <c:pt idx="107">
                  <c:v>-0.21054032633750583</c:v>
                </c:pt>
                <c:pt idx="108">
                  <c:v>-0.44376507742150112</c:v>
                </c:pt>
                <c:pt idx="109">
                  <c:v>-0.45386400911250901</c:v>
                </c:pt>
                <c:pt idx="110">
                  <c:v>-0.36253733429268009</c:v>
                </c:pt>
                <c:pt idx="111">
                  <c:v>-0.46625377163728765</c:v>
                </c:pt>
                <c:pt idx="112">
                  <c:v>-0.62076967704505903</c:v>
                </c:pt>
                <c:pt idx="113">
                  <c:v>-0.78851942441236844</c:v>
                </c:pt>
                <c:pt idx="114">
                  <c:v>-0.99145606008412956</c:v>
                </c:pt>
                <c:pt idx="115">
                  <c:v>-1.016390594057923</c:v>
                </c:pt>
                <c:pt idx="116">
                  <c:v>-0.89537872829927334</c:v>
                </c:pt>
                <c:pt idx="117">
                  <c:v>-0.98704148633588162</c:v>
                </c:pt>
                <c:pt idx="118">
                  <c:v>-1.3589810887314124</c:v>
                </c:pt>
                <c:pt idx="119">
                  <c:v>-1.5762873040403362</c:v>
                </c:pt>
                <c:pt idx="120">
                  <c:v>-2.1236422199510234</c:v>
                </c:pt>
                <c:pt idx="121">
                  <c:v>-2.3896222241089542</c:v>
                </c:pt>
                <c:pt idx="122">
                  <c:v>-2.5424400647268302</c:v>
                </c:pt>
                <c:pt idx="123">
                  <c:v>-2.8937458614920359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D-4CE9-BCC9-15C23BF6E24D}"/>
            </c:ext>
          </c:extLst>
        </c:ser>
        <c:ser>
          <c:idx val="1"/>
          <c:order val="1"/>
          <c:tx>
            <c:strRef>
              <c:f>'50. ábra'!$B$7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'50. ábra'!$C$4:$DV$5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'50. ábra'!$C$7:$DV$7</c:f>
              <c:numCache>
                <c:formatCode>0.0</c:formatCode>
                <c:ptCount val="124"/>
                <c:pt idx="0">
                  <c:v>-5.1898462021283649</c:v>
                </c:pt>
                <c:pt idx="1">
                  <c:v>-4.822107412190296</c:v>
                </c:pt>
                <c:pt idx="2">
                  <c:v>-4.4917572069631744</c:v>
                </c:pt>
                <c:pt idx="3">
                  <c:v>-4.0206253495953037</c:v>
                </c:pt>
                <c:pt idx="4">
                  <c:v>-4.3725233858077184</c:v>
                </c:pt>
                <c:pt idx="5">
                  <c:v>-4.8090417183498193</c:v>
                </c:pt>
                <c:pt idx="6">
                  <c:v>-5.2164704338542025</c:v>
                </c:pt>
                <c:pt idx="7">
                  <c:v>-5.4774674047423426</c:v>
                </c:pt>
                <c:pt idx="8">
                  <c:v>-5.1914918062428699</c:v>
                </c:pt>
                <c:pt idx="9">
                  <c:v>-5.109743446958765</c:v>
                </c:pt>
                <c:pt idx="10">
                  <c:v>-5.1888478091109933</c:v>
                </c:pt>
                <c:pt idx="11">
                  <c:v>-5.6160905182870806</c:v>
                </c:pt>
                <c:pt idx="12">
                  <c:v>-5.3024366918648758</c:v>
                </c:pt>
                <c:pt idx="13">
                  <c:v>-4.8066559221874039</c:v>
                </c:pt>
                <c:pt idx="14">
                  <c:v>-4.2685061993046949</c:v>
                </c:pt>
                <c:pt idx="15">
                  <c:v>-3.5830901927717971</c:v>
                </c:pt>
                <c:pt idx="16">
                  <c:v>-4.0467300436712126</c:v>
                </c:pt>
                <c:pt idx="17">
                  <c:v>-4.5608999974146673</c:v>
                </c:pt>
                <c:pt idx="18">
                  <c:v>-4.8269996475852066</c:v>
                </c:pt>
                <c:pt idx="19">
                  <c:v>-5.082968686774274</c:v>
                </c:pt>
                <c:pt idx="20">
                  <c:v>-5.0072868195881162</c:v>
                </c:pt>
                <c:pt idx="21">
                  <c:v>-4.9611631396976632</c:v>
                </c:pt>
                <c:pt idx="22">
                  <c:v>-4.9444480195394132</c:v>
                </c:pt>
                <c:pt idx="23">
                  <c:v>-4.8303225066972484</c:v>
                </c:pt>
                <c:pt idx="26">
                  <c:v>-6.9780382244435319</c:v>
                </c:pt>
                <c:pt idx="27">
                  <c:v>-7.4218791655819807</c:v>
                </c:pt>
                <c:pt idx="28">
                  <c:v>-6.9994348341068182</c:v>
                </c:pt>
                <c:pt idx="29">
                  <c:v>-6.7229379441113348</c:v>
                </c:pt>
                <c:pt idx="30">
                  <c:v>-5.5614857936944952</c:v>
                </c:pt>
                <c:pt idx="31">
                  <c:v>-6.8465665215476506</c:v>
                </c:pt>
                <c:pt idx="32">
                  <c:v>-7.1309196476369383</c:v>
                </c:pt>
                <c:pt idx="33">
                  <c:v>-6.6248366580508522</c:v>
                </c:pt>
                <c:pt idx="34">
                  <c:v>-6.9590816648318343</c:v>
                </c:pt>
                <c:pt idx="35">
                  <c:v>-6.3374990113106087</c:v>
                </c:pt>
                <c:pt idx="36">
                  <c:v>-6.5654018453140308</c:v>
                </c:pt>
                <c:pt idx="37">
                  <c:v>-6.0866381520232418</c:v>
                </c:pt>
                <c:pt idx="38">
                  <c:v>-5.4563265477787812</c:v>
                </c:pt>
                <c:pt idx="39">
                  <c:v>-5.3600428771191737</c:v>
                </c:pt>
                <c:pt idx="40">
                  <c:v>-4.9971004556426841</c:v>
                </c:pt>
                <c:pt idx="41">
                  <c:v>-5.7973200308219708</c:v>
                </c:pt>
                <c:pt idx="42">
                  <c:v>-5.9837649093334093</c:v>
                </c:pt>
                <c:pt idx="43">
                  <c:v>-5.7839236741473208</c:v>
                </c:pt>
                <c:pt idx="44">
                  <c:v>-5.8502641754622058</c:v>
                </c:pt>
                <c:pt idx="45">
                  <c:v>-5.6328125000000009</c:v>
                </c:pt>
                <c:pt idx="46">
                  <c:v>-6.2015362560582048</c:v>
                </c:pt>
                <c:pt idx="47">
                  <c:v>-5.9217664970895303</c:v>
                </c:pt>
                <c:pt idx="48">
                  <c:v>-5.7923525024652713</c:v>
                </c:pt>
                <c:pt idx="51">
                  <c:v>-4.0635299792137998</c:v>
                </c:pt>
                <c:pt idx="52">
                  <c:v>-4.3020682185792012</c:v>
                </c:pt>
                <c:pt idx="53">
                  <c:v>-3.9303917411583491</c:v>
                </c:pt>
                <c:pt idx="54">
                  <c:v>-4.1554290913217216</c:v>
                </c:pt>
                <c:pt idx="55">
                  <c:v>-4.4892353886613456</c:v>
                </c:pt>
                <c:pt idx="56">
                  <c:v>-4.7802860597903027</c:v>
                </c:pt>
                <c:pt idx="57">
                  <c:v>-5.0649533643063753</c:v>
                </c:pt>
                <c:pt idx="58">
                  <c:v>-4.5076539787402732</c:v>
                </c:pt>
                <c:pt idx="59">
                  <c:v>-4.5612718217180381</c:v>
                </c:pt>
                <c:pt idx="60">
                  <c:v>-4.2264291864685761</c:v>
                </c:pt>
                <c:pt idx="61">
                  <c:v>-4.1933881855205524</c:v>
                </c:pt>
                <c:pt idx="62">
                  <c:v>-4.4268184466663012</c:v>
                </c:pt>
                <c:pt idx="63">
                  <c:v>-4.471290509279477</c:v>
                </c:pt>
                <c:pt idx="64">
                  <c:v>-4.4544243055977617</c:v>
                </c:pt>
                <c:pt idx="65">
                  <c:v>-4.9170630020704902</c:v>
                </c:pt>
                <c:pt idx="66">
                  <c:v>-5.0738069027127599</c:v>
                </c:pt>
                <c:pt idx="67">
                  <c:v>-4.9483819299178249</c:v>
                </c:pt>
                <c:pt idx="68">
                  <c:v>-5.0387678030407894</c:v>
                </c:pt>
                <c:pt idx="69">
                  <c:v>-4.6040442783143005</c:v>
                </c:pt>
                <c:pt idx="70">
                  <c:v>-4.6865570812084849</c:v>
                </c:pt>
                <c:pt idx="71">
                  <c:v>-4.6594374752763459</c:v>
                </c:pt>
                <c:pt idx="72">
                  <c:v>-4.5196756303115375</c:v>
                </c:pt>
                <c:pt idx="73">
                  <c:v>-4.7386660344800147</c:v>
                </c:pt>
                <c:pt idx="76">
                  <c:v>-1.9766865690437279</c:v>
                </c:pt>
                <c:pt idx="77">
                  <c:v>-1.6908653243945346</c:v>
                </c:pt>
                <c:pt idx="78">
                  <c:v>-1.3936588050016132</c:v>
                </c:pt>
                <c:pt idx="79">
                  <c:v>-1.2664184074919984</c:v>
                </c:pt>
                <c:pt idx="80">
                  <c:v>-1.3667976044819372</c:v>
                </c:pt>
                <c:pt idx="81">
                  <c:v>-1.4784264975003867</c:v>
                </c:pt>
                <c:pt idx="82">
                  <c:v>-1.5970551770178767</c:v>
                </c:pt>
                <c:pt idx="83">
                  <c:v>-1.6005193999563665</c:v>
                </c:pt>
                <c:pt idx="84">
                  <c:v>-1.9432358886236738</c:v>
                </c:pt>
                <c:pt idx="85">
                  <c:v>-2.335085704817101</c:v>
                </c:pt>
                <c:pt idx="86">
                  <c:v>-2.7441889686244698</c:v>
                </c:pt>
                <c:pt idx="87">
                  <c:v>-3.0861991168164837</c:v>
                </c:pt>
                <c:pt idx="88">
                  <c:v>-3.1115169903217934</c:v>
                </c:pt>
                <c:pt idx="89">
                  <c:v>-3.0764665026516318</c:v>
                </c:pt>
                <c:pt idx="90">
                  <c:v>-3.0513532217616821</c:v>
                </c:pt>
                <c:pt idx="91">
                  <c:v>-3.0827529574853401</c:v>
                </c:pt>
                <c:pt idx="92">
                  <c:v>-3.0525625478565743</c:v>
                </c:pt>
                <c:pt idx="93">
                  <c:v>-3.0196270924966329</c:v>
                </c:pt>
                <c:pt idx="94">
                  <c:v>-2.9731790144847179</c:v>
                </c:pt>
                <c:pt idx="95">
                  <c:v>-2.9004995822083215</c:v>
                </c:pt>
                <c:pt idx="96">
                  <c:v>-2.8603098281278534</c:v>
                </c:pt>
                <c:pt idx="97">
                  <c:v>-2.7661702918226769</c:v>
                </c:pt>
                <c:pt idx="98">
                  <c:v>-2.6796805678793256</c:v>
                </c:pt>
                <c:pt idx="101">
                  <c:v>-2.1419956282774004</c:v>
                </c:pt>
                <c:pt idx="102">
                  <c:v>-2.1180393425441943</c:v>
                </c:pt>
                <c:pt idx="103">
                  <c:v>-2.2584871248704044</c:v>
                </c:pt>
                <c:pt idx="104">
                  <c:v>-2.8976418945300937</c:v>
                </c:pt>
                <c:pt idx="105">
                  <c:v>-3.2184173242325254</c:v>
                </c:pt>
                <c:pt idx="106">
                  <c:v>-3.6233031550667816</c:v>
                </c:pt>
                <c:pt idx="107">
                  <c:v>-3.5871850045812024</c:v>
                </c:pt>
                <c:pt idx="108">
                  <c:v>-2.1534193417296548</c:v>
                </c:pt>
                <c:pt idx="109">
                  <c:v>-0.93362768929267159</c:v>
                </c:pt>
                <c:pt idx="110">
                  <c:v>-1.389974480684518</c:v>
                </c:pt>
                <c:pt idx="111">
                  <c:v>-1.5863427028743844</c:v>
                </c:pt>
                <c:pt idx="112">
                  <c:v>-2.3447140067747547</c:v>
                </c:pt>
                <c:pt idx="113">
                  <c:v>-3.1980596001172845</c:v>
                </c:pt>
                <c:pt idx="114">
                  <c:v>-3.3002847979971959</c:v>
                </c:pt>
                <c:pt idx="115">
                  <c:v>-3.6165961131133741</c:v>
                </c:pt>
                <c:pt idx="116">
                  <c:v>-3.3911236838707399</c:v>
                </c:pt>
                <c:pt idx="117">
                  <c:v>-3.7141720157291767</c:v>
                </c:pt>
                <c:pt idx="118">
                  <c:v>-3.9445276980518655</c:v>
                </c:pt>
                <c:pt idx="119">
                  <c:v>-3.6714228209855762</c:v>
                </c:pt>
                <c:pt idx="120">
                  <c:v>-3.4926091697343877</c:v>
                </c:pt>
                <c:pt idx="121">
                  <c:v>-3.5374994133259641</c:v>
                </c:pt>
                <c:pt idx="122">
                  <c:v>-3.0854573443864295</c:v>
                </c:pt>
                <c:pt idx="123">
                  <c:v>-3.3410838215298457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D-4CE9-BCC9-15C23BF6E24D}"/>
            </c:ext>
          </c:extLst>
        </c:ser>
        <c:ser>
          <c:idx val="2"/>
          <c:order val="2"/>
          <c:tx>
            <c:strRef>
              <c:f>'50. ábra'!$B$8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'50. ábra'!$C$4:$DV$5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'50. ábra'!$C$8:$DV$8</c:f>
              <c:numCache>
                <c:formatCode>0.0</c:formatCode>
                <c:ptCount val="124"/>
                <c:pt idx="0">
                  <c:v>3.5135319360058439</c:v>
                </c:pt>
                <c:pt idx="1">
                  <c:v>3.9638334715342158</c:v>
                </c:pt>
                <c:pt idx="2">
                  <c:v>4.0503501068835526</c:v>
                </c:pt>
                <c:pt idx="3">
                  <c:v>4.438461842006304</c:v>
                </c:pt>
                <c:pt idx="4">
                  <c:v>4.1916727046780009</c:v>
                </c:pt>
                <c:pt idx="5">
                  <c:v>3.9089048093220078</c:v>
                </c:pt>
                <c:pt idx="6">
                  <c:v>4.2658157872296982</c:v>
                </c:pt>
                <c:pt idx="7">
                  <c:v>4.32904767331312</c:v>
                </c:pt>
                <c:pt idx="8">
                  <c:v>4.5691340477638951</c:v>
                </c:pt>
                <c:pt idx="9">
                  <c:v>5.0865199418028935</c:v>
                </c:pt>
                <c:pt idx="10">
                  <c:v>4.694518724112335</c:v>
                </c:pt>
                <c:pt idx="11">
                  <c:v>4.9612743334428462</c:v>
                </c:pt>
                <c:pt idx="12">
                  <c:v>4.3039758297015691</c:v>
                </c:pt>
                <c:pt idx="13">
                  <c:v>3.0346909319675972</c:v>
                </c:pt>
                <c:pt idx="14">
                  <c:v>2.1906621502184427</c:v>
                </c:pt>
                <c:pt idx="15">
                  <c:v>-0.23846287352097001</c:v>
                </c:pt>
                <c:pt idx="16">
                  <c:v>0.14328348242421904</c:v>
                </c:pt>
                <c:pt idx="17">
                  <c:v>0.7529357235886599</c:v>
                </c:pt>
                <c:pt idx="18">
                  <c:v>0.97962948789074977</c:v>
                </c:pt>
                <c:pt idx="19">
                  <c:v>1.5488635748006174</c:v>
                </c:pt>
                <c:pt idx="20">
                  <c:v>1.8458025029334451</c:v>
                </c:pt>
                <c:pt idx="21">
                  <c:v>1.9773656036890119</c:v>
                </c:pt>
                <c:pt idx="22">
                  <c:v>2.3931063713218008</c:v>
                </c:pt>
                <c:pt idx="23">
                  <c:v>2.3449390775273034</c:v>
                </c:pt>
                <c:pt idx="26">
                  <c:v>1.4478577818145073</c:v>
                </c:pt>
                <c:pt idx="27">
                  <c:v>1.5054903350656927</c:v>
                </c:pt>
                <c:pt idx="28">
                  <c:v>2.7526348184986729</c:v>
                </c:pt>
                <c:pt idx="29">
                  <c:v>2.3926919210976072</c:v>
                </c:pt>
                <c:pt idx="30">
                  <c:v>2.8043823219211168</c:v>
                </c:pt>
                <c:pt idx="31">
                  <c:v>3.2850888771418694</c:v>
                </c:pt>
                <c:pt idx="32">
                  <c:v>1.7889339373623681</c:v>
                </c:pt>
                <c:pt idx="33">
                  <c:v>1.1689123325326094</c:v>
                </c:pt>
                <c:pt idx="34">
                  <c:v>2.0010058532096346</c:v>
                </c:pt>
                <c:pt idx="35">
                  <c:v>2.7327992762793643</c:v>
                </c:pt>
                <c:pt idx="36">
                  <c:v>3.0635555020061842</c:v>
                </c:pt>
                <c:pt idx="37">
                  <c:v>2.7369785238212785</c:v>
                </c:pt>
                <c:pt idx="38">
                  <c:v>2.1539545341169362</c:v>
                </c:pt>
                <c:pt idx="39">
                  <c:v>1.3601165649716731</c:v>
                </c:pt>
                <c:pt idx="40">
                  <c:v>1.3028809758466529</c:v>
                </c:pt>
                <c:pt idx="41">
                  <c:v>1.0658981208010312</c:v>
                </c:pt>
                <c:pt idx="42">
                  <c:v>0.29542321268956306</c:v>
                </c:pt>
                <c:pt idx="43">
                  <c:v>-5.8215568664021798E-2</c:v>
                </c:pt>
                <c:pt idx="44">
                  <c:v>-0.31417059447143658</c:v>
                </c:pt>
                <c:pt idx="45">
                  <c:v>0.43093750000000014</c:v>
                </c:pt>
                <c:pt idx="46">
                  <c:v>0.30286595965871999</c:v>
                </c:pt>
                <c:pt idx="47">
                  <c:v>0.17349312545882736</c:v>
                </c:pt>
                <c:pt idx="48">
                  <c:v>0.17973655895334711</c:v>
                </c:pt>
                <c:pt idx="51">
                  <c:v>3.1255096064402772</c:v>
                </c:pt>
                <c:pt idx="52">
                  <c:v>3.4402639540425191</c:v>
                </c:pt>
                <c:pt idx="53">
                  <c:v>3.3123580772466998</c:v>
                </c:pt>
                <c:pt idx="54">
                  <c:v>3.3120030475696449</c:v>
                </c:pt>
                <c:pt idx="55">
                  <c:v>3.539573994042434</c:v>
                </c:pt>
                <c:pt idx="56">
                  <c:v>3.5524082708537597</c:v>
                </c:pt>
                <c:pt idx="57">
                  <c:v>3.4978482607997936</c:v>
                </c:pt>
                <c:pt idx="58">
                  <c:v>3.4606554879755169</c:v>
                </c:pt>
                <c:pt idx="59">
                  <c:v>4.076965175701357</c:v>
                </c:pt>
                <c:pt idx="60">
                  <c:v>3.5314237870289769</c:v>
                </c:pt>
                <c:pt idx="61">
                  <c:v>3.9994826037306348</c:v>
                </c:pt>
                <c:pt idx="62">
                  <c:v>3.1764244784791602</c:v>
                </c:pt>
                <c:pt idx="63">
                  <c:v>2.6998461669246074</c:v>
                </c:pt>
                <c:pt idx="64">
                  <c:v>2.1607092949828823</c:v>
                </c:pt>
                <c:pt idx="65">
                  <c:v>1.1793814820205357</c:v>
                </c:pt>
                <c:pt idx="66">
                  <c:v>1.6342446208478856</c:v>
                </c:pt>
                <c:pt idx="67">
                  <c:v>1.6313947414163148</c:v>
                </c:pt>
                <c:pt idx="68">
                  <c:v>1.5863412732548863</c:v>
                </c:pt>
                <c:pt idx="69">
                  <c:v>1.6890362018920899</c:v>
                </c:pt>
                <c:pt idx="70">
                  <c:v>1.9521901867670433</c:v>
                </c:pt>
                <c:pt idx="71">
                  <c:v>1.9708845038460647</c:v>
                </c:pt>
                <c:pt idx="72">
                  <c:v>2.1272309929359774</c:v>
                </c:pt>
                <c:pt idx="73">
                  <c:v>2.3369144095712624</c:v>
                </c:pt>
                <c:pt idx="76">
                  <c:v>1.2134427279670834</c:v>
                </c:pt>
                <c:pt idx="77">
                  <c:v>0.64358808184338234</c:v>
                </c:pt>
                <c:pt idx="78">
                  <c:v>0.28312294502074969</c:v>
                </c:pt>
                <c:pt idx="79">
                  <c:v>-1.1999493055124681E-2</c:v>
                </c:pt>
                <c:pt idx="80">
                  <c:v>-0.22578723678279375</c:v>
                </c:pt>
                <c:pt idx="81">
                  <c:v>-0.37881010942810356</c:v>
                </c:pt>
                <c:pt idx="82">
                  <c:v>-0.3523402812364233</c:v>
                </c:pt>
                <c:pt idx="83">
                  <c:v>-0.15179831720722639</c:v>
                </c:pt>
                <c:pt idx="84">
                  <c:v>0.22668038587896105</c:v>
                </c:pt>
                <c:pt idx="85">
                  <c:v>0.52972450959704942</c:v>
                </c:pt>
                <c:pt idx="86">
                  <c:v>1.4646017188523721</c:v>
                </c:pt>
                <c:pt idx="87">
                  <c:v>3.3309504616180208</c:v>
                </c:pt>
                <c:pt idx="88">
                  <c:v>3.3729065563748613</c:v>
                </c:pt>
                <c:pt idx="89">
                  <c:v>3.4863378302382042</c:v>
                </c:pt>
                <c:pt idx="90">
                  <c:v>2.4774959134215888</c:v>
                </c:pt>
                <c:pt idx="91">
                  <c:v>0.33511395967552332</c:v>
                </c:pt>
                <c:pt idx="92">
                  <c:v>2.9919900153018909E-2</c:v>
                </c:pt>
                <c:pt idx="93">
                  <c:v>-0.19827788403645411</c:v>
                </c:pt>
                <c:pt idx="94">
                  <c:v>-8.2926864241314763E-2</c:v>
                </c:pt>
                <c:pt idx="95">
                  <c:v>-1.0135425788058846E-2</c:v>
                </c:pt>
                <c:pt idx="96">
                  <c:v>0.10933194691119791</c:v>
                </c:pt>
                <c:pt idx="97">
                  <c:v>0.12553234058364529</c:v>
                </c:pt>
                <c:pt idx="98">
                  <c:v>0.37379398649938783</c:v>
                </c:pt>
                <c:pt idx="101">
                  <c:v>3.5785778170333891</c:v>
                </c:pt>
                <c:pt idx="102">
                  <c:v>3.8054448394930178</c:v>
                </c:pt>
                <c:pt idx="103">
                  <c:v>4.4130115761328019</c:v>
                </c:pt>
                <c:pt idx="104">
                  <c:v>4.7127309577119529</c:v>
                </c:pt>
                <c:pt idx="105">
                  <c:v>5.8250790771443395</c:v>
                </c:pt>
                <c:pt idx="106">
                  <c:v>5.3313420773859574</c:v>
                </c:pt>
                <c:pt idx="107">
                  <c:v>4.735544006759878</c:v>
                </c:pt>
                <c:pt idx="108">
                  <c:v>4.5558464704308239</c:v>
                </c:pt>
                <c:pt idx="109">
                  <c:v>4.171869434343356</c:v>
                </c:pt>
                <c:pt idx="110">
                  <c:v>4.1675293886234579</c:v>
                </c:pt>
                <c:pt idx="111">
                  <c:v>4.4006352231221211</c:v>
                </c:pt>
                <c:pt idx="112">
                  <c:v>4.1626689789832874</c:v>
                </c:pt>
                <c:pt idx="113">
                  <c:v>4.0714498686728842</c:v>
                </c:pt>
                <c:pt idx="114">
                  <c:v>4.5323878880797244</c:v>
                </c:pt>
                <c:pt idx="115">
                  <c:v>5.1318647408991902</c:v>
                </c:pt>
                <c:pt idx="116">
                  <c:v>4.7329592806920759</c:v>
                </c:pt>
                <c:pt idx="117">
                  <c:v>4.1592722898051333</c:v>
                </c:pt>
                <c:pt idx="118">
                  <c:v>3.8296094982488524</c:v>
                </c:pt>
                <c:pt idx="119">
                  <c:v>2.9816908715399606</c:v>
                </c:pt>
                <c:pt idx="120">
                  <c:v>3.4380897152066026</c:v>
                </c:pt>
                <c:pt idx="121">
                  <c:v>3.6602658991300343</c:v>
                </c:pt>
                <c:pt idx="122">
                  <c:v>3.4956737378086662</c:v>
                </c:pt>
                <c:pt idx="123">
                  <c:v>3.3253638096008329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D-4CE9-BCC9-15C23BF6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'50. ábra'!$B$9</c:f>
              <c:strCache>
                <c:ptCount val="1"/>
                <c:pt idx="0">
                  <c:v>Külső fin. képesség (reálgazdasági)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68FD-4CE9-BCC9-15C23BF6E24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68FD-4CE9-BCC9-15C23BF6E24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68FD-4CE9-BCC9-15C23BF6E24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68FD-4CE9-BCC9-15C23BF6E24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68FD-4CE9-BCC9-15C23BF6E24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68FD-4CE9-BCC9-15C23BF6E24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68FD-4CE9-BCC9-15C23BF6E24D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68FD-4CE9-BCC9-15C23BF6E24D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68FD-4CE9-BCC9-15C23BF6E24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68FD-4CE9-BCC9-15C23BF6E24D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68FD-4CE9-BCC9-15C23BF6E24D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68FD-4CE9-BCC9-15C23BF6E24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68FD-4CE9-BCC9-15C23BF6E24D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68FD-4CE9-BCC9-15C23BF6E24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68FD-4CE9-BCC9-15C23BF6E24D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68FD-4CE9-BCC9-15C23BF6E24D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68FD-4CE9-BCC9-15C23BF6E24D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68FD-4CE9-BCC9-15C23BF6E24D}"/>
              </c:ext>
            </c:extLst>
          </c:dPt>
          <c:cat>
            <c:multiLvlStrRef>
              <c:f>'50. ábra'!$C$4:$DV$5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'50. ábra'!$C$9:$DV$9</c:f>
              <c:numCache>
                <c:formatCode>0.0</c:formatCode>
                <c:ptCount val="124"/>
                <c:pt idx="0">
                  <c:v>5.3478685488969928</c:v>
                </c:pt>
                <c:pt idx="1">
                  <c:v>5.8406205962805444</c:v>
                </c:pt>
                <c:pt idx="2">
                  <c:v>6.4513330461229446</c:v>
                </c:pt>
                <c:pt idx="3">
                  <c:v>7.3812441074989037</c:v>
                </c:pt>
                <c:pt idx="4">
                  <c:v>6.8565325045629946</c:v>
                </c:pt>
                <c:pt idx="5">
                  <c:v>5.7393922523297132</c:v>
                </c:pt>
                <c:pt idx="6">
                  <c:v>5.3895400959681865</c:v>
                </c:pt>
                <c:pt idx="7">
                  <c:v>5.228941115894461</c:v>
                </c:pt>
                <c:pt idx="8">
                  <c:v>6.2888682067181589</c:v>
                </c:pt>
                <c:pt idx="9">
                  <c:v>7.3811586775702667</c:v>
                </c:pt>
                <c:pt idx="10">
                  <c:v>7.1026044228120293</c:v>
                </c:pt>
                <c:pt idx="11">
                  <c:v>7.4395463651134595</c:v>
                </c:pt>
                <c:pt idx="12">
                  <c:v>7.2036277869092613</c:v>
                </c:pt>
                <c:pt idx="13">
                  <c:v>7.4947028780403269</c:v>
                </c:pt>
                <c:pt idx="14">
                  <c:v>7.8144120186745809</c:v>
                </c:pt>
                <c:pt idx="15">
                  <c:v>6.15987654128402</c:v>
                </c:pt>
                <c:pt idx="16">
                  <c:v>5.2962205873793531</c:v>
                </c:pt>
                <c:pt idx="17">
                  <c:v>4.9894274589076417</c:v>
                </c:pt>
                <c:pt idx="18">
                  <c:v>4.0961956560331618</c:v>
                </c:pt>
                <c:pt idx="19">
                  <c:v>3.9142214542823508</c:v>
                </c:pt>
                <c:pt idx="20">
                  <c:v>4.0370786824016385</c:v>
                </c:pt>
                <c:pt idx="21">
                  <c:v>3.5287467699502852</c:v>
                </c:pt>
                <c:pt idx="22">
                  <c:v>2.7572684025641716</c:v>
                </c:pt>
                <c:pt idx="23">
                  <c:v>2.2439376023920139</c:v>
                </c:pt>
                <c:pt idx="26">
                  <c:v>-0.48501052363669939</c:v>
                </c:pt>
                <c:pt idx="27">
                  <c:v>-0.36991152107843284</c:v>
                </c:pt>
                <c:pt idx="28">
                  <c:v>1.3468947973269794</c:v>
                </c:pt>
                <c:pt idx="29">
                  <c:v>1.4803235492759459</c:v>
                </c:pt>
                <c:pt idx="30">
                  <c:v>3.4625855852464462</c:v>
                </c:pt>
                <c:pt idx="31">
                  <c:v>2.6175115678670569</c:v>
                </c:pt>
                <c:pt idx="32">
                  <c:v>1.1043165306577989</c:v>
                </c:pt>
                <c:pt idx="33">
                  <c:v>0.93922817697298222</c:v>
                </c:pt>
                <c:pt idx="34">
                  <c:v>1.3859750827877615</c:v>
                </c:pt>
                <c:pt idx="35">
                  <c:v>2.2844286363995887</c:v>
                </c:pt>
                <c:pt idx="36">
                  <c:v>2.1291526074339315</c:v>
                </c:pt>
                <c:pt idx="37">
                  <c:v>2.4258017963275926</c:v>
                </c:pt>
                <c:pt idx="38">
                  <c:v>2.7464468278617997</c:v>
                </c:pt>
                <c:pt idx="39">
                  <c:v>2.8649606777440226</c:v>
                </c:pt>
                <c:pt idx="40">
                  <c:v>3.5465855365585401</c:v>
                </c:pt>
                <c:pt idx="41">
                  <c:v>2.6782114865703868</c:v>
                </c:pt>
                <c:pt idx="42">
                  <c:v>1.8310628109588822</c:v>
                </c:pt>
                <c:pt idx="43">
                  <c:v>1.5548798993505237</c:v>
                </c:pt>
                <c:pt idx="44">
                  <c:v>1.1138775622169113</c:v>
                </c:pt>
                <c:pt idx="45">
                  <c:v>1.9507291666666666</c:v>
                </c:pt>
                <c:pt idx="46">
                  <c:v>1.1897907687913873</c:v>
                </c:pt>
                <c:pt idx="47">
                  <c:v>1.2989182455780326</c:v>
                </c:pt>
                <c:pt idx="48">
                  <c:v>1.0047664377142003</c:v>
                </c:pt>
                <c:pt idx="51">
                  <c:v>-0.93452410574038591</c:v>
                </c:pt>
                <c:pt idx="52">
                  <c:v>-4.2632171149896703E-3</c:v>
                </c:pt>
                <c:pt idx="53">
                  <c:v>0.67863318430754949</c:v>
                </c:pt>
                <c:pt idx="54">
                  <c:v>1.0078610681083191</c:v>
                </c:pt>
                <c:pt idx="55">
                  <c:v>1.0404531706963207</c:v>
                </c:pt>
                <c:pt idx="56">
                  <c:v>0.44395177130304675</c:v>
                </c:pt>
                <c:pt idx="57">
                  <c:v>1.2549365731082007E-2</c:v>
                </c:pt>
                <c:pt idx="58">
                  <c:v>0.36672323662579487</c:v>
                </c:pt>
                <c:pt idx="59">
                  <c:v>1.5640169255271497</c:v>
                </c:pt>
                <c:pt idx="60">
                  <c:v>1.7301279215249736</c:v>
                </c:pt>
                <c:pt idx="61">
                  <c:v>2.2775821543606449</c:v>
                </c:pt>
                <c:pt idx="62">
                  <c:v>1.8031008058466633</c:v>
                </c:pt>
                <c:pt idx="63">
                  <c:v>1.3488866607741952</c:v>
                </c:pt>
                <c:pt idx="64">
                  <c:v>1.3213043101783395</c:v>
                </c:pt>
                <c:pt idx="65">
                  <c:v>0.1280089017009951</c:v>
                </c:pt>
                <c:pt idx="66">
                  <c:v>0.52278570499045118</c:v>
                </c:pt>
                <c:pt idx="67">
                  <c:v>0.6683538420894175</c:v>
                </c:pt>
                <c:pt idx="68">
                  <c:v>0.43626016798143485</c:v>
                </c:pt>
                <c:pt idx="69">
                  <c:v>1.3314885501217399</c:v>
                </c:pt>
                <c:pt idx="70">
                  <c:v>1.4121280173668724</c:v>
                </c:pt>
                <c:pt idx="71">
                  <c:v>1.2315230231483478</c:v>
                </c:pt>
                <c:pt idx="72">
                  <c:v>1.5102121936646942</c:v>
                </c:pt>
                <c:pt idx="73">
                  <c:v>1.2344777299058705</c:v>
                </c:pt>
                <c:pt idx="76">
                  <c:v>3.746136557135153</c:v>
                </c:pt>
                <c:pt idx="77">
                  <c:v>4.0355300922017872</c:v>
                </c:pt>
                <c:pt idx="78">
                  <c:v>4.2052363514139888</c:v>
                </c:pt>
                <c:pt idx="79">
                  <c:v>3.2939282565141079</c:v>
                </c:pt>
                <c:pt idx="80">
                  <c:v>2.7248749651190245</c:v>
                </c:pt>
                <c:pt idx="81">
                  <c:v>1.9168591840110123</c:v>
                </c:pt>
                <c:pt idx="82">
                  <c:v>1.8737615106655787</c:v>
                </c:pt>
                <c:pt idx="83">
                  <c:v>2.1030966856710269</c:v>
                </c:pt>
                <c:pt idx="84">
                  <c:v>2.0386871340600337</c:v>
                </c:pt>
                <c:pt idx="85">
                  <c:v>1.278484666857395</c:v>
                </c:pt>
                <c:pt idx="86">
                  <c:v>0.77775313197570572</c:v>
                </c:pt>
                <c:pt idx="87">
                  <c:v>1.7733382004755605</c:v>
                </c:pt>
                <c:pt idx="88">
                  <c:v>1.6624275769765857</c:v>
                </c:pt>
                <c:pt idx="89">
                  <c:v>2.3607191888862147</c:v>
                </c:pt>
                <c:pt idx="90">
                  <c:v>1.8728807463245603</c:v>
                </c:pt>
                <c:pt idx="91">
                  <c:v>-0.15475321356066588</c:v>
                </c:pt>
                <c:pt idx="92">
                  <c:v>-0.76729278637313392</c:v>
                </c:pt>
                <c:pt idx="93">
                  <c:v>-1.3543346688880238</c:v>
                </c:pt>
                <c:pt idx="94">
                  <c:v>-1.5176572085431399</c:v>
                </c:pt>
                <c:pt idx="95">
                  <c:v>-1.0604483865227123</c:v>
                </c:pt>
                <c:pt idx="96">
                  <c:v>-0.97712519787337748</c:v>
                </c:pt>
                <c:pt idx="97">
                  <c:v>-0.76211164146683053</c:v>
                </c:pt>
                <c:pt idx="98">
                  <c:v>-0.65571192703828918</c:v>
                </c:pt>
                <c:pt idx="101">
                  <c:v>-2.689091846997131</c:v>
                </c:pt>
                <c:pt idx="102">
                  <c:v>-0.88944478679818895</c:v>
                </c:pt>
                <c:pt idx="103">
                  <c:v>0.56975551957367432</c:v>
                </c:pt>
                <c:pt idx="104">
                  <c:v>1.0391226547530636</c:v>
                </c:pt>
                <c:pt idx="105">
                  <c:v>2.0547968862359833</c:v>
                </c:pt>
                <c:pt idx="106">
                  <c:v>1.2149573536317666</c:v>
                </c:pt>
                <c:pt idx="107">
                  <c:v>0.93754978653550269</c:v>
                </c:pt>
                <c:pt idx="108">
                  <c:v>1.9585292471266162</c:v>
                </c:pt>
                <c:pt idx="109">
                  <c:v>2.7843777359381749</c:v>
                </c:pt>
                <c:pt idx="110">
                  <c:v>2.4150822777930192</c:v>
                </c:pt>
                <c:pt idx="111">
                  <c:v>2.3484834047959344</c:v>
                </c:pt>
                <c:pt idx="112">
                  <c:v>1.1976843563047017</c:v>
                </c:pt>
                <c:pt idx="113">
                  <c:v>8.4870844143231261E-2</c:v>
                </c:pt>
                <c:pt idx="114">
                  <c:v>0.24064702999839885</c:v>
                </c:pt>
                <c:pt idx="115">
                  <c:v>0.49875819754395734</c:v>
                </c:pt>
                <c:pt idx="116">
                  <c:v>0.44604603664620329</c:v>
                </c:pt>
                <c:pt idx="117">
                  <c:v>-0.54199871875528349</c:v>
                </c:pt>
                <c:pt idx="118">
                  <c:v>-1.4739557316581016</c:v>
                </c:pt>
                <c:pt idx="119">
                  <c:v>-2.2659095720119202</c:v>
                </c:pt>
                <c:pt idx="120">
                  <c:v>-2.177894684006096</c:v>
                </c:pt>
                <c:pt idx="121">
                  <c:v>-2.2666447993258387</c:v>
                </c:pt>
                <c:pt idx="122">
                  <c:v>-2.1322754859305153</c:v>
                </c:pt>
                <c:pt idx="123">
                  <c:v>-2.9096680600696532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FD-4CE9-BCC9-15C23BF6E24D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'50. ábra'!$C$4:$DV$5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'50. ábra'!$C$14:$DV$14</c:f>
              <c:numCache>
                <c:formatCode>General</c:formatCode>
                <c:ptCount val="12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7-4D03-868C-8D2626FFD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705697565424469"/>
              <c:y val="5.67397900463851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1428347225612951"/>
          <c:w val="1"/>
          <c:h val="0.1724285369244929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50073190768547E-2"/>
          <c:y val="4.6191247041903617E-2"/>
          <c:w val="0.92219816944581001"/>
          <c:h val="0.556961245766066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'50. ábra'!$A$6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'50. ábra'!$C$2:$DV$3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'50. ábra'!$C$6:$DV$6</c:f>
              <c:numCache>
                <c:formatCode>0.0</c:formatCode>
                <c:ptCount val="124"/>
                <c:pt idx="0">
                  <c:v>7.0241828150195138</c:v>
                </c:pt>
                <c:pt idx="1">
                  <c:v>6.6988945369366251</c:v>
                </c:pt>
                <c:pt idx="2">
                  <c:v>6.8927401462025664</c:v>
                </c:pt>
                <c:pt idx="3">
                  <c:v>6.9634076150879034</c:v>
                </c:pt>
                <c:pt idx="4">
                  <c:v>7.037383185692712</c:v>
                </c:pt>
                <c:pt idx="5">
                  <c:v>6.6395291613575251</c:v>
                </c:pt>
                <c:pt idx="6">
                  <c:v>6.3401947425926908</c:v>
                </c:pt>
                <c:pt idx="7">
                  <c:v>6.3773608473236836</c:v>
                </c:pt>
                <c:pt idx="8">
                  <c:v>6.9112259651971337</c:v>
                </c:pt>
                <c:pt idx="9">
                  <c:v>7.4043821827261382</c:v>
                </c:pt>
                <c:pt idx="10">
                  <c:v>7.5969335078106877</c:v>
                </c:pt>
                <c:pt idx="11">
                  <c:v>8.0943625499576939</c:v>
                </c:pt>
                <c:pt idx="12">
                  <c:v>8.202088649072568</c:v>
                </c:pt>
                <c:pt idx="13">
                  <c:v>9.266667868260134</c:v>
                </c:pt>
                <c:pt idx="14">
                  <c:v>9.8922560677608331</c:v>
                </c:pt>
                <c:pt idx="15">
                  <c:v>9.9814296075767874</c:v>
                </c:pt>
                <c:pt idx="16">
                  <c:v>9.1996671486263466</c:v>
                </c:pt>
                <c:pt idx="17">
                  <c:v>8.7973917327336491</c:v>
                </c:pt>
                <c:pt idx="18">
                  <c:v>7.9435658157276183</c:v>
                </c:pt>
                <c:pt idx="19">
                  <c:v>7.4483265662560072</c:v>
                </c:pt>
                <c:pt idx="20">
                  <c:v>7.1985629990563096</c:v>
                </c:pt>
                <c:pt idx="21">
                  <c:v>6.5125443059589365</c:v>
                </c:pt>
                <c:pt idx="22">
                  <c:v>5.3086100507817839</c:v>
                </c:pt>
                <c:pt idx="23">
                  <c:v>4.7293210315619589</c:v>
                </c:pt>
                <c:pt idx="26">
                  <c:v>5.0452946805418151</c:v>
                </c:pt>
                <c:pt idx="27">
                  <c:v>5.5465400382018171</c:v>
                </c:pt>
                <c:pt idx="28">
                  <c:v>5.5937577490034078</c:v>
                </c:pt>
                <c:pt idx="29">
                  <c:v>5.8105695722896726</c:v>
                </c:pt>
                <c:pt idx="30">
                  <c:v>6.2196252529035663</c:v>
                </c:pt>
                <c:pt idx="31">
                  <c:v>6.1788613728800241</c:v>
                </c:pt>
                <c:pt idx="32">
                  <c:v>6.4461103638564987</c:v>
                </c:pt>
                <c:pt idx="33">
                  <c:v>6.3950248292530025</c:v>
                </c:pt>
                <c:pt idx="34">
                  <c:v>6.3439879499037257</c:v>
                </c:pt>
                <c:pt idx="35">
                  <c:v>5.8891283714308322</c:v>
                </c:pt>
                <c:pt idx="36">
                  <c:v>5.6309989507417768</c:v>
                </c:pt>
                <c:pt idx="37">
                  <c:v>5.7755207641038293</c:v>
                </c:pt>
                <c:pt idx="38">
                  <c:v>6.0488188415236444</c:v>
                </c:pt>
                <c:pt idx="39">
                  <c:v>6.8648869898915237</c:v>
                </c:pt>
                <c:pt idx="40">
                  <c:v>7.2407478824756124</c:v>
                </c:pt>
                <c:pt idx="41">
                  <c:v>7.4095199971423344</c:v>
                </c:pt>
                <c:pt idx="42">
                  <c:v>7.5194045076027285</c:v>
                </c:pt>
                <c:pt idx="43">
                  <c:v>7.3970191421618674</c:v>
                </c:pt>
                <c:pt idx="44">
                  <c:v>7.2783661192750984</c:v>
                </c:pt>
                <c:pt idx="45">
                  <c:v>7.1526041666666664</c:v>
                </c:pt>
                <c:pt idx="46">
                  <c:v>7.0884610651908719</c:v>
                </c:pt>
                <c:pt idx="47">
                  <c:v>7.0471916172087337</c:v>
                </c:pt>
                <c:pt idx="48">
                  <c:v>6.6174312226823631</c:v>
                </c:pt>
                <c:pt idx="51">
                  <c:v>3.4962670331367116E-3</c:v>
                </c:pt>
                <c:pt idx="52">
                  <c:v>0.85754104742169246</c:v>
                </c:pt>
                <c:pt idx="53">
                  <c:v>1.2966668482191988</c:v>
                </c:pt>
                <c:pt idx="54">
                  <c:v>1.8512871118603957</c:v>
                </c:pt>
                <c:pt idx="55">
                  <c:v>1.9901145653152323</c:v>
                </c:pt>
                <c:pt idx="56">
                  <c:v>1.6718295602395898</c:v>
                </c:pt>
                <c:pt idx="57">
                  <c:v>1.5796544692376637</c:v>
                </c:pt>
                <c:pt idx="58">
                  <c:v>1.4137217273905511</c:v>
                </c:pt>
                <c:pt idx="59">
                  <c:v>2.0483235715438308</c:v>
                </c:pt>
                <c:pt idx="60">
                  <c:v>2.4251333209645729</c:v>
                </c:pt>
                <c:pt idx="61">
                  <c:v>2.4714877361505625</c:v>
                </c:pt>
                <c:pt idx="62">
                  <c:v>3.0534947740338043</c:v>
                </c:pt>
                <c:pt idx="63">
                  <c:v>3.1203310031290648</c:v>
                </c:pt>
                <c:pt idx="64">
                  <c:v>3.6150193207932189</c:v>
                </c:pt>
                <c:pt idx="65">
                  <c:v>3.8656904217509496</c:v>
                </c:pt>
                <c:pt idx="66">
                  <c:v>3.9623479868553253</c:v>
                </c:pt>
                <c:pt idx="67">
                  <c:v>3.9853410305909276</c:v>
                </c:pt>
                <c:pt idx="68">
                  <c:v>3.888686697767338</c:v>
                </c:pt>
                <c:pt idx="69">
                  <c:v>4.2464966265439505</c:v>
                </c:pt>
                <c:pt idx="70">
                  <c:v>4.1464949118083139</c:v>
                </c:pt>
                <c:pt idx="71">
                  <c:v>3.920075994578629</c:v>
                </c:pt>
                <c:pt idx="72">
                  <c:v>3.9026568310402543</c:v>
                </c:pt>
                <c:pt idx="73">
                  <c:v>3.6362293548146227</c:v>
                </c:pt>
                <c:pt idx="76">
                  <c:v>4.5096541585565166</c:v>
                </c:pt>
                <c:pt idx="77">
                  <c:v>5.0832157892157133</c:v>
                </c:pt>
                <c:pt idx="78">
                  <c:v>5.3161788025078547</c:v>
                </c:pt>
                <c:pt idx="79">
                  <c:v>4.5726158085905588</c:v>
                </c:pt>
                <c:pt idx="80">
                  <c:v>4.3177281215789813</c:v>
                </c:pt>
                <c:pt idx="81">
                  <c:v>3.7742291747808507</c:v>
                </c:pt>
                <c:pt idx="82">
                  <c:v>3.823156968919879</c:v>
                </c:pt>
                <c:pt idx="83">
                  <c:v>3.8554144028346191</c:v>
                </c:pt>
                <c:pt idx="84">
                  <c:v>3.7551120605455997</c:v>
                </c:pt>
                <c:pt idx="85">
                  <c:v>3.0837164083849746</c:v>
                </c:pt>
                <c:pt idx="86">
                  <c:v>2.0572121665925156</c:v>
                </c:pt>
                <c:pt idx="87">
                  <c:v>1.5283333586830328</c:v>
                </c:pt>
                <c:pt idx="88">
                  <c:v>1.4009122219119428</c:v>
                </c:pt>
                <c:pt idx="89">
                  <c:v>1.9508478612996427</c:v>
                </c:pt>
                <c:pt idx="90">
                  <c:v>2.4467380546646531</c:v>
                </c:pt>
                <c:pt idx="91">
                  <c:v>2.5930088973864311</c:v>
                </c:pt>
                <c:pt idx="92">
                  <c:v>2.2554719833718622</c:v>
                </c:pt>
                <c:pt idx="93">
                  <c:v>1.8635703076450634</c:v>
                </c:pt>
                <c:pt idx="94">
                  <c:v>1.5384486701828932</c:v>
                </c:pt>
                <c:pt idx="95">
                  <c:v>1.8501866214736675</c:v>
                </c:pt>
                <c:pt idx="96">
                  <c:v>1.7738526833432779</c:v>
                </c:pt>
                <c:pt idx="97">
                  <c:v>1.8786406379512393</c:v>
                </c:pt>
                <c:pt idx="98">
                  <c:v>1.6501746543416487</c:v>
                </c:pt>
                <c:pt idx="101">
                  <c:v>-4.1255255901639947</c:v>
                </c:pt>
                <c:pt idx="102">
                  <c:v>-2.5768502837470124</c:v>
                </c:pt>
                <c:pt idx="103">
                  <c:v>-1.5847689316887241</c:v>
                </c:pt>
                <c:pt idx="104">
                  <c:v>-0.77610560771275394</c:v>
                </c:pt>
                <c:pt idx="105">
                  <c:v>-0.55193394476654034</c:v>
                </c:pt>
                <c:pt idx="106">
                  <c:v>-0.49321808074961504</c:v>
                </c:pt>
                <c:pt idx="107">
                  <c:v>-0.21054032633750583</c:v>
                </c:pt>
                <c:pt idx="108">
                  <c:v>-0.44376507742150112</c:v>
                </c:pt>
                <c:pt idx="109">
                  <c:v>-0.45386400911250901</c:v>
                </c:pt>
                <c:pt idx="110">
                  <c:v>-0.36253733429268009</c:v>
                </c:pt>
                <c:pt idx="111">
                  <c:v>-0.46625377163728765</c:v>
                </c:pt>
                <c:pt idx="112">
                  <c:v>-0.62076967704505903</c:v>
                </c:pt>
                <c:pt idx="113">
                  <c:v>-0.78851942441236844</c:v>
                </c:pt>
                <c:pt idx="114">
                  <c:v>-0.99145606008412956</c:v>
                </c:pt>
                <c:pt idx="115">
                  <c:v>-1.016390594057923</c:v>
                </c:pt>
                <c:pt idx="116">
                  <c:v>-0.89537872829927334</c:v>
                </c:pt>
                <c:pt idx="117">
                  <c:v>-0.98704148633588162</c:v>
                </c:pt>
                <c:pt idx="118">
                  <c:v>-1.3589810887314124</c:v>
                </c:pt>
                <c:pt idx="119">
                  <c:v>-1.5762873040403362</c:v>
                </c:pt>
                <c:pt idx="120">
                  <c:v>-2.1236422199510234</c:v>
                </c:pt>
                <c:pt idx="121">
                  <c:v>-2.3896222241089542</c:v>
                </c:pt>
                <c:pt idx="122">
                  <c:v>-2.5424400647268302</c:v>
                </c:pt>
                <c:pt idx="123">
                  <c:v>-2.8937458614920359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A-48F8-8312-B4270A632C85}"/>
            </c:ext>
          </c:extLst>
        </c:ser>
        <c:ser>
          <c:idx val="1"/>
          <c:order val="1"/>
          <c:tx>
            <c:strRef>
              <c:f>'50. ábra'!$A$7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'50. ábra'!$C$2:$DV$3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'50. ábra'!$C$7:$DV$7</c:f>
              <c:numCache>
                <c:formatCode>0.0</c:formatCode>
                <c:ptCount val="124"/>
                <c:pt idx="0">
                  <c:v>-5.1898462021283649</c:v>
                </c:pt>
                <c:pt idx="1">
                  <c:v>-4.822107412190296</c:v>
                </c:pt>
                <c:pt idx="2">
                  <c:v>-4.4917572069631744</c:v>
                </c:pt>
                <c:pt idx="3">
                  <c:v>-4.0206253495953037</c:v>
                </c:pt>
                <c:pt idx="4">
                  <c:v>-4.3725233858077184</c:v>
                </c:pt>
                <c:pt idx="5">
                  <c:v>-4.8090417183498193</c:v>
                </c:pt>
                <c:pt idx="6">
                  <c:v>-5.2164704338542025</c:v>
                </c:pt>
                <c:pt idx="7">
                  <c:v>-5.4774674047423426</c:v>
                </c:pt>
                <c:pt idx="8">
                  <c:v>-5.1914918062428699</c:v>
                </c:pt>
                <c:pt idx="9">
                  <c:v>-5.109743446958765</c:v>
                </c:pt>
                <c:pt idx="10">
                  <c:v>-5.1888478091109933</c:v>
                </c:pt>
                <c:pt idx="11">
                  <c:v>-5.6160905182870806</c:v>
                </c:pt>
                <c:pt idx="12">
                  <c:v>-5.3024366918648758</c:v>
                </c:pt>
                <c:pt idx="13">
                  <c:v>-4.8066559221874039</c:v>
                </c:pt>
                <c:pt idx="14">
                  <c:v>-4.2685061993046949</c:v>
                </c:pt>
                <c:pt idx="15">
                  <c:v>-3.5830901927717971</c:v>
                </c:pt>
                <c:pt idx="16">
                  <c:v>-4.0467300436712126</c:v>
                </c:pt>
                <c:pt idx="17">
                  <c:v>-4.5608999974146673</c:v>
                </c:pt>
                <c:pt idx="18">
                  <c:v>-4.8269996475852066</c:v>
                </c:pt>
                <c:pt idx="19">
                  <c:v>-5.082968686774274</c:v>
                </c:pt>
                <c:pt idx="20">
                  <c:v>-5.0072868195881162</c:v>
                </c:pt>
                <c:pt idx="21">
                  <c:v>-4.9611631396976632</c:v>
                </c:pt>
                <c:pt idx="22">
                  <c:v>-4.9444480195394132</c:v>
                </c:pt>
                <c:pt idx="23">
                  <c:v>-4.8303225066972484</c:v>
                </c:pt>
                <c:pt idx="26">
                  <c:v>-6.9780382244435319</c:v>
                </c:pt>
                <c:pt idx="27">
                  <c:v>-7.4218791655819807</c:v>
                </c:pt>
                <c:pt idx="28">
                  <c:v>-6.9994348341068182</c:v>
                </c:pt>
                <c:pt idx="29">
                  <c:v>-6.7229379441113348</c:v>
                </c:pt>
                <c:pt idx="30">
                  <c:v>-5.5614857936944952</c:v>
                </c:pt>
                <c:pt idx="31">
                  <c:v>-6.8465665215476506</c:v>
                </c:pt>
                <c:pt idx="32">
                  <c:v>-7.1309196476369383</c:v>
                </c:pt>
                <c:pt idx="33">
                  <c:v>-6.6248366580508522</c:v>
                </c:pt>
                <c:pt idx="34">
                  <c:v>-6.9590816648318343</c:v>
                </c:pt>
                <c:pt idx="35">
                  <c:v>-6.3374990113106087</c:v>
                </c:pt>
                <c:pt idx="36">
                  <c:v>-6.5654018453140308</c:v>
                </c:pt>
                <c:pt idx="37">
                  <c:v>-6.0866381520232418</c:v>
                </c:pt>
                <c:pt idx="38">
                  <c:v>-5.4563265477787812</c:v>
                </c:pt>
                <c:pt idx="39">
                  <c:v>-5.3600428771191737</c:v>
                </c:pt>
                <c:pt idx="40">
                  <c:v>-4.9971004556426841</c:v>
                </c:pt>
                <c:pt idx="41">
                  <c:v>-5.7973200308219708</c:v>
                </c:pt>
                <c:pt idx="42">
                  <c:v>-5.9837649093334093</c:v>
                </c:pt>
                <c:pt idx="43">
                  <c:v>-5.7839236741473208</c:v>
                </c:pt>
                <c:pt idx="44">
                  <c:v>-5.8502641754622058</c:v>
                </c:pt>
                <c:pt idx="45">
                  <c:v>-5.6328125000000009</c:v>
                </c:pt>
                <c:pt idx="46">
                  <c:v>-6.2015362560582048</c:v>
                </c:pt>
                <c:pt idx="47">
                  <c:v>-5.9217664970895303</c:v>
                </c:pt>
                <c:pt idx="48">
                  <c:v>-5.7923525024652713</c:v>
                </c:pt>
                <c:pt idx="51">
                  <c:v>-4.0635299792137998</c:v>
                </c:pt>
                <c:pt idx="52">
                  <c:v>-4.3020682185792012</c:v>
                </c:pt>
                <c:pt idx="53">
                  <c:v>-3.9303917411583491</c:v>
                </c:pt>
                <c:pt idx="54">
                  <c:v>-4.1554290913217216</c:v>
                </c:pt>
                <c:pt idx="55">
                  <c:v>-4.4892353886613456</c:v>
                </c:pt>
                <c:pt idx="56">
                  <c:v>-4.7802860597903027</c:v>
                </c:pt>
                <c:pt idx="57">
                  <c:v>-5.0649533643063753</c:v>
                </c:pt>
                <c:pt idx="58">
                  <c:v>-4.5076539787402732</c:v>
                </c:pt>
                <c:pt idx="59">
                  <c:v>-4.5612718217180381</c:v>
                </c:pt>
                <c:pt idx="60">
                  <c:v>-4.2264291864685761</c:v>
                </c:pt>
                <c:pt idx="61">
                  <c:v>-4.1933881855205524</c:v>
                </c:pt>
                <c:pt idx="62">
                  <c:v>-4.4268184466663012</c:v>
                </c:pt>
                <c:pt idx="63">
                  <c:v>-4.471290509279477</c:v>
                </c:pt>
                <c:pt idx="64">
                  <c:v>-4.4544243055977617</c:v>
                </c:pt>
                <c:pt idx="65">
                  <c:v>-4.9170630020704902</c:v>
                </c:pt>
                <c:pt idx="66">
                  <c:v>-5.0738069027127599</c:v>
                </c:pt>
                <c:pt idx="67">
                  <c:v>-4.9483819299178249</c:v>
                </c:pt>
                <c:pt idx="68">
                  <c:v>-5.0387678030407894</c:v>
                </c:pt>
                <c:pt idx="69">
                  <c:v>-4.6040442783143005</c:v>
                </c:pt>
                <c:pt idx="70">
                  <c:v>-4.6865570812084849</c:v>
                </c:pt>
                <c:pt idx="71">
                  <c:v>-4.6594374752763459</c:v>
                </c:pt>
                <c:pt idx="72">
                  <c:v>-4.5196756303115375</c:v>
                </c:pt>
                <c:pt idx="73">
                  <c:v>-4.7386660344800147</c:v>
                </c:pt>
                <c:pt idx="76">
                  <c:v>-1.9766865690437279</c:v>
                </c:pt>
                <c:pt idx="77">
                  <c:v>-1.6908653243945346</c:v>
                </c:pt>
                <c:pt idx="78">
                  <c:v>-1.3936588050016132</c:v>
                </c:pt>
                <c:pt idx="79">
                  <c:v>-1.2664184074919984</c:v>
                </c:pt>
                <c:pt idx="80">
                  <c:v>-1.3667976044819372</c:v>
                </c:pt>
                <c:pt idx="81">
                  <c:v>-1.4784264975003867</c:v>
                </c:pt>
                <c:pt idx="82">
                  <c:v>-1.5970551770178767</c:v>
                </c:pt>
                <c:pt idx="83">
                  <c:v>-1.6005193999563665</c:v>
                </c:pt>
                <c:pt idx="84">
                  <c:v>-1.9432358886236738</c:v>
                </c:pt>
                <c:pt idx="85">
                  <c:v>-2.335085704817101</c:v>
                </c:pt>
                <c:pt idx="86">
                  <c:v>-2.7441889686244698</c:v>
                </c:pt>
                <c:pt idx="87">
                  <c:v>-3.0861991168164837</c:v>
                </c:pt>
                <c:pt idx="88">
                  <c:v>-3.1115169903217934</c:v>
                </c:pt>
                <c:pt idx="89">
                  <c:v>-3.0764665026516318</c:v>
                </c:pt>
                <c:pt idx="90">
                  <c:v>-3.0513532217616821</c:v>
                </c:pt>
                <c:pt idx="91">
                  <c:v>-3.0827529574853401</c:v>
                </c:pt>
                <c:pt idx="92">
                  <c:v>-3.0525625478565743</c:v>
                </c:pt>
                <c:pt idx="93">
                  <c:v>-3.0196270924966329</c:v>
                </c:pt>
                <c:pt idx="94">
                  <c:v>-2.9731790144847179</c:v>
                </c:pt>
                <c:pt idx="95">
                  <c:v>-2.9004995822083215</c:v>
                </c:pt>
                <c:pt idx="96">
                  <c:v>-2.8603098281278534</c:v>
                </c:pt>
                <c:pt idx="97">
                  <c:v>-2.7661702918226769</c:v>
                </c:pt>
                <c:pt idx="98">
                  <c:v>-2.6796805678793256</c:v>
                </c:pt>
                <c:pt idx="101">
                  <c:v>-2.1419956282774004</c:v>
                </c:pt>
                <c:pt idx="102">
                  <c:v>-2.1180393425441943</c:v>
                </c:pt>
                <c:pt idx="103">
                  <c:v>-2.2584871248704044</c:v>
                </c:pt>
                <c:pt idx="104">
                  <c:v>-2.8976418945300937</c:v>
                </c:pt>
                <c:pt idx="105">
                  <c:v>-3.2184173242325254</c:v>
                </c:pt>
                <c:pt idx="106">
                  <c:v>-3.6233031550667816</c:v>
                </c:pt>
                <c:pt idx="107">
                  <c:v>-3.5871850045812024</c:v>
                </c:pt>
                <c:pt idx="108">
                  <c:v>-2.1534193417296548</c:v>
                </c:pt>
                <c:pt idx="109">
                  <c:v>-0.93362768929267159</c:v>
                </c:pt>
                <c:pt idx="110">
                  <c:v>-1.389974480684518</c:v>
                </c:pt>
                <c:pt idx="111">
                  <c:v>-1.5863427028743844</c:v>
                </c:pt>
                <c:pt idx="112">
                  <c:v>-2.3447140067747547</c:v>
                </c:pt>
                <c:pt idx="113">
                  <c:v>-3.1980596001172845</c:v>
                </c:pt>
                <c:pt idx="114">
                  <c:v>-3.3002847979971959</c:v>
                </c:pt>
                <c:pt idx="115">
                  <c:v>-3.6165961131133741</c:v>
                </c:pt>
                <c:pt idx="116">
                  <c:v>-3.3911236838707399</c:v>
                </c:pt>
                <c:pt idx="117">
                  <c:v>-3.7141720157291767</c:v>
                </c:pt>
                <c:pt idx="118">
                  <c:v>-3.9445276980518655</c:v>
                </c:pt>
                <c:pt idx="119">
                  <c:v>-3.6714228209855762</c:v>
                </c:pt>
                <c:pt idx="120">
                  <c:v>-3.4926091697343877</c:v>
                </c:pt>
                <c:pt idx="121">
                  <c:v>-3.5374994133259641</c:v>
                </c:pt>
                <c:pt idx="122">
                  <c:v>-3.0854573443864295</c:v>
                </c:pt>
                <c:pt idx="123">
                  <c:v>-3.3410838215298457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A-48F8-8312-B4270A632C85}"/>
            </c:ext>
          </c:extLst>
        </c:ser>
        <c:ser>
          <c:idx val="2"/>
          <c:order val="2"/>
          <c:tx>
            <c:strRef>
              <c:f>'50. ábra'!$A$8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'50. ábra'!$C$2:$DV$3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'50. ábra'!$C$8:$DV$8</c:f>
              <c:numCache>
                <c:formatCode>0.0</c:formatCode>
                <c:ptCount val="124"/>
                <c:pt idx="0">
                  <c:v>3.5135319360058439</c:v>
                </c:pt>
                <c:pt idx="1">
                  <c:v>3.9638334715342158</c:v>
                </c:pt>
                <c:pt idx="2">
                  <c:v>4.0503501068835526</c:v>
                </c:pt>
                <c:pt idx="3">
                  <c:v>4.438461842006304</c:v>
                </c:pt>
                <c:pt idx="4">
                  <c:v>4.1916727046780009</c:v>
                </c:pt>
                <c:pt idx="5">
                  <c:v>3.9089048093220078</c:v>
                </c:pt>
                <c:pt idx="6">
                  <c:v>4.2658157872296982</c:v>
                </c:pt>
                <c:pt idx="7">
                  <c:v>4.32904767331312</c:v>
                </c:pt>
                <c:pt idx="8">
                  <c:v>4.5691340477638951</c:v>
                </c:pt>
                <c:pt idx="9">
                  <c:v>5.0865199418028935</c:v>
                </c:pt>
                <c:pt idx="10">
                  <c:v>4.694518724112335</c:v>
                </c:pt>
                <c:pt idx="11">
                  <c:v>4.9612743334428462</c:v>
                </c:pt>
                <c:pt idx="12">
                  <c:v>4.3039758297015691</c:v>
                </c:pt>
                <c:pt idx="13">
                  <c:v>3.0346909319675972</c:v>
                </c:pt>
                <c:pt idx="14">
                  <c:v>2.1906621502184427</c:v>
                </c:pt>
                <c:pt idx="15">
                  <c:v>-0.23846287352097001</c:v>
                </c:pt>
                <c:pt idx="16">
                  <c:v>0.14328348242421904</c:v>
                </c:pt>
                <c:pt idx="17">
                  <c:v>0.7529357235886599</c:v>
                </c:pt>
                <c:pt idx="18">
                  <c:v>0.97962948789074977</c:v>
                </c:pt>
                <c:pt idx="19">
                  <c:v>1.5488635748006174</c:v>
                </c:pt>
                <c:pt idx="20">
                  <c:v>1.8458025029334451</c:v>
                </c:pt>
                <c:pt idx="21">
                  <c:v>1.9773656036890119</c:v>
                </c:pt>
                <c:pt idx="22">
                  <c:v>2.3931063713218008</c:v>
                </c:pt>
                <c:pt idx="23">
                  <c:v>2.3449390775273034</c:v>
                </c:pt>
                <c:pt idx="26">
                  <c:v>1.4478577818145073</c:v>
                </c:pt>
                <c:pt idx="27">
                  <c:v>1.5054903350656927</c:v>
                </c:pt>
                <c:pt idx="28">
                  <c:v>2.7526348184986729</c:v>
                </c:pt>
                <c:pt idx="29">
                  <c:v>2.3926919210976072</c:v>
                </c:pt>
                <c:pt idx="30">
                  <c:v>2.8043823219211168</c:v>
                </c:pt>
                <c:pt idx="31">
                  <c:v>3.2850888771418694</c:v>
                </c:pt>
                <c:pt idx="32">
                  <c:v>1.7889339373623681</c:v>
                </c:pt>
                <c:pt idx="33">
                  <c:v>1.1689123325326094</c:v>
                </c:pt>
                <c:pt idx="34">
                  <c:v>2.0010058532096346</c:v>
                </c:pt>
                <c:pt idx="35">
                  <c:v>2.7327992762793643</c:v>
                </c:pt>
                <c:pt idx="36">
                  <c:v>3.0635555020061842</c:v>
                </c:pt>
                <c:pt idx="37">
                  <c:v>2.7369785238212785</c:v>
                </c:pt>
                <c:pt idx="38">
                  <c:v>2.1539545341169362</c:v>
                </c:pt>
                <c:pt idx="39">
                  <c:v>1.3601165649716731</c:v>
                </c:pt>
                <c:pt idx="40">
                  <c:v>1.3028809758466529</c:v>
                </c:pt>
                <c:pt idx="41">
                  <c:v>1.0658981208010312</c:v>
                </c:pt>
                <c:pt idx="42">
                  <c:v>0.29542321268956306</c:v>
                </c:pt>
                <c:pt idx="43">
                  <c:v>-5.8215568664021798E-2</c:v>
                </c:pt>
                <c:pt idx="44">
                  <c:v>-0.31417059447143658</c:v>
                </c:pt>
                <c:pt idx="45">
                  <c:v>0.43093750000000014</c:v>
                </c:pt>
                <c:pt idx="46">
                  <c:v>0.30286595965871999</c:v>
                </c:pt>
                <c:pt idx="47">
                  <c:v>0.17349312545882736</c:v>
                </c:pt>
                <c:pt idx="48">
                  <c:v>0.17973655895334711</c:v>
                </c:pt>
                <c:pt idx="51">
                  <c:v>3.1255096064402772</c:v>
                </c:pt>
                <c:pt idx="52">
                  <c:v>3.4402639540425191</c:v>
                </c:pt>
                <c:pt idx="53">
                  <c:v>3.3123580772466998</c:v>
                </c:pt>
                <c:pt idx="54">
                  <c:v>3.3120030475696449</c:v>
                </c:pt>
                <c:pt idx="55">
                  <c:v>3.539573994042434</c:v>
                </c:pt>
                <c:pt idx="56">
                  <c:v>3.5524082708537597</c:v>
                </c:pt>
                <c:pt idx="57">
                  <c:v>3.4978482607997936</c:v>
                </c:pt>
                <c:pt idx="58">
                  <c:v>3.4606554879755169</c:v>
                </c:pt>
                <c:pt idx="59">
                  <c:v>4.076965175701357</c:v>
                </c:pt>
                <c:pt idx="60">
                  <c:v>3.5314237870289769</c:v>
                </c:pt>
                <c:pt idx="61">
                  <c:v>3.9994826037306348</c:v>
                </c:pt>
                <c:pt idx="62">
                  <c:v>3.1764244784791602</c:v>
                </c:pt>
                <c:pt idx="63">
                  <c:v>2.6998461669246074</c:v>
                </c:pt>
                <c:pt idx="64">
                  <c:v>2.1607092949828823</c:v>
                </c:pt>
                <c:pt idx="65">
                  <c:v>1.1793814820205357</c:v>
                </c:pt>
                <c:pt idx="66">
                  <c:v>1.6342446208478856</c:v>
                </c:pt>
                <c:pt idx="67">
                  <c:v>1.6313947414163148</c:v>
                </c:pt>
                <c:pt idx="68">
                  <c:v>1.5863412732548863</c:v>
                </c:pt>
                <c:pt idx="69">
                  <c:v>1.6890362018920899</c:v>
                </c:pt>
                <c:pt idx="70">
                  <c:v>1.9521901867670433</c:v>
                </c:pt>
                <c:pt idx="71">
                  <c:v>1.9708845038460647</c:v>
                </c:pt>
                <c:pt idx="72">
                  <c:v>2.1272309929359774</c:v>
                </c:pt>
                <c:pt idx="73">
                  <c:v>2.3369144095712624</c:v>
                </c:pt>
                <c:pt idx="76">
                  <c:v>1.2134427279670834</c:v>
                </c:pt>
                <c:pt idx="77">
                  <c:v>0.64358808184338234</c:v>
                </c:pt>
                <c:pt idx="78">
                  <c:v>0.28312294502074969</c:v>
                </c:pt>
                <c:pt idx="79">
                  <c:v>-1.1999493055124681E-2</c:v>
                </c:pt>
                <c:pt idx="80">
                  <c:v>-0.22578723678279375</c:v>
                </c:pt>
                <c:pt idx="81">
                  <c:v>-0.37881010942810356</c:v>
                </c:pt>
                <c:pt idx="82">
                  <c:v>-0.3523402812364233</c:v>
                </c:pt>
                <c:pt idx="83">
                  <c:v>-0.15179831720722639</c:v>
                </c:pt>
                <c:pt idx="84">
                  <c:v>0.22668038587896105</c:v>
                </c:pt>
                <c:pt idx="85">
                  <c:v>0.52972450959704942</c:v>
                </c:pt>
                <c:pt idx="86">
                  <c:v>1.4646017188523721</c:v>
                </c:pt>
                <c:pt idx="87">
                  <c:v>3.3309504616180208</c:v>
                </c:pt>
                <c:pt idx="88">
                  <c:v>3.3729065563748613</c:v>
                </c:pt>
                <c:pt idx="89">
                  <c:v>3.4863378302382042</c:v>
                </c:pt>
                <c:pt idx="90">
                  <c:v>2.4774959134215888</c:v>
                </c:pt>
                <c:pt idx="91">
                  <c:v>0.33511395967552332</c:v>
                </c:pt>
                <c:pt idx="92">
                  <c:v>2.9919900153018909E-2</c:v>
                </c:pt>
                <c:pt idx="93">
                  <c:v>-0.19827788403645411</c:v>
                </c:pt>
                <c:pt idx="94">
                  <c:v>-8.2926864241314763E-2</c:v>
                </c:pt>
                <c:pt idx="95">
                  <c:v>-1.0135425788058846E-2</c:v>
                </c:pt>
                <c:pt idx="96">
                  <c:v>0.10933194691119791</c:v>
                </c:pt>
                <c:pt idx="97">
                  <c:v>0.12553234058364529</c:v>
                </c:pt>
                <c:pt idx="98">
                  <c:v>0.37379398649938783</c:v>
                </c:pt>
                <c:pt idx="101">
                  <c:v>3.5785778170333891</c:v>
                </c:pt>
                <c:pt idx="102">
                  <c:v>3.8054448394930178</c:v>
                </c:pt>
                <c:pt idx="103">
                  <c:v>4.4130115761328019</c:v>
                </c:pt>
                <c:pt idx="104">
                  <c:v>4.7127309577119529</c:v>
                </c:pt>
                <c:pt idx="105">
                  <c:v>5.8250790771443395</c:v>
                </c:pt>
                <c:pt idx="106">
                  <c:v>5.3313420773859574</c:v>
                </c:pt>
                <c:pt idx="107">
                  <c:v>4.735544006759878</c:v>
                </c:pt>
                <c:pt idx="108">
                  <c:v>4.5558464704308239</c:v>
                </c:pt>
                <c:pt idx="109">
                  <c:v>4.171869434343356</c:v>
                </c:pt>
                <c:pt idx="110">
                  <c:v>4.1675293886234579</c:v>
                </c:pt>
                <c:pt idx="111">
                  <c:v>4.4006352231221211</c:v>
                </c:pt>
                <c:pt idx="112">
                  <c:v>4.1626689789832874</c:v>
                </c:pt>
                <c:pt idx="113">
                  <c:v>4.0714498686728842</c:v>
                </c:pt>
                <c:pt idx="114">
                  <c:v>4.5323878880797244</c:v>
                </c:pt>
                <c:pt idx="115">
                  <c:v>5.1318647408991902</c:v>
                </c:pt>
                <c:pt idx="116">
                  <c:v>4.7329592806920759</c:v>
                </c:pt>
                <c:pt idx="117">
                  <c:v>4.1592722898051333</c:v>
                </c:pt>
                <c:pt idx="118">
                  <c:v>3.8296094982488524</c:v>
                </c:pt>
                <c:pt idx="119">
                  <c:v>2.9816908715399606</c:v>
                </c:pt>
                <c:pt idx="120">
                  <c:v>3.4380897152066026</c:v>
                </c:pt>
                <c:pt idx="121">
                  <c:v>3.6602658991300343</c:v>
                </c:pt>
                <c:pt idx="122">
                  <c:v>3.4956737378086662</c:v>
                </c:pt>
                <c:pt idx="123">
                  <c:v>3.3253638096008329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A-48F8-8312-B4270A63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243904"/>
        <c:axId val="123249792"/>
      </c:barChart>
      <c:lineChart>
        <c:grouping val="standard"/>
        <c:varyColors val="0"/>
        <c:ser>
          <c:idx val="3"/>
          <c:order val="3"/>
          <c:tx>
            <c:strRef>
              <c:f>'50. ábra'!$A$9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9EBA-48F8-8312-B4270A632C8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4-9EBA-48F8-8312-B4270A632C8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5-9EBA-48F8-8312-B4270A632C8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9EBA-48F8-8312-B4270A632C8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9EBA-48F8-8312-B4270A632C8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9EBA-48F8-8312-B4270A632C8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9EBA-48F8-8312-B4270A632C8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A-9EBA-48F8-8312-B4270A632C8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9EBA-48F8-8312-B4270A632C8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9EBA-48F8-8312-B4270A632C8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D-9EBA-48F8-8312-B4270A632C8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E-9EBA-48F8-8312-B4270A632C8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F-9EBA-48F8-8312-B4270A632C85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0-9EBA-48F8-8312-B4270A632C85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1-9EBA-48F8-8312-B4270A632C85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2-9EBA-48F8-8312-B4270A632C85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3-9EBA-48F8-8312-B4270A632C85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4-9EBA-48F8-8312-B4270A632C85}"/>
              </c:ext>
            </c:extLst>
          </c:dPt>
          <c:cat>
            <c:multiLvlStrRef>
              <c:f>'50. ábra'!$C$2:$DV$3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'50. ábra'!$C$9:$DV$9</c:f>
              <c:numCache>
                <c:formatCode>0.0</c:formatCode>
                <c:ptCount val="124"/>
                <c:pt idx="0">
                  <c:v>5.3478685488969928</c:v>
                </c:pt>
                <c:pt idx="1">
                  <c:v>5.8406205962805444</c:v>
                </c:pt>
                <c:pt idx="2">
                  <c:v>6.4513330461229446</c:v>
                </c:pt>
                <c:pt idx="3">
                  <c:v>7.3812441074989037</c:v>
                </c:pt>
                <c:pt idx="4">
                  <c:v>6.8565325045629946</c:v>
                </c:pt>
                <c:pt idx="5">
                  <c:v>5.7393922523297132</c:v>
                </c:pt>
                <c:pt idx="6">
                  <c:v>5.3895400959681865</c:v>
                </c:pt>
                <c:pt idx="7">
                  <c:v>5.228941115894461</c:v>
                </c:pt>
                <c:pt idx="8">
                  <c:v>6.2888682067181589</c:v>
                </c:pt>
                <c:pt idx="9">
                  <c:v>7.3811586775702667</c:v>
                </c:pt>
                <c:pt idx="10">
                  <c:v>7.1026044228120293</c:v>
                </c:pt>
                <c:pt idx="11">
                  <c:v>7.4395463651134595</c:v>
                </c:pt>
                <c:pt idx="12">
                  <c:v>7.2036277869092613</c:v>
                </c:pt>
                <c:pt idx="13">
                  <c:v>7.4947028780403269</c:v>
                </c:pt>
                <c:pt idx="14">
                  <c:v>7.8144120186745809</c:v>
                </c:pt>
                <c:pt idx="15">
                  <c:v>6.15987654128402</c:v>
                </c:pt>
                <c:pt idx="16">
                  <c:v>5.2962205873793531</c:v>
                </c:pt>
                <c:pt idx="17">
                  <c:v>4.9894274589076417</c:v>
                </c:pt>
                <c:pt idx="18">
                  <c:v>4.0961956560331618</c:v>
                </c:pt>
                <c:pt idx="19">
                  <c:v>3.9142214542823508</c:v>
                </c:pt>
                <c:pt idx="20">
                  <c:v>4.0370786824016385</c:v>
                </c:pt>
                <c:pt idx="21">
                  <c:v>3.5287467699502852</c:v>
                </c:pt>
                <c:pt idx="22">
                  <c:v>2.7572684025641716</c:v>
                </c:pt>
                <c:pt idx="23">
                  <c:v>2.2439376023920139</c:v>
                </c:pt>
                <c:pt idx="26">
                  <c:v>-0.48501052363669939</c:v>
                </c:pt>
                <c:pt idx="27">
                  <c:v>-0.36991152107843284</c:v>
                </c:pt>
                <c:pt idx="28">
                  <c:v>1.3468947973269794</c:v>
                </c:pt>
                <c:pt idx="29">
                  <c:v>1.4803235492759459</c:v>
                </c:pt>
                <c:pt idx="30">
                  <c:v>3.4625855852464462</c:v>
                </c:pt>
                <c:pt idx="31">
                  <c:v>2.6175115678670569</c:v>
                </c:pt>
                <c:pt idx="32">
                  <c:v>1.1043165306577989</c:v>
                </c:pt>
                <c:pt idx="33">
                  <c:v>0.93922817697298222</c:v>
                </c:pt>
                <c:pt idx="34">
                  <c:v>1.3859750827877615</c:v>
                </c:pt>
                <c:pt idx="35">
                  <c:v>2.2844286363995887</c:v>
                </c:pt>
                <c:pt idx="36">
                  <c:v>2.1291526074339315</c:v>
                </c:pt>
                <c:pt idx="37">
                  <c:v>2.4258017963275926</c:v>
                </c:pt>
                <c:pt idx="38">
                  <c:v>2.7464468278617997</c:v>
                </c:pt>
                <c:pt idx="39">
                  <c:v>2.8649606777440226</c:v>
                </c:pt>
                <c:pt idx="40">
                  <c:v>3.5465855365585401</c:v>
                </c:pt>
                <c:pt idx="41">
                  <c:v>2.6782114865703868</c:v>
                </c:pt>
                <c:pt idx="42">
                  <c:v>1.8310628109588822</c:v>
                </c:pt>
                <c:pt idx="43">
                  <c:v>1.5548798993505237</c:v>
                </c:pt>
                <c:pt idx="44">
                  <c:v>1.1138775622169113</c:v>
                </c:pt>
                <c:pt idx="45">
                  <c:v>1.9507291666666666</c:v>
                </c:pt>
                <c:pt idx="46">
                  <c:v>1.1897907687913873</c:v>
                </c:pt>
                <c:pt idx="47">
                  <c:v>1.2989182455780326</c:v>
                </c:pt>
                <c:pt idx="48">
                  <c:v>1.0047664377142003</c:v>
                </c:pt>
                <c:pt idx="51">
                  <c:v>-0.93452410574038591</c:v>
                </c:pt>
                <c:pt idx="52">
                  <c:v>-4.2632171149896703E-3</c:v>
                </c:pt>
                <c:pt idx="53">
                  <c:v>0.67863318430754949</c:v>
                </c:pt>
                <c:pt idx="54">
                  <c:v>1.0078610681083191</c:v>
                </c:pt>
                <c:pt idx="55">
                  <c:v>1.0404531706963207</c:v>
                </c:pt>
                <c:pt idx="56">
                  <c:v>0.44395177130304675</c:v>
                </c:pt>
                <c:pt idx="57">
                  <c:v>1.2549365731082007E-2</c:v>
                </c:pt>
                <c:pt idx="58">
                  <c:v>0.36672323662579487</c:v>
                </c:pt>
                <c:pt idx="59">
                  <c:v>1.5640169255271497</c:v>
                </c:pt>
                <c:pt idx="60">
                  <c:v>1.7301279215249736</c:v>
                </c:pt>
                <c:pt idx="61">
                  <c:v>2.2775821543606449</c:v>
                </c:pt>
                <c:pt idx="62">
                  <c:v>1.8031008058466633</c:v>
                </c:pt>
                <c:pt idx="63">
                  <c:v>1.3488866607741952</c:v>
                </c:pt>
                <c:pt idx="64">
                  <c:v>1.3213043101783395</c:v>
                </c:pt>
                <c:pt idx="65">
                  <c:v>0.1280089017009951</c:v>
                </c:pt>
                <c:pt idx="66">
                  <c:v>0.52278570499045118</c:v>
                </c:pt>
                <c:pt idx="67">
                  <c:v>0.6683538420894175</c:v>
                </c:pt>
                <c:pt idx="68">
                  <c:v>0.43626016798143485</c:v>
                </c:pt>
                <c:pt idx="69">
                  <c:v>1.3314885501217399</c:v>
                </c:pt>
                <c:pt idx="70">
                  <c:v>1.4121280173668724</c:v>
                </c:pt>
                <c:pt idx="71">
                  <c:v>1.2315230231483478</c:v>
                </c:pt>
                <c:pt idx="72">
                  <c:v>1.5102121936646942</c:v>
                </c:pt>
                <c:pt idx="73">
                  <c:v>1.2344777299058705</c:v>
                </c:pt>
                <c:pt idx="76">
                  <c:v>3.746136557135153</c:v>
                </c:pt>
                <c:pt idx="77">
                  <c:v>4.0355300922017872</c:v>
                </c:pt>
                <c:pt idx="78">
                  <c:v>4.2052363514139888</c:v>
                </c:pt>
                <c:pt idx="79">
                  <c:v>3.2939282565141079</c:v>
                </c:pt>
                <c:pt idx="80">
                  <c:v>2.7248749651190245</c:v>
                </c:pt>
                <c:pt idx="81">
                  <c:v>1.9168591840110123</c:v>
                </c:pt>
                <c:pt idx="82">
                  <c:v>1.8737615106655787</c:v>
                </c:pt>
                <c:pt idx="83">
                  <c:v>2.1030966856710269</c:v>
                </c:pt>
                <c:pt idx="84">
                  <c:v>2.0386871340600337</c:v>
                </c:pt>
                <c:pt idx="85">
                  <c:v>1.278484666857395</c:v>
                </c:pt>
                <c:pt idx="86">
                  <c:v>0.77775313197570572</c:v>
                </c:pt>
                <c:pt idx="87">
                  <c:v>1.7733382004755605</c:v>
                </c:pt>
                <c:pt idx="88">
                  <c:v>1.6624275769765857</c:v>
                </c:pt>
                <c:pt idx="89">
                  <c:v>2.3607191888862147</c:v>
                </c:pt>
                <c:pt idx="90">
                  <c:v>1.8728807463245603</c:v>
                </c:pt>
                <c:pt idx="91">
                  <c:v>-0.15475321356066588</c:v>
                </c:pt>
                <c:pt idx="92">
                  <c:v>-0.76729278637313392</c:v>
                </c:pt>
                <c:pt idx="93">
                  <c:v>-1.3543346688880238</c:v>
                </c:pt>
                <c:pt idx="94">
                  <c:v>-1.5176572085431399</c:v>
                </c:pt>
                <c:pt idx="95">
                  <c:v>-1.0604483865227123</c:v>
                </c:pt>
                <c:pt idx="96">
                  <c:v>-0.97712519787337748</c:v>
                </c:pt>
                <c:pt idx="97">
                  <c:v>-0.76211164146683053</c:v>
                </c:pt>
                <c:pt idx="98">
                  <c:v>-0.65571192703828918</c:v>
                </c:pt>
                <c:pt idx="101">
                  <c:v>-2.689091846997131</c:v>
                </c:pt>
                <c:pt idx="102">
                  <c:v>-0.88944478679818895</c:v>
                </c:pt>
                <c:pt idx="103">
                  <c:v>0.56975551957367432</c:v>
                </c:pt>
                <c:pt idx="104">
                  <c:v>1.0391226547530636</c:v>
                </c:pt>
                <c:pt idx="105">
                  <c:v>2.0547968862359833</c:v>
                </c:pt>
                <c:pt idx="106">
                  <c:v>1.2149573536317666</c:v>
                </c:pt>
                <c:pt idx="107">
                  <c:v>0.93754978653550269</c:v>
                </c:pt>
                <c:pt idx="108">
                  <c:v>1.9585292471266162</c:v>
                </c:pt>
                <c:pt idx="109">
                  <c:v>2.7843777359381749</c:v>
                </c:pt>
                <c:pt idx="110">
                  <c:v>2.4150822777930192</c:v>
                </c:pt>
                <c:pt idx="111">
                  <c:v>2.3484834047959344</c:v>
                </c:pt>
                <c:pt idx="112">
                  <c:v>1.1976843563047017</c:v>
                </c:pt>
                <c:pt idx="113">
                  <c:v>8.4870844143231261E-2</c:v>
                </c:pt>
                <c:pt idx="114">
                  <c:v>0.24064702999839885</c:v>
                </c:pt>
                <c:pt idx="115">
                  <c:v>0.49875819754395734</c:v>
                </c:pt>
                <c:pt idx="116">
                  <c:v>0.44604603664620329</c:v>
                </c:pt>
                <c:pt idx="117">
                  <c:v>-0.54199871875528349</c:v>
                </c:pt>
                <c:pt idx="118">
                  <c:v>-1.4739557316581016</c:v>
                </c:pt>
                <c:pt idx="119">
                  <c:v>-2.2659095720119202</c:v>
                </c:pt>
                <c:pt idx="120">
                  <c:v>-2.177894684006096</c:v>
                </c:pt>
                <c:pt idx="121">
                  <c:v>-2.2666447993258387</c:v>
                </c:pt>
                <c:pt idx="122">
                  <c:v>-2.1322754859305153</c:v>
                </c:pt>
                <c:pt idx="123">
                  <c:v>-2.9096680600696532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BA-48F8-8312-B4270A632C85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'50. ábra'!$C$2:$DV$3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'50. ábra'!$C$14:$DV$14</c:f>
              <c:numCache>
                <c:formatCode>General</c:formatCode>
                <c:ptCount val="12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BA-48F8-8312-B4270A63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2080"/>
        <c:axId val="123251712"/>
      </c:lineChart>
      <c:catAx>
        <c:axId val="1232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9792"/>
        <c:crosses val="autoZero"/>
        <c:auto val="1"/>
        <c:lblAlgn val="ctr"/>
        <c:lblOffset val="100"/>
        <c:tickLblSkip val="1"/>
        <c:noMultiLvlLbl val="0"/>
      </c:catAx>
      <c:valAx>
        <c:axId val="123249792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53599454111227E-2"/>
              <c:y val="1.244867902483976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43904"/>
        <c:crosses val="autoZero"/>
        <c:crossBetween val="between"/>
        <c:majorUnit val="2"/>
      </c:valAx>
      <c:valAx>
        <c:axId val="12325171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086134826336988"/>
              <c:y val="1.2447250026157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262080"/>
        <c:crosses val="max"/>
        <c:crossBetween val="between"/>
        <c:majorUnit val="2"/>
      </c:valAx>
      <c:catAx>
        <c:axId val="1232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251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1428347225612951"/>
          <c:w val="1"/>
          <c:h val="0.1724285369244929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64647525348769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'51. ábra'!$B$5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'51. ábra'!$C$3:$DU$4</c:f>
              <c:multiLvlStrCache>
                <c:ptCount val="12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50">
                    <c:v>2013</c:v>
                  </c:pt>
                  <c:pt idx="54">
                    <c:v>2014</c:v>
                  </c:pt>
                  <c:pt idx="58">
                    <c:v>2015</c:v>
                  </c:pt>
                  <c:pt idx="62">
                    <c:v>2016</c:v>
                  </c:pt>
                  <c:pt idx="66">
                    <c:v>2017</c:v>
                  </c:pt>
                  <c:pt idx="70">
                    <c:v>2018*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50">
                    <c:v>Lengyelország</c:v>
                  </c:pt>
                  <c:pt idx="75">
                    <c:v>Szlovákia</c:v>
                  </c:pt>
                  <c:pt idx="100">
                    <c:v>Románia</c:v>
                  </c:pt>
                </c:lvl>
              </c:multiLvlStrCache>
            </c:multiLvlStrRef>
          </c:cat>
          <c:val>
            <c:numRef>
              <c:f>'51. ábra'!$C$5:$DU$5</c:f>
              <c:numCache>
                <c:formatCode>0.0</c:formatCode>
                <c:ptCount val="123"/>
                <c:pt idx="0">
                  <c:v>3.1498368720530303</c:v>
                </c:pt>
                <c:pt idx="1">
                  <c:v>2.9115558147718268</c:v>
                </c:pt>
                <c:pt idx="2">
                  <c:v>2.9739492988920717</c:v>
                </c:pt>
                <c:pt idx="3">
                  <c:v>3.270938583479488</c:v>
                </c:pt>
                <c:pt idx="4">
                  <c:v>3.342405686498203</c:v>
                </c:pt>
                <c:pt idx="5">
                  <c:v>2.7607031054230684</c:v>
                </c:pt>
                <c:pt idx="6">
                  <c:v>2.298326030233389</c:v>
                </c:pt>
                <c:pt idx="7">
                  <c:v>2.0131705843805485</c:v>
                </c:pt>
                <c:pt idx="8">
                  <c:v>2.4272266822883459</c:v>
                </c:pt>
                <c:pt idx="9">
                  <c:v>2.8364475942689804</c:v>
                </c:pt>
                <c:pt idx="10">
                  <c:v>2.8782513944231947</c:v>
                </c:pt>
                <c:pt idx="11">
                  <c:v>3.6525813146052375</c:v>
                </c:pt>
                <c:pt idx="12">
                  <c:v>3.5151690615832218</c:v>
                </c:pt>
                <c:pt idx="13">
                  <c:v>4.3333217111599396</c:v>
                </c:pt>
                <c:pt idx="14">
                  <c:v>4.5669174003061803</c:v>
                </c:pt>
                <c:pt idx="15">
                  <c:v>4.0324800136777599</c:v>
                </c:pt>
                <c:pt idx="16">
                  <c:v>3.2371167068515083</c:v>
                </c:pt>
                <c:pt idx="17">
                  <c:v>2.7357626368767369</c:v>
                </c:pt>
                <c:pt idx="18">
                  <c:v>2.0034710495999621</c:v>
                </c:pt>
                <c:pt idx="19">
                  <c:v>1.5393766478526765</c:v>
                </c:pt>
                <c:pt idx="20">
                  <c:v>1.3327962057629654</c:v>
                </c:pt>
                <c:pt idx="21">
                  <c:v>0.6255467751772692</c:v>
                </c:pt>
                <c:pt idx="22">
                  <c:v>-0.50482964231281746</c:v>
                </c:pt>
                <c:pt idx="23">
                  <c:v>-1.0609634209801979</c:v>
                </c:pt>
                <c:pt idx="25">
                  <c:v>3.1742457228621799</c:v>
                </c:pt>
                <c:pt idx="26">
                  <c:v>3.7440917345444169</c:v>
                </c:pt>
                <c:pt idx="27">
                  <c:v>3.8830924770000137</c:v>
                </c:pt>
                <c:pt idx="28">
                  <c:v>4.0902792530844039</c:v>
                </c:pt>
                <c:pt idx="29">
                  <c:v>4.5738618781252054</c:v>
                </c:pt>
                <c:pt idx="30">
                  <c:v>4.6254849107968674</c:v>
                </c:pt>
                <c:pt idx="31">
                  <c:v>4.9525392052835269</c:v>
                </c:pt>
                <c:pt idx="32">
                  <c:v>5.1036738612664294</c:v>
                </c:pt>
                <c:pt idx="33">
                  <c:v>5.0837130460671958</c:v>
                </c:pt>
                <c:pt idx="34">
                  <c:v>4.5577963102111836</c:v>
                </c:pt>
                <c:pt idx="35">
                  <c:v>4.1568910472783767</c:v>
                </c:pt>
                <c:pt idx="36">
                  <c:v>4.0779935628429822</c:v>
                </c:pt>
                <c:pt idx="37">
                  <c:v>4.2366440974787967</c:v>
                </c:pt>
                <c:pt idx="38">
                  <c:v>4.9236150569612853</c:v>
                </c:pt>
                <c:pt idx="39">
                  <c:v>5.132736284298181</c:v>
                </c:pt>
                <c:pt idx="40">
                  <c:v>5.1525307638530187</c:v>
                </c:pt>
                <c:pt idx="41">
                  <c:v>5.2193117564972056</c:v>
                </c:pt>
                <c:pt idx="42">
                  <c:v>4.9808247297528458</c:v>
                </c:pt>
                <c:pt idx="43">
                  <c:v>4.8456282631976118</c:v>
                </c:pt>
                <c:pt idx="44">
                  <c:v>4.7380729166666669</c:v>
                </c:pt>
                <c:pt idx="45">
                  <c:v>4.6046158574965279</c:v>
                </c:pt>
                <c:pt idx="46">
                  <c:v>4.5304507698385681</c:v>
                </c:pt>
                <c:pt idx="47">
                  <c:v>4.2875960772496002</c:v>
                </c:pt>
                <c:pt idx="50">
                  <c:v>-1.6263000945523312</c:v>
                </c:pt>
                <c:pt idx="51">
                  <c:v>-0.91687081893863132</c:v>
                </c:pt>
                <c:pt idx="52">
                  <c:v>-0.54099261047259473</c:v>
                </c:pt>
                <c:pt idx="53">
                  <c:v>-8.4775728053040705E-2</c:v>
                </c:pt>
                <c:pt idx="54">
                  <c:v>-1.5211450456983577E-2</c:v>
                </c:pt>
                <c:pt idx="55">
                  <c:v>-0.35637738332493318</c:v>
                </c:pt>
                <c:pt idx="56">
                  <c:v>-0.51731274291462315</c:v>
                </c:pt>
                <c:pt idx="57">
                  <c:v>-0.79204432021873927</c:v>
                </c:pt>
                <c:pt idx="58">
                  <c:v>-0.2195166485082829</c:v>
                </c:pt>
                <c:pt idx="59">
                  <c:v>5.8656467196620481E-2</c:v>
                </c:pt>
                <c:pt idx="60">
                  <c:v>-1.8174960192116382E-2</c:v>
                </c:pt>
                <c:pt idx="61">
                  <c:v>0.51495567203703962</c:v>
                </c:pt>
                <c:pt idx="62">
                  <c:v>0.42663350114064724</c:v>
                </c:pt>
                <c:pt idx="63">
                  <c:v>0.7555841633088668</c:v>
                </c:pt>
                <c:pt idx="64">
                  <c:v>0.82312564262675292</c:v>
                </c:pt>
                <c:pt idx="65">
                  <c:v>0.68773894479166298</c:v>
                </c:pt>
                <c:pt idx="66">
                  <c:v>0.56410797861230821</c:v>
                </c:pt>
                <c:pt idx="67">
                  <c:v>0.33884831186918901</c:v>
                </c:pt>
                <c:pt idx="68">
                  <c:v>0.54121261522201147</c:v>
                </c:pt>
                <c:pt idx="69">
                  <c:v>0.30522090758938591</c:v>
                </c:pt>
                <c:pt idx="70">
                  <c:v>-8.0266240420923937E-2</c:v>
                </c:pt>
                <c:pt idx="71">
                  <c:v>-0.30219134221390931</c:v>
                </c:pt>
                <c:pt idx="72">
                  <c:v>-0.66752953071974208</c:v>
                </c:pt>
                <c:pt idx="75">
                  <c:v>3.8626215838130986</c:v>
                </c:pt>
                <c:pt idx="76">
                  <c:v>4.4140312277051947</c:v>
                </c:pt>
                <c:pt idx="77">
                  <c:v>4.5336264403490176</c:v>
                </c:pt>
                <c:pt idx="78">
                  <c:v>3.9200591076152294</c:v>
                </c:pt>
                <c:pt idx="79">
                  <c:v>3.7772071607959306</c:v>
                </c:pt>
                <c:pt idx="80">
                  <c:v>3.3259260840104785</c:v>
                </c:pt>
                <c:pt idx="81">
                  <c:v>3.559961428011317</c:v>
                </c:pt>
                <c:pt idx="82">
                  <c:v>3.6243655356049191</c:v>
                </c:pt>
                <c:pt idx="83">
                  <c:v>3.4658856465352899</c:v>
                </c:pt>
                <c:pt idx="84">
                  <c:v>2.8312817080637993</c:v>
                </c:pt>
                <c:pt idx="85">
                  <c:v>1.8020640075698231</c:v>
                </c:pt>
                <c:pt idx="86">
                  <c:v>1.3297184662418056</c:v>
                </c:pt>
                <c:pt idx="87">
                  <c:v>1.1357489855116216</c:v>
                </c:pt>
                <c:pt idx="88">
                  <c:v>1.5737712277061544</c:v>
                </c:pt>
                <c:pt idx="89">
                  <c:v>1.9680068659478263</c:v>
                </c:pt>
                <c:pt idx="90">
                  <c:v>2.0156082835443283</c:v>
                </c:pt>
                <c:pt idx="91">
                  <c:v>1.6742931881546501</c:v>
                </c:pt>
                <c:pt idx="92">
                  <c:v>1.167905097434236</c:v>
                </c:pt>
                <c:pt idx="93">
                  <c:v>0.63437856233017331</c:v>
                </c:pt>
                <c:pt idx="94">
                  <c:v>0.81319113880937055</c:v>
                </c:pt>
                <c:pt idx="95">
                  <c:v>0.72182347077754794</c:v>
                </c:pt>
                <c:pt idx="96">
                  <c:v>0.83390973790264966</c:v>
                </c:pt>
                <c:pt idx="97">
                  <c:v>0.68412835690137352</c:v>
                </c:pt>
                <c:pt idx="100">
                  <c:v>-6.340259557112585</c:v>
                </c:pt>
                <c:pt idx="101">
                  <c:v>-5.247160700197167</c:v>
                </c:pt>
                <c:pt idx="102">
                  <c:v>-4.633243585331317</c:v>
                </c:pt>
                <c:pt idx="103">
                  <c:v>-4.047845577882347</c:v>
                </c:pt>
                <c:pt idx="104">
                  <c:v>-4.0419663216676556</c:v>
                </c:pt>
                <c:pt idx="105">
                  <c:v>-4.1917393820918019</c:v>
                </c:pt>
                <c:pt idx="106">
                  <c:v>-3.9240360822559279</c:v>
                </c:pt>
                <c:pt idx="107">
                  <c:v>-4.3399069175691265</c:v>
                </c:pt>
                <c:pt idx="108">
                  <c:v>-4.3516666470951266</c:v>
                </c:pt>
                <c:pt idx="109">
                  <c:v>-4.3652652611200544</c:v>
                </c:pt>
                <c:pt idx="110">
                  <c:v>-4.6554867397173263</c:v>
                </c:pt>
                <c:pt idx="111">
                  <c:v>-4.8568006437888727</c:v>
                </c:pt>
                <c:pt idx="112">
                  <c:v>-5.1998238249532651</c:v>
                </c:pt>
                <c:pt idx="113">
                  <c:v>-5.4687158861002088</c:v>
                </c:pt>
                <c:pt idx="114">
                  <c:v>-5.539128012007585</c:v>
                </c:pt>
                <c:pt idx="115">
                  <c:v>-5.4273238411606588</c:v>
                </c:pt>
                <c:pt idx="116">
                  <c:v>-5.4647847474372231</c:v>
                </c:pt>
                <c:pt idx="117">
                  <c:v>-5.7817513736845223</c:v>
                </c:pt>
                <c:pt idx="118">
                  <c:v>-5.9524684364138105</c:v>
                </c:pt>
                <c:pt idx="119">
                  <c:v>-6.3586984962028605</c:v>
                </c:pt>
                <c:pt idx="120">
                  <c:v>-6.5755480590186153</c:v>
                </c:pt>
                <c:pt idx="121">
                  <c:v>-6.6515471588227086</c:v>
                </c:pt>
                <c:pt idx="122">
                  <c:v>-6.8740933192476632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9-4C92-9EE4-3A17828AAF26}"/>
            </c:ext>
          </c:extLst>
        </c:ser>
        <c:ser>
          <c:idx val="1"/>
          <c:order val="1"/>
          <c:tx>
            <c:strRef>
              <c:f>'51. ábra'!$B$6</c:f>
              <c:strCache>
                <c:ptCount val="1"/>
                <c:pt idx="0">
                  <c:v>Szolgáltatás 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'51. ábra'!$C$3:$DU$4</c:f>
              <c:multiLvlStrCache>
                <c:ptCount val="12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50">
                    <c:v>2013</c:v>
                  </c:pt>
                  <c:pt idx="54">
                    <c:v>2014</c:v>
                  </c:pt>
                  <c:pt idx="58">
                    <c:v>2015</c:v>
                  </c:pt>
                  <c:pt idx="62">
                    <c:v>2016</c:v>
                  </c:pt>
                  <c:pt idx="66">
                    <c:v>2017</c:v>
                  </c:pt>
                  <c:pt idx="70">
                    <c:v>2018*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50">
                    <c:v>Lengyelország</c:v>
                  </c:pt>
                  <c:pt idx="75">
                    <c:v>Szlovákia</c:v>
                  </c:pt>
                  <c:pt idx="100">
                    <c:v>Románia</c:v>
                  </c:pt>
                </c:lvl>
              </c:multiLvlStrCache>
            </c:multiLvlStrRef>
          </c:cat>
          <c:val>
            <c:numRef>
              <c:f>'51. ábra'!$C$6:$DU$6</c:f>
              <c:numCache>
                <c:formatCode>0.0</c:formatCode>
                <c:ptCount val="123"/>
                <c:pt idx="0">
                  <c:v>3.874345942966483</c:v>
                </c:pt>
                <c:pt idx="1">
                  <c:v>3.7873387221647978</c:v>
                </c:pt>
                <c:pt idx="2">
                  <c:v>3.9187908473104951</c:v>
                </c:pt>
                <c:pt idx="3">
                  <c:v>3.6924690316084154</c:v>
                </c:pt>
                <c:pt idx="4">
                  <c:v>3.6949774991945099</c:v>
                </c:pt>
                <c:pt idx="5">
                  <c:v>3.8788260559344581</c:v>
                </c:pt>
                <c:pt idx="6">
                  <c:v>4.0418687123593022</c:v>
                </c:pt>
                <c:pt idx="7">
                  <c:v>4.3641902629431337</c:v>
                </c:pt>
                <c:pt idx="8">
                  <c:v>4.483999282908786</c:v>
                </c:pt>
                <c:pt idx="9">
                  <c:v>4.5679345884571561</c:v>
                </c:pt>
                <c:pt idx="10">
                  <c:v>4.7186821133874943</c:v>
                </c:pt>
                <c:pt idx="11">
                  <c:v>4.4417812353524564</c:v>
                </c:pt>
                <c:pt idx="12">
                  <c:v>4.6869195874893483</c:v>
                </c:pt>
                <c:pt idx="13">
                  <c:v>4.9333461571001926</c:v>
                </c:pt>
                <c:pt idx="14">
                  <c:v>5.3253386674546519</c:v>
                </c:pt>
                <c:pt idx="15">
                  <c:v>5.9489495938990258</c:v>
                </c:pt>
                <c:pt idx="16">
                  <c:v>5.9625504417748383</c:v>
                </c:pt>
                <c:pt idx="17">
                  <c:v>6.0616290958569126</c:v>
                </c:pt>
                <c:pt idx="18">
                  <c:v>5.9400947661276557</c:v>
                </c:pt>
                <c:pt idx="19">
                  <c:v>5.9089499184033292</c:v>
                </c:pt>
                <c:pt idx="20">
                  <c:v>5.8657667932933419</c:v>
                </c:pt>
                <c:pt idx="21">
                  <c:v>5.8869975307816675</c:v>
                </c:pt>
                <c:pt idx="22">
                  <c:v>5.8134396930946028</c:v>
                </c:pt>
                <c:pt idx="23">
                  <c:v>5.7902844525421573</c:v>
                </c:pt>
                <c:pt idx="25">
                  <c:v>1.871048957679635</c:v>
                </c:pt>
                <c:pt idx="26">
                  <c:v>1.8025110324213618</c:v>
                </c:pt>
                <c:pt idx="27">
                  <c:v>1.7107282080716764</c:v>
                </c:pt>
                <c:pt idx="28">
                  <c:v>1.7204171515360978</c:v>
                </c:pt>
                <c:pt idx="29">
                  <c:v>1.6458271788946193</c:v>
                </c:pt>
                <c:pt idx="30">
                  <c:v>1.5534403817795628</c:v>
                </c:pt>
                <c:pt idx="31">
                  <c:v>1.4936351175982621</c:v>
                </c:pt>
                <c:pt idx="32">
                  <c:v>1.2912871313674634</c:v>
                </c:pt>
                <c:pt idx="33" formatCode="#\ ##0.0">
                  <c:v>1.2602119593302956</c:v>
                </c:pt>
                <c:pt idx="34" formatCode="#\ ##0.0">
                  <c:v>1.3312702681325637</c:v>
                </c:pt>
                <c:pt idx="35" formatCode="#\ ##0.0">
                  <c:v>1.4741079034633997</c:v>
                </c:pt>
                <c:pt idx="36" formatCode="#\ ##0.0">
                  <c:v>1.6975865408351214</c:v>
                </c:pt>
                <c:pt idx="37" formatCode="#\ ##0.0">
                  <c:v>1.8122331579553028</c:v>
                </c:pt>
                <c:pt idx="38" formatCode="#\ ##0.0">
                  <c:v>1.9413295015650034</c:v>
                </c:pt>
                <c:pt idx="39" formatCode="#\ ##0.0">
                  <c:v>2.1079544642984676</c:v>
                </c:pt>
                <c:pt idx="40" formatCode="#\ ##0.0">
                  <c:v>2.2569325335648198</c:v>
                </c:pt>
                <c:pt idx="41" formatCode="#\ ##0.0">
                  <c:v>2.3000366403338814</c:v>
                </c:pt>
                <c:pt idx="42" formatCode="#\ ##0.0">
                  <c:v>2.4161392317752166</c:v>
                </c:pt>
                <c:pt idx="43" formatCode="#\ ##0.0">
                  <c:v>2.4327378560774879</c:v>
                </c:pt>
                <c:pt idx="44" formatCode="#\ ##0.0">
                  <c:v>2.41453125</c:v>
                </c:pt>
                <c:pt idx="45" formatCode="#\ ##0.0">
                  <c:v>2.4838958457079983</c:v>
                </c:pt>
                <c:pt idx="46" formatCode="#\ ##0.0">
                  <c:v>2.5167904168345836</c:v>
                </c:pt>
                <c:pt idx="47" formatCode="#\ ##0.0">
                  <c:v>2.3299328283452363</c:v>
                </c:pt>
                <c:pt idx="50">
                  <c:v>1.6297963615854678</c:v>
                </c:pt>
                <c:pt idx="51">
                  <c:v>1.7744118663603239</c:v>
                </c:pt>
                <c:pt idx="52">
                  <c:v>1.837634007402253</c:v>
                </c:pt>
                <c:pt idx="53">
                  <c:v>1.9360375110433874</c:v>
                </c:pt>
                <c:pt idx="54">
                  <c:v>2.0053009143688216</c:v>
                </c:pt>
                <c:pt idx="55">
                  <c:v>2.028182127926105</c:v>
                </c:pt>
                <c:pt idx="56">
                  <c:v>2.0969916748535176</c:v>
                </c:pt>
                <c:pt idx="57">
                  <c:v>2.2057903822633467</c:v>
                </c:pt>
                <c:pt idx="58">
                  <c:v>2.2678643401101852</c:v>
                </c:pt>
                <c:pt idx="59">
                  <c:v>2.3665006398454858</c:v>
                </c:pt>
                <c:pt idx="60">
                  <c:v>2.4896390924982734</c:v>
                </c:pt>
                <c:pt idx="61">
                  <c:v>2.5385391019967645</c:v>
                </c:pt>
                <c:pt idx="62">
                  <c:v>2.693720792385903</c:v>
                </c:pt>
                <c:pt idx="63">
                  <c:v>2.8594586235597985</c:v>
                </c:pt>
                <c:pt idx="64">
                  <c:v>3.0425882540740776</c:v>
                </c:pt>
                <c:pt idx="65">
                  <c:v>3.2746090420636627</c:v>
                </c:pt>
                <c:pt idx="66">
                  <c:v>3.42120999893495</c:v>
                </c:pt>
                <c:pt idx="67">
                  <c:v>3.5498158785376788</c:v>
                </c:pt>
                <c:pt idx="68">
                  <c:v>3.7052840113219387</c:v>
                </c:pt>
                <c:pt idx="69">
                  <c:v>3.8412740042189286</c:v>
                </c:pt>
                <c:pt idx="70">
                  <c:v>4.0003422349995539</c:v>
                </c:pt>
                <c:pt idx="71">
                  <c:v>4.2048688542931876</c:v>
                </c:pt>
                <c:pt idx="72">
                  <c:v>4.3037792874271705</c:v>
                </c:pt>
                <c:pt idx="75">
                  <c:v>0.64703257474341824</c:v>
                </c:pt>
                <c:pt idx="76">
                  <c:v>0.66891225853533676</c:v>
                </c:pt>
                <c:pt idx="77">
                  <c:v>0.78214577104583372</c:v>
                </c:pt>
                <c:pt idx="78">
                  <c:v>0.65228704944600102</c:v>
                </c:pt>
                <c:pt idx="79">
                  <c:v>0.54011848799021178</c:v>
                </c:pt>
                <c:pt idx="80">
                  <c:v>0.44803632308767583</c:v>
                </c:pt>
                <c:pt idx="81">
                  <c:v>0.2630630821562166</c:v>
                </c:pt>
                <c:pt idx="82">
                  <c:v>0.2309174401152353</c:v>
                </c:pt>
                <c:pt idx="83">
                  <c:v>0.28922641401031024</c:v>
                </c:pt>
                <c:pt idx="84">
                  <c:v>0.25243470032117454</c:v>
                </c:pt>
                <c:pt idx="85">
                  <c:v>0.25514815902269283</c:v>
                </c:pt>
                <c:pt idx="86">
                  <c:v>0.19874164093672209</c:v>
                </c:pt>
                <c:pt idx="87">
                  <c:v>0.26528902541189614</c:v>
                </c:pt>
                <c:pt idx="88">
                  <c:v>0.37720132824745406</c:v>
                </c:pt>
                <c:pt idx="89">
                  <c:v>0.47873118871682685</c:v>
                </c:pt>
                <c:pt idx="90">
                  <c:v>0.57740061384210239</c:v>
                </c:pt>
                <c:pt idx="91">
                  <c:v>0.58117879521721216</c:v>
                </c:pt>
                <c:pt idx="92">
                  <c:v>0.69566521021082761</c:v>
                </c:pt>
                <c:pt idx="93">
                  <c:v>0.90418959901156915</c:v>
                </c:pt>
                <c:pt idx="94">
                  <c:v>1.0369954826642971</c:v>
                </c:pt>
                <c:pt idx="95">
                  <c:v>1.05202921256573</c:v>
                </c:pt>
                <c:pt idx="96">
                  <c:v>1.0447309000485896</c:v>
                </c:pt>
                <c:pt idx="97">
                  <c:v>0.96615861534487202</c:v>
                </c:pt>
                <c:pt idx="100">
                  <c:v>2.2147339669485895</c:v>
                </c:pt>
                <c:pt idx="101">
                  <c:v>2.6703836037114725</c:v>
                </c:pt>
                <c:pt idx="102">
                  <c:v>3.0486893047236827</c:v>
                </c:pt>
                <c:pt idx="103">
                  <c:v>3.2718791694535518</c:v>
                </c:pt>
                <c:pt idx="104">
                  <c:v>3.4901705330825337</c:v>
                </c:pt>
                <c:pt idx="105">
                  <c:v>3.6985895573732894</c:v>
                </c:pt>
                <c:pt idx="106">
                  <c:v>3.713495755918423</c:v>
                </c:pt>
                <c:pt idx="107">
                  <c:v>3.8961418401476258</c:v>
                </c:pt>
                <c:pt idx="108">
                  <c:v>3.8978026379826183</c:v>
                </c:pt>
                <c:pt idx="109">
                  <c:v>4.0027279268273741</c:v>
                </c:pt>
                <c:pt idx="110">
                  <c:v>4.189232968080038</c:v>
                </c:pt>
                <c:pt idx="111">
                  <c:v>4.2360933493864668</c:v>
                </c:pt>
                <c:pt idx="112">
                  <c:v>4.4113662597567442</c:v>
                </c:pt>
                <c:pt idx="113">
                  <c:v>4.4773204729490423</c:v>
                </c:pt>
                <c:pt idx="114">
                  <c:v>4.5227973360416316</c:v>
                </c:pt>
                <c:pt idx="115">
                  <c:v>4.5319451128613855</c:v>
                </c:pt>
                <c:pt idx="116">
                  <c:v>4.4777432611013417</c:v>
                </c:pt>
                <c:pt idx="117">
                  <c:v>4.4227702849531099</c:v>
                </c:pt>
                <c:pt idx="118">
                  <c:v>4.3761811323734738</c:v>
                </c:pt>
                <c:pt idx="119">
                  <c:v>4.2350562762518384</c:v>
                </c:pt>
                <c:pt idx="120">
                  <c:v>4.1858731001649012</c:v>
                </c:pt>
                <c:pt idx="121">
                  <c:v>4.1090552794699562</c:v>
                </c:pt>
                <c:pt idx="122">
                  <c:v>3.9802969110934763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9-4C92-9EE4-3A17828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'51. ábra'!$B$7</c:f>
              <c:strCache>
                <c:ptCount val="1"/>
                <c:pt idx="0">
                  <c:v>Áru és szolgáltatás egyenleg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9319-4C92-9EE4-3A17828AAF2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9319-4C92-9EE4-3A17828AAF2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9319-4C92-9EE4-3A17828AAF2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9319-4C92-9EE4-3A17828AAF2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9319-4C92-9EE4-3A17828AAF2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9319-4C92-9EE4-3A17828AAF26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9319-4C92-9EE4-3A17828AAF26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9319-4C92-9EE4-3A17828AAF2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9319-4C92-9EE4-3A17828AAF2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9319-4C92-9EE4-3A17828AAF2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9319-4C92-9EE4-3A17828AAF2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9319-4C92-9EE4-3A17828AAF2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9319-4C92-9EE4-3A17828AAF2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9319-4C92-9EE4-3A17828AAF2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9319-4C92-9EE4-3A17828AAF2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9319-4C92-9EE4-3A17828AAF26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9319-4C92-9EE4-3A17828AAF26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9319-4C92-9EE4-3A17828AAF26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9319-4C92-9EE4-3A17828AAF26}"/>
              </c:ext>
            </c:extLst>
          </c:dPt>
          <c:cat>
            <c:multiLvlStrRef>
              <c:f>'51. ábra'!$C$3:$CN$4</c:f>
              <c:multiLvlStrCache>
                <c:ptCount val="8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50">
                    <c:v>2013</c:v>
                  </c:pt>
                  <c:pt idx="54">
                    <c:v>2014</c:v>
                  </c:pt>
                  <c:pt idx="58">
                    <c:v>2015</c:v>
                  </c:pt>
                  <c:pt idx="62">
                    <c:v>2016</c:v>
                  </c:pt>
                  <c:pt idx="66">
                    <c:v>2017</c:v>
                  </c:pt>
                  <c:pt idx="70">
                    <c:v>2018*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50">
                    <c:v>Lengyelország</c:v>
                  </c:pt>
                  <c:pt idx="75">
                    <c:v>Szlovákia</c:v>
                  </c:pt>
                </c:lvl>
              </c:multiLvlStrCache>
            </c:multiLvlStrRef>
          </c:cat>
          <c:val>
            <c:numRef>
              <c:f>'51. ábra'!$C$7:$DU$7</c:f>
              <c:numCache>
                <c:formatCode>0.0</c:formatCode>
                <c:ptCount val="123"/>
                <c:pt idx="0">
                  <c:v>7.0241828150195129</c:v>
                </c:pt>
                <c:pt idx="1">
                  <c:v>6.6988945369366242</c:v>
                </c:pt>
                <c:pt idx="2">
                  <c:v>6.8927401462025664</c:v>
                </c:pt>
                <c:pt idx="3">
                  <c:v>6.9634076150879034</c:v>
                </c:pt>
                <c:pt idx="4">
                  <c:v>7.0373831856927129</c:v>
                </c:pt>
                <c:pt idx="5">
                  <c:v>6.639529161357526</c:v>
                </c:pt>
                <c:pt idx="6">
                  <c:v>6.3401947425926917</c:v>
                </c:pt>
                <c:pt idx="7">
                  <c:v>6.3773608473236827</c:v>
                </c:pt>
                <c:pt idx="8">
                  <c:v>6.9112259651971319</c:v>
                </c:pt>
                <c:pt idx="9">
                  <c:v>7.4043821827261365</c:v>
                </c:pt>
                <c:pt idx="10">
                  <c:v>7.5969335078106894</c:v>
                </c:pt>
                <c:pt idx="11">
                  <c:v>8.0943625499576939</c:v>
                </c:pt>
                <c:pt idx="12">
                  <c:v>8.2020886490725697</c:v>
                </c:pt>
                <c:pt idx="13">
                  <c:v>9.2666678682601322</c:v>
                </c:pt>
                <c:pt idx="14">
                  <c:v>9.8922560677608331</c:v>
                </c:pt>
                <c:pt idx="15">
                  <c:v>9.9814296075767857</c:v>
                </c:pt>
                <c:pt idx="16">
                  <c:v>9.1996671486263466</c:v>
                </c:pt>
                <c:pt idx="17">
                  <c:v>8.7973917327336491</c:v>
                </c:pt>
                <c:pt idx="18">
                  <c:v>7.9435658157276183</c:v>
                </c:pt>
                <c:pt idx="19">
                  <c:v>7.4483265662560054</c:v>
                </c:pt>
                <c:pt idx="20">
                  <c:v>7.1985629990563069</c:v>
                </c:pt>
                <c:pt idx="21">
                  <c:v>6.5125443059589365</c:v>
                </c:pt>
                <c:pt idx="22">
                  <c:v>5.3086100507817857</c:v>
                </c:pt>
                <c:pt idx="23">
                  <c:v>4.7293210315619589</c:v>
                </c:pt>
                <c:pt idx="25">
                  <c:v>5.0452946805418151</c:v>
                </c:pt>
                <c:pt idx="26">
                  <c:v>5.5466027669657789</c:v>
                </c:pt>
                <c:pt idx="27">
                  <c:v>5.5938206850716901</c:v>
                </c:pt>
                <c:pt idx="28">
                  <c:v>5.8106964046205016</c:v>
                </c:pt>
                <c:pt idx="29">
                  <c:v>6.2196890570198242</c:v>
                </c:pt>
                <c:pt idx="30">
                  <c:v>6.1789252925764302</c:v>
                </c:pt>
                <c:pt idx="31">
                  <c:v>6.4461743228817889</c:v>
                </c:pt>
                <c:pt idx="32">
                  <c:v>6.3949609926338926</c:v>
                </c:pt>
                <c:pt idx="33">
                  <c:v>6.3439250053974909</c:v>
                </c:pt>
                <c:pt idx="34">
                  <c:v>5.8890665783437477</c:v>
                </c:pt>
                <c:pt idx="35">
                  <c:v>5.6309989507417768</c:v>
                </c:pt>
                <c:pt idx="36">
                  <c:v>5.775580103678104</c:v>
                </c:pt>
                <c:pt idx="37">
                  <c:v>6.0488772554340997</c:v>
                </c:pt>
                <c:pt idx="38">
                  <c:v>6.8649445585262887</c:v>
                </c:pt>
                <c:pt idx="39">
                  <c:v>7.2406907485966485</c:v>
                </c:pt>
                <c:pt idx="40">
                  <c:v>7.4094632974178385</c:v>
                </c:pt>
                <c:pt idx="41">
                  <c:v>7.519348396831087</c:v>
                </c:pt>
                <c:pt idx="42">
                  <c:v>7.396963961528062</c:v>
                </c:pt>
                <c:pt idx="43">
                  <c:v>7.2783661192751001</c:v>
                </c:pt>
                <c:pt idx="44">
                  <c:v>7.1526041666666664</c:v>
                </c:pt>
                <c:pt idx="45">
                  <c:v>7.0885117032045262</c:v>
                </c:pt>
                <c:pt idx="46">
                  <c:v>7.0472411866731512</c:v>
                </c:pt>
                <c:pt idx="47">
                  <c:v>6.6175289055948365</c:v>
                </c:pt>
                <c:pt idx="50">
                  <c:v>3.4962670331366574E-3</c:v>
                </c:pt>
                <c:pt idx="51">
                  <c:v>0.85754104742169257</c:v>
                </c:pt>
                <c:pt idx="52">
                  <c:v>1.2966413969296582</c:v>
                </c:pt>
                <c:pt idx="53">
                  <c:v>1.8512617829903466</c:v>
                </c:pt>
                <c:pt idx="54">
                  <c:v>1.9900894639118381</c:v>
                </c:pt>
                <c:pt idx="55">
                  <c:v>1.6718047446011717</c:v>
                </c:pt>
                <c:pt idx="56">
                  <c:v>1.5796789319388944</c:v>
                </c:pt>
                <c:pt idx="57">
                  <c:v>1.4137460620446074</c:v>
                </c:pt>
                <c:pt idx="58">
                  <c:v>2.0483476916019026</c:v>
                </c:pt>
                <c:pt idx="59">
                  <c:v>2.4251571070421063</c:v>
                </c:pt>
                <c:pt idx="60">
                  <c:v>2.4714641323061572</c:v>
                </c:pt>
                <c:pt idx="61">
                  <c:v>3.0534947740338039</c:v>
                </c:pt>
                <c:pt idx="62">
                  <c:v>3.1203542935265505</c:v>
                </c:pt>
                <c:pt idx="63">
                  <c:v>3.6150427868686652</c:v>
                </c:pt>
                <c:pt idx="64">
                  <c:v>3.8657138967008304</c:v>
                </c:pt>
                <c:pt idx="65">
                  <c:v>3.9623479868553257</c:v>
                </c:pt>
                <c:pt idx="66">
                  <c:v>3.9853179775472585</c:v>
                </c:pt>
                <c:pt idx="67">
                  <c:v>3.8886641904068679</c:v>
                </c:pt>
                <c:pt idx="68">
                  <c:v>4.2464966265439505</c:v>
                </c:pt>
                <c:pt idx="69">
                  <c:v>4.1464949118083148</c:v>
                </c:pt>
                <c:pt idx="70">
                  <c:v>3.9200759945786299</c:v>
                </c:pt>
                <c:pt idx="71">
                  <c:v>3.9026775120792783</c:v>
                </c:pt>
                <c:pt idx="72">
                  <c:v>3.6362497567074286</c:v>
                </c:pt>
                <c:pt idx="75">
                  <c:v>4.5096541585565166</c:v>
                </c:pt>
                <c:pt idx="76">
                  <c:v>5.0829434862405316</c:v>
                </c:pt>
                <c:pt idx="77">
                  <c:v>5.3157722113948509</c:v>
                </c:pt>
                <c:pt idx="78">
                  <c:v>4.5723461570612303</c:v>
                </c:pt>
                <c:pt idx="79">
                  <c:v>4.3173256487861424</c:v>
                </c:pt>
                <c:pt idx="80">
                  <c:v>3.7739624070981543</c:v>
                </c:pt>
                <c:pt idx="81">
                  <c:v>3.8230245101675338</c:v>
                </c:pt>
                <c:pt idx="82">
                  <c:v>3.8552829757201543</c:v>
                </c:pt>
                <c:pt idx="83">
                  <c:v>3.7551120605456001</c:v>
                </c:pt>
                <c:pt idx="84">
                  <c:v>3.0837164083849737</c:v>
                </c:pt>
                <c:pt idx="85">
                  <c:v>2.057212166592516</c:v>
                </c:pt>
                <c:pt idx="86">
                  <c:v>1.5284601071785278</c:v>
                </c:pt>
                <c:pt idx="87">
                  <c:v>1.4010380109235179</c:v>
                </c:pt>
                <c:pt idx="88">
                  <c:v>1.9509725559536084</c:v>
                </c:pt>
                <c:pt idx="89">
                  <c:v>2.4467380546646531</c:v>
                </c:pt>
                <c:pt idx="90">
                  <c:v>2.5930088973864307</c:v>
                </c:pt>
                <c:pt idx="91">
                  <c:v>2.2554719833718622</c:v>
                </c:pt>
                <c:pt idx="92">
                  <c:v>1.8635703076450636</c:v>
                </c:pt>
                <c:pt idx="93">
                  <c:v>1.5385681613417423</c:v>
                </c:pt>
                <c:pt idx="94">
                  <c:v>1.8501866214736675</c:v>
                </c:pt>
                <c:pt idx="95">
                  <c:v>1.7738526833432779</c:v>
                </c:pt>
                <c:pt idx="96">
                  <c:v>1.8786406379512393</c:v>
                </c:pt>
                <c:pt idx="97">
                  <c:v>1.6502869722462457</c:v>
                </c:pt>
                <c:pt idx="100">
                  <c:v>-4.1255255901639956</c:v>
                </c:pt>
                <c:pt idx="101">
                  <c:v>-2.5767770964856944</c:v>
                </c:pt>
                <c:pt idx="102">
                  <c:v>-1.5845542806076343</c:v>
                </c:pt>
                <c:pt idx="103">
                  <c:v>-0.77596640842879516</c:v>
                </c:pt>
                <c:pt idx="104">
                  <c:v>-0.5517957885851219</c:v>
                </c:pt>
                <c:pt idx="105">
                  <c:v>-0.49314982471851243</c:v>
                </c:pt>
                <c:pt idx="106">
                  <c:v>-0.21054032633750497</c:v>
                </c:pt>
                <c:pt idx="107">
                  <c:v>-0.44376507742150073</c:v>
                </c:pt>
                <c:pt idx="108">
                  <c:v>-0.45386400911250835</c:v>
                </c:pt>
                <c:pt idx="109">
                  <c:v>-0.36253733429268031</c:v>
                </c:pt>
                <c:pt idx="110">
                  <c:v>-0.46625377163728832</c:v>
                </c:pt>
                <c:pt idx="111">
                  <c:v>-0.62070729440240591</c:v>
                </c:pt>
                <c:pt idx="112">
                  <c:v>-0.78845756519652088</c:v>
                </c:pt>
                <c:pt idx="113">
                  <c:v>-0.99139541315116642</c:v>
                </c:pt>
                <c:pt idx="114">
                  <c:v>-1.0163306759659534</c:v>
                </c:pt>
                <c:pt idx="115">
                  <c:v>-0.89537872829927334</c:v>
                </c:pt>
                <c:pt idx="116">
                  <c:v>-0.9870414863358814</c:v>
                </c:pt>
                <c:pt idx="117">
                  <c:v>-1.3589810887314124</c:v>
                </c:pt>
                <c:pt idx="118">
                  <c:v>-1.5762873040403367</c:v>
                </c:pt>
                <c:pt idx="119">
                  <c:v>-2.1236422199510221</c:v>
                </c:pt>
                <c:pt idx="120">
                  <c:v>-2.3896749588537141</c:v>
                </c:pt>
                <c:pt idx="121">
                  <c:v>-2.5424918793527524</c:v>
                </c:pt>
                <c:pt idx="122">
                  <c:v>-2.8937964081541869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19-4C92-9EE4-3A17828AAF26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'51. ábra'!$C$3:$DQ$4</c:f>
              <c:multiLvlStrCache>
                <c:ptCount val="117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50">
                    <c:v>2013</c:v>
                  </c:pt>
                  <c:pt idx="54">
                    <c:v>2014</c:v>
                  </c:pt>
                  <c:pt idx="58">
                    <c:v>2015</c:v>
                  </c:pt>
                  <c:pt idx="62">
                    <c:v>2016</c:v>
                  </c:pt>
                  <c:pt idx="66">
                    <c:v>2017</c:v>
                  </c:pt>
                  <c:pt idx="70">
                    <c:v>2018*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50">
                    <c:v>Lengyelország</c:v>
                  </c:pt>
                  <c:pt idx="75">
                    <c:v>Szlovákia</c:v>
                  </c:pt>
                  <c:pt idx="100">
                    <c:v>Románia</c:v>
                  </c:pt>
                </c:lvl>
              </c:multiLvlStrCache>
            </c:multiLvlStrRef>
          </c:cat>
          <c:val>
            <c:numRef>
              <c:f>'51. ábra'!$C$10:$DQ$10</c:f>
              <c:numCache>
                <c:formatCode>General</c:formatCode>
                <c:ptCount val="119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 formatCode="0.00">
                  <c:v>-1000</c:v>
                </c:pt>
                <c:pt idx="25" formatCode="0.00">
                  <c:v>-1000</c:v>
                </c:pt>
                <c:pt idx="26" formatCode="0.00">
                  <c:v>-1000</c:v>
                </c:pt>
                <c:pt idx="27" formatCode="0.00">
                  <c:v>-1000</c:v>
                </c:pt>
                <c:pt idx="28" formatCode="0.00">
                  <c:v>-1000</c:v>
                </c:pt>
                <c:pt idx="29" formatCode="0.00">
                  <c:v>-1000</c:v>
                </c:pt>
                <c:pt idx="30" formatCode="0.00">
                  <c:v>-1000</c:v>
                </c:pt>
                <c:pt idx="31" formatCode="0.00">
                  <c:v>-1000</c:v>
                </c:pt>
                <c:pt idx="32" formatCode="0.00">
                  <c:v>-1000</c:v>
                </c:pt>
                <c:pt idx="33" formatCode="0.00">
                  <c:v>-1000</c:v>
                </c:pt>
                <c:pt idx="34" formatCode="0.00">
                  <c:v>-1000</c:v>
                </c:pt>
                <c:pt idx="35" formatCode="0.00">
                  <c:v>-1000</c:v>
                </c:pt>
                <c:pt idx="36" formatCode="0.00">
                  <c:v>-1000</c:v>
                </c:pt>
                <c:pt idx="37" formatCode="0.00">
                  <c:v>-1000</c:v>
                </c:pt>
                <c:pt idx="38" formatCode="0.00">
                  <c:v>-1000</c:v>
                </c:pt>
                <c:pt idx="39" formatCode="0.00">
                  <c:v>-1000</c:v>
                </c:pt>
                <c:pt idx="40" formatCode="0.00">
                  <c:v>-1000</c:v>
                </c:pt>
                <c:pt idx="41" formatCode="0.00">
                  <c:v>-1000</c:v>
                </c:pt>
                <c:pt idx="42" formatCode="0.00">
                  <c:v>-1000</c:v>
                </c:pt>
                <c:pt idx="43" formatCode="0.00">
                  <c:v>-1000</c:v>
                </c:pt>
                <c:pt idx="44" formatCode="0.00">
                  <c:v>-1000</c:v>
                </c:pt>
                <c:pt idx="45" formatCode="0.00">
                  <c:v>-1000</c:v>
                </c:pt>
                <c:pt idx="46" formatCode="0.00">
                  <c:v>-1000</c:v>
                </c:pt>
                <c:pt idx="47" formatCode="0.00">
                  <c:v>-1000</c:v>
                </c:pt>
                <c:pt idx="48" formatCode="0.00">
                  <c:v>-1000</c:v>
                </c:pt>
                <c:pt idx="49" formatCode="0.00">
                  <c:v>1000</c:v>
                </c:pt>
                <c:pt idx="50" formatCode="0.00">
                  <c:v>1000</c:v>
                </c:pt>
                <c:pt idx="51" formatCode="0.00">
                  <c:v>1000</c:v>
                </c:pt>
                <c:pt idx="52" formatCode="0.00">
                  <c:v>1000</c:v>
                </c:pt>
                <c:pt idx="53" formatCode="0.00">
                  <c:v>1000</c:v>
                </c:pt>
                <c:pt idx="54" formatCode="0.00">
                  <c:v>1000</c:v>
                </c:pt>
                <c:pt idx="55" formatCode="0.00">
                  <c:v>1000</c:v>
                </c:pt>
                <c:pt idx="56" formatCode="0.00">
                  <c:v>1000</c:v>
                </c:pt>
                <c:pt idx="57" formatCode="0.00">
                  <c:v>1000</c:v>
                </c:pt>
                <c:pt idx="58" formatCode="0.00">
                  <c:v>1000</c:v>
                </c:pt>
                <c:pt idx="59" formatCode="0.00">
                  <c:v>1000</c:v>
                </c:pt>
                <c:pt idx="60" formatCode="0.00">
                  <c:v>1000</c:v>
                </c:pt>
                <c:pt idx="61" formatCode="0.00">
                  <c:v>1000</c:v>
                </c:pt>
                <c:pt idx="62" formatCode="0.00">
                  <c:v>1000</c:v>
                </c:pt>
                <c:pt idx="63" formatCode="0.00">
                  <c:v>1000</c:v>
                </c:pt>
                <c:pt idx="64" formatCode="0.00">
                  <c:v>1000</c:v>
                </c:pt>
                <c:pt idx="65" formatCode="0.00">
                  <c:v>1000</c:v>
                </c:pt>
                <c:pt idx="66" formatCode="0.00">
                  <c:v>1000</c:v>
                </c:pt>
                <c:pt idx="67" formatCode="0.00">
                  <c:v>1000</c:v>
                </c:pt>
                <c:pt idx="68" formatCode="0.00">
                  <c:v>1000</c:v>
                </c:pt>
                <c:pt idx="69" formatCode="0.00">
                  <c:v>1000</c:v>
                </c:pt>
                <c:pt idx="70" formatCode="0.00">
                  <c:v>1000</c:v>
                </c:pt>
                <c:pt idx="71" formatCode="0.00">
                  <c:v>1000</c:v>
                </c:pt>
                <c:pt idx="72" formatCode="0.00">
                  <c:v>1000</c:v>
                </c:pt>
                <c:pt idx="73" formatCode="0.00">
                  <c:v>1000</c:v>
                </c:pt>
                <c:pt idx="74" formatCode="0.00">
                  <c:v>-1000</c:v>
                </c:pt>
                <c:pt idx="75" formatCode="0.00">
                  <c:v>-1000</c:v>
                </c:pt>
                <c:pt idx="76" formatCode="0.00">
                  <c:v>-1000</c:v>
                </c:pt>
                <c:pt idx="77" formatCode="0.00">
                  <c:v>-1000</c:v>
                </c:pt>
                <c:pt idx="78" formatCode="0.00">
                  <c:v>-1000</c:v>
                </c:pt>
                <c:pt idx="79" formatCode="0.00">
                  <c:v>-1000</c:v>
                </c:pt>
                <c:pt idx="80" formatCode="0.00">
                  <c:v>-1000</c:v>
                </c:pt>
                <c:pt idx="81" formatCode="0.00">
                  <c:v>-1000</c:v>
                </c:pt>
                <c:pt idx="82" formatCode="0.00">
                  <c:v>-1000</c:v>
                </c:pt>
                <c:pt idx="83" formatCode="0.00">
                  <c:v>-1000</c:v>
                </c:pt>
                <c:pt idx="84" formatCode="0.00">
                  <c:v>-1000</c:v>
                </c:pt>
                <c:pt idx="85" formatCode="0.00">
                  <c:v>-1000</c:v>
                </c:pt>
                <c:pt idx="86" formatCode="0.00">
                  <c:v>-1000</c:v>
                </c:pt>
                <c:pt idx="87" formatCode="0.00">
                  <c:v>-1000</c:v>
                </c:pt>
                <c:pt idx="88" formatCode="0.00">
                  <c:v>-1000</c:v>
                </c:pt>
                <c:pt idx="89" formatCode="0.00">
                  <c:v>-1000</c:v>
                </c:pt>
                <c:pt idx="90" formatCode="0.00">
                  <c:v>-1000</c:v>
                </c:pt>
                <c:pt idx="91" formatCode="0.00">
                  <c:v>-1000</c:v>
                </c:pt>
                <c:pt idx="92" formatCode="0.00">
                  <c:v>-1000</c:v>
                </c:pt>
                <c:pt idx="93" formatCode="0.00">
                  <c:v>-1000</c:v>
                </c:pt>
                <c:pt idx="94" formatCode="0.00">
                  <c:v>-1000</c:v>
                </c:pt>
                <c:pt idx="95" formatCode="0.00">
                  <c:v>-1000</c:v>
                </c:pt>
                <c:pt idx="96" formatCode="0.00">
                  <c:v>-1000</c:v>
                </c:pt>
                <c:pt idx="97" formatCode="0.00">
                  <c:v>-1000</c:v>
                </c:pt>
                <c:pt idx="98" formatCode="0.00">
                  <c:v>-1000</c:v>
                </c:pt>
                <c:pt idx="99" formatCode="0.00">
                  <c:v>1000</c:v>
                </c:pt>
                <c:pt idx="100" formatCode="0.00">
                  <c:v>1000</c:v>
                </c:pt>
                <c:pt idx="101" formatCode="0.00">
                  <c:v>1000</c:v>
                </c:pt>
                <c:pt idx="102" formatCode="0.00">
                  <c:v>1000</c:v>
                </c:pt>
                <c:pt idx="103" formatCode="0.00">
                  <c:v>1000</c:v>
                </c:pt>
                <c:pt idx="104" formatCode="0.00">
                  <c:v>1000</c:v>
                </c:pt>
                <c:pt idx="105" formatCode="0.00">
                  <c:v>1000</c:v>
                </c:pt>
                <c:pt idx="106" formatCode="0.00">
                  <c:v>1000</c:v>
                </c:pt>
                <c:pt idx="107" formatCode="0.00">
                  <c:v>1000</c:v>
                </c:pt>
                <c:pt idx="108" formatCode="0.00">
                  <c:v>1000</c:v>
                </c:pt>
                <c:pt idx="109" formatCode="0.00">
                  <c:v>1000</c:v>
                </c:pt>
                <c:pt idx="110" formatCode="0.00">
                  <c:v>1000</c:v>
                </c:pt>
                <c:pt idx="111" formatCode="0.00">
                  <c:v>1000</c:v>
                </c:pt>
                <c:pt idx="112" formatCode="0.00">
                  <c:v>1000</c:v>
                </c:pt>
                <c:pt idx="113" formatCode="0.00">
                  <c:v>1000</c:v>
                </c:pt>
                <c:pt idx="114" formatCode="0.00">
                  <c:v>1000</c:v>
                </c:pt>
                <c:pt idx="115" formatCode="0.00">
                  <c:v>1000</c:v>
                </c:pt>
                <c:pt idx="116" formatCode="0.00">
                  <c:v>1000</c:v>
                </c:pt>
                <c:pt idx="117" formatCode="0.00">
                  <c:v>1000</c:v>
                </c:pt>
                <c:pt idx="118" formatCode="0.0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19-4C92-9EE4-3A17828AA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00"/>
        <c:tickMarkSkip val="4"/>
        <c:noMultiLvlLbl val="0"/>
      </c:catAx>
      <c:valAx>
        <c:axId val="122878208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600081068071846"/>
              <c:y val="2.172078261779374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1219130542558791"/>
          <c:w val="1"/>
          <c:h val="5.96848098405471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4.8218102831189991E-2"/>
          <c:w val="0.92927617512758531"/>
          <c:h val="0.580036271056394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'51. ábra'!$A$5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'51. ábra'!$C$1:$DU$2</c:f>
              <c:multiLvlStrCache>
                <c:ptCount val="12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50">
                    <c:v>2013</c:v>
                  </c:pt>
                  <c:pt idx="54">
                    <c:v>2014</c:v>
                  </c:pt>
                  <c:pt idx="58">
                    <c:v>2015</c:v>
                  </c:pt>
                  <c:pt idx="62">
                    <c:v>2016</c:v>
                  </c:pt>
                  <c:pt idx="66">
                    <c:v>2017</c:v>
                  </c:pt>
                  <c:pt idx="70">
                    <c:v>2018*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50">
                    <c:v>Poland</c:v>
                  </c:pt>
                  <c:pt idx="75">
                    <c:v>Slovakia</c:v>
                  </c:pt>
                  <c:pt idx="100">
                    <c:v>Romania</c:v>
                  </c:pt>
                </c:lvl>
              </c:multiLvlStrCache>
            </c:multiLvlStrRef>
          </c:cat>
          <c:val>
            <c:numRef>
              <c:f>'51. ábra'!$C$5:$DU$5</c:f>
              <c:numCache>
                <c:formatCode>0.0</c:formatCode>
                <c:ptCount val="123"/>
                <c:pt idx="0">
                  <c:v>3.1498368720530303</c:v>
                </c:pt>
                <c:pt idx="1">
                  <c:v>2.9115558147718268</c:v>
                </c:pt>
                <c:pt idx="2">
                  <c:v>2.9739492988920717</c:v>
                </c:pt>
                <c:pt idx="3">
                  <c:v>3.270938583479488</c:v>
                </c:pt>
                <c:pt idx="4">
                  <c:v>3.342405686498203</c:v>
                </c:pt>
                <c:pt idx="5">
                  <c:v>2.7607031054230684</c:v>
                </c:pt>
                <c:pt idx="6">
                  <c:v>2.298326030233389</c:v>
                </c:pt>
                <c:pt idx="7">
                  <c:v>2.0131705843805485</c:v>
                </c:pt>
                <c:pt idx="8">
                  <c:v>2.4272266822883459</c:v>
                </c:pt>
                <c:pt idx="9">
                  <c:v>2.8364475942689804</c:v>
                </c:pt>
                <c:pt idx="10">
                  <c:v>2.8782513944231947</c:v>
                </c:pt>
                <c:pt idx="11">
                  <c:v>3.6525813146052375</c:v>
                </c:pt>
                <c:pt idx="12">
                  <c:v>3.5151690615832218</c:v>
                </c:pt>
                <c:pt idx="13">
                  <c:v>4.3333217111599396</c:v>
                </c:pt>
                <c:pt idx="14">
                  <c:v>4.5669174003061803</c:v>
                </c:pt>
                <c:pt idx="15">
                  <c:v>4.0324800136777599</c:v>
                </c:pt>
                <c:pt idx="16">
                  <c:v>3.2371167068515083</c:v>
                </c:pt>
                <c:pt idx="17">
                  <c:v>2.7357626368767369</c:v>
                </c:pt>
                <c:pt idx="18">
                  <c:v>2.0034710495999621</c:v>
                </c:pt>
                <c:pt idx="19">
                  <c:v>1.5393766478526765</c:v>
                </c:pt>
                <c:pt idx="20">
                  <c:v>1.3327962057629654</c:v>
                </c:pt>
                <c:pt idx="21">
                  <c:v>0.6255467751772692</c:v>
                </c:pt>
                <c:pt idx="22">
                  <c:v>-0.50482964231281746</c:v>
                </c:pt>
                <c:pt idx="23">
                  <c:v>-1.0609634209801979</c:v>
                </c:pt>
                <c:pt idx="25">
                  <c:v>3.1742457228621799</c:v>
                </c:pt>
                <c:pt idx="26">
                  <c:v>3.7440917345444169</c:v>
                </c:pt>
                <c:pt idx="27">
                  <c:v>3.8830924770000137</c:v>
                </c:pt>
                <c:pt idx="28">
                  <c:v>4.0902792530844039</c:v>
                </c:pt>
                <c:pt idx="29">
                  <c:v>4.5738618781252054</c:v>
                </c:pt>
                <c:pt idx="30">
                  <c:v>4.6254849107968674</c:v>
                </c:pt>
                <c:pt idx="31">
                  <c:v>4.9525392052835269</c:v>
                </c:pt>
                <c:pt idx="32">
                  <c:v>5.1036738612664294</c:v>
                </c:pt>
                <c:pt idx="33">
                  <c:v>5.0837130460671958</c:v>
                </c:pt>
                <c:pt idx="34">
                  <c:v>4.5577963102111836</c:v>
                </c:pt>
                <c:pt idx="35">
                  <c:v>4.1568910472783767</c:v>
                </c:pt>
                <c:pt idx="36">
                  <c:v>4.0779935628429822</c:v>
                </c:pt>
                <c:pt idx="37">
                  <c:v>4.2366440974787967</c:v>
                </c:pt>
                <c:pt idx="38">
                  <c:v>4.9236150569612853</c:v>
                </c:pt>
                <c:pt idx="39">
                  <c:v>5.132736284298181</c:v>
                </c:pt>
                <c:pt idx="40">
                  <c:v>5.1525307638530187</c:v>
                </c:pt>
                <c:pt idx="41">
                  <c:v>5.2193117564972056</c:v>
                </c:pt>
                <c:pt idx="42">
                  <c:v>4.9808247297528458</c:v>
                </c:pt>
                <c:pt idx="43">
                  <c:v>4.8456282631976118</c:v>
                </c:pt>
                <c:pt idx="44">
                  <c:v>4.7380729166666669</c:v>
                </c:pt>
                <c:pt idx="45">
                  <c:v>4.6046158574965279</c:v>
                </c:pt>
                <c:pt idx="46">
                  <c:v>4.5304507698385681</c:v>
                </c:pt>
                <c:pt idx="47">
                  <c:v>4.2875960772496002</c:v>
                </c:pt>
                <c:pt idx="50">
                  <c:v>-1.6263000945523312</c:v>
                </c:pt>
                <c:pt idx="51">
                  <c:v>-0.91687081893863132</c:v>
                </c:pt>
                <c:pt idx="52">
                  <c:v>-0.54099261047259473</c:v>
                </c:pt>
                <c:pt idx="53">
                  <c:v>-8.4775728053040705E-2</c:v>
                </c:pt>
                <c:pt idx="54">
                  <c:v>-1.5211450456983577E-2</c:v>
                </c:pt>
                <c:pt idx="55">
                  <c:v>-0.35637738332493318</c:v>
                </c:pt>
                <c:pt idx="56">
                  <c:v>-0.51731274291462315</c:v>
                </c:pt>
                <c:pt idx="57">
                  <c:v>-0.79204432021873927</c:v>
                </c:pt>
                <c:pt idx="58">
                  <c:v>-0.2195166485082829</c:v>
                </c:pt>
                <c:pt idx="59">
                  <c:v>5.8656467196620481E-2</c:v>
                </c:pt>
                <c:pt idx="60">
                  <c:v>-1.8174960192116382E-2</c:v>
                </c:pt>
                <c:pt idx="61">
                  <c:v>0.51495567203703962</c:v>
                </c:pt>
                <c:pt idx="62">
                  <c:v>0.42663350114064724</c:v>
                </c:pt>
                <c:pt idx="63">
                  <c:v>0.7555841633088668</c:v>
                </c:pt>
                <c:pt idx="64">
                  <c:v>0.82312564262675292</c:v>
                </c:pt>
                <c:pt idx="65">
                  <c:v>0.68773894479166298</c:v>
                </c:pt>
                <c:pt idx="66">
                  <c:v>0.56410797861230821</c:v>
                </c:pt>
                <c:pt idx="67">
                  <c:v>0.33884831186918901</c:v>
                </c:pt>
                <c:pt idx="68">
                  <c:v>0.54121261522201147</c:v>
                </c:pt>
                <c:pt idx="69">
                  <c:v>0.30522090758938591</c:v>
                </c:pt>
                <c:pt idx="70">
                  <c:v>-8.0266240420923937E-2</c:v>
                </c:pt>
                <c:pt idx="71">
                  <c:v>-0.30219134221390931</c:v>
                </c:pt>
                <c:pt idx="72">
                  <c:v>-0.66752953071974208</c:v>
                </c:pt>
                <c:pt idx="75">
                  <c:v>3.8626215838130986</c:v>
                </c:pt>
                <c:pt idx="76">
                  <c:v>4.4140312277051947</c:v>
                </c:pt>
                <c:pt idx="77">
                  <c:v>4.5336264403490176</c:v>
                </c:pt>
                <c:pt idx="78">
                  <c:v>3.9200591076152294</c:v>
                </c:pt>
                <c:pt idx="79">
                  <c:v>3.7772071607959306</c:v>
                </c:pt>
                <c:pt idx="80">
                  <c:v>3.3259260840104785</c:v>
                </c:pt>
                <c:pt idx="81">
                  <c:v>3.559961428011317</c:v>
                </c:pt>
                <c:pt idx="82">
                  <c:v>3.6243655356049191</c:v>
                </c:pt>
                <c:pt idx="83">
                  <c:v>3.4658856465352899</c:v>
                </c:pt>
                <c:pt idx="84">
                  <c:v>2.8312817080637993</c:v>
                </c:pt>
                <c:pt idx="85">
                  <c:v>1.8020640075698231</c:v>
                </c:pt>
                <c:pt idx="86">
                  <c:v>1.3297184662418056</c:v>
                </c:pt>
                <c:pt idx="87">
                  <c:v>1.1357489855116216</c:v>
                </c:pt>
                <c:pt idx="88">
                  <c:v>1.5737712277061544</c:v>
                </c:pt>
                <c:pt idx="89">
                  <c:v>1.9680068659478263</c:v>
                </c:pt>
                <c:pt idx="90">
                  <c:v>2.0156082835443283</c:v>
                </c:pt>
                <c:pt idx="91">
                  <c:v>1.6742931881546501</c:v>
                </c:pt>
                <c:pt idx="92">
                  <c:v>1.167905097434236</c:v>
                </c:pt>
                <c:pt idx="93">
                  <c:v>0.63437856233017331</c:v>
                </c:pt>
                <c:pt idx="94">
                  <c:v>0.81319113880937055</c:v>
                </c:pt>
                <c:pt idx="95">
                  <c:v>0.72182347077754794</c:v>
                </c:pt>
                <c:pt idx="96">
                  <c:v>0.83390973790264966</c:v>
                </c:pt>
                <c:pt idx="97">
                  <c:v>0.68412835690137352</c:v>
                </c:pt>
                <c:pt idx="100">
                  <c:v>-6.340259557112585</c:v>
                </c:pt>
                <c:pt idx="101">
                  <c:v>-5.247160700197167</c:v>
                </c:pt>
                <c:pt idx="102">
                  <c:v>-4.633243585331317</c:v>
                </c:pt>
                <c:pt idx="103">
                  <c:v>-4.047845577882347</c:v>
                </c:pt>
                <c:pt idx="104">
                  <c:v>-4.0419663216676556</c:v>
                </c:pt>
                <c:pt idx="105">
                  <c:v>-4.1917393820918019</c:v>
                </c:pt>
                <c:pt idx="106">
                  <c:v>-3.9240360822559279</c:v>
                </c:pt>
                <c:pt idx="107">
                  <c:v>-4.3399069175691265</c:v>
                </c:pt>
                <c:pt idx="108">
                  <c:v>-4.3516666470951266</c:v>
                </c:pt>
                <c:pt idx="109">
                  <c:v>-4.3652652611200544</c:v>
                </c:pt>
                <c:pt idx="110">
                  <c:v>-4.6554867397173263</c:v>
                </c:pt>
                <c:pt idx="111">
                  <c:v>-4.8568006437888727</c:v>
                </c:pt>
                <c:pt idx="112">
                  <c:v>-5.1998238249532651</c:v>
                </c:pt>
                <c:pt idx="113">
                  <c:v>-5.4687158861002088</c:v>
                </c:pt>
                <c:pt idx="114">
                  <c:v>-5.539128012007585</c:v>
                </c:pt>
                <c:pt idx="115">
                  <c:v>-5.4273238411606588</c:v>
                </c:pt>
                <c:pt idx="116">
                  <c:v>-5.4647847474372231</c:v>
                </c:pt>
                <c:pt idx="117">
                  <c:v>-5.7817513736845223</c:v>
                </c:pt>
                <c:pt idx="118">
                  <c:v>-5.9524684364138105</c:v>
                </c:pt>
                <c:pt idx="119">
                  <c:v>-6.3586984962028605</c:v>
                </c:pt>
                <c:pt idx="120">
                  <c:v>-6.5755480590186153</c:v>
                </c:pt>
                <c:pt idx="121">
                  <c:v>-6.6515471588227086</c:v>
                </c:pt>
                <c:pt idx="122">
                  <c:v>-6.8740933192476632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1-442C-8B18-1327F88425DD}"/>
            </c:ext>
          </c:extLst>
        </c:ser>
        <c:ser>
          <c:idx val="1"/>
          <c:order val="1"/>
          <c:tx>
            <c:strRef>
              <c:f>'51. ábra'!$A$6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'51. ábra'!$C$1:$DU$2</c:f>
              <c:multiLvlStrCache>
                <c:ptCount val="121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50">
                    <c:v>2013</c:v>
                  </c:pt>
                  <c:pt idx="54">
                    <c:v>2014</c:v>
                  </c:pt>
                  <c:pt idx="58">
                    <c:v>2015</c:v>
                  </c:pt>
                  <c:pt idx="62">
                    <c:v>2016</c:v>
                  </c:pt>
                  <c:pt idx="66">
                    <c:v>2017</c:v>
                  </c:pt>
                  <c:pt idx="70">
                    <c:v>2018*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  <c:pt idx="91">
                    <c:v>2017</c:v>
                  </c:pt>
                  <c:pt idx="95">
                    <c:v>2018*</c:v>
                  </c:pt>
                  <c:pt idx="100">
                    <c:v>2013</c:v>
                  </c:pt>
                  <c:pt idx="104">
                    <c:v>2014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50">
                    <c:v>Poland</c:v>
                  </c:pt>
                  <c:pt idx="75">
                    <c:v>Slovakia</c:v>
                  </c:pt>
                  <c:pt idx="100">
                    <c:v>Romania</c:v>
                  </c:pt>
                </c:lvl>
              </c:multiLvlStrCache>
            </c:multiLvlStrRef>
          </c:cat>
          <c:val>
            <c:numRef>
              <c:f>'51. ábra'!$C$6:$DU$6</c:f>
              <c:numCache>
                <c:formatCode>0.0</c:formatCode>
                <c:ptCount val="123"/>
                <c:pt idx="0">
                  <c:v>3.874345942966483</c:v>
                </c:pt>
                <c:pt idx="1">
                  <c:v>3.7873387221647978</c:v>
                </c:pt>
                <c:pt idx="2">
                  <c:v>3.9187908473104951</c:v>
                </c:pt>
                <c:pt idx="3">
                  <c:v>3.6924690316084154</c:v>
                </c:pt>
                <c:pt idx="4">
                  <c:v>3.6949774991945099</c:v>
                </c:pt>
                <c:pt idx="5">
                  <c:v>3.8788260559344581</c:v>
                </c:pt>
                <c:pt idx="6">
                  <c:v>4.0418687123593022</c:v>
                </c:pt>
                <c:pt idx="7">
                  <c:v>4.3641902629431337</c:v>
                </c:pt>
                <c:pt idx="8">
                  <c:v>4.483999282908786</c:v>
                </c:pt>
                <c:pt idx="9">
                  <c:v>4.5679345884571561</c:v>
                </c:pt>
                <c:pt idx="10">
                  <c:v>4.7186821133874943</c:v>
                </c:pt>
                <c:pt idx="11">
                  <c:v>4.4417812353524564</c:v>
                </c:pt>
                <c:pt idx="12">
                  <c:v>4.6869195874893483</c:v>
                </c:pt>
                <c:pt idx="13">
                  <c:v>4.9333461571001926</c:v>
                </c:pt>
                <c:pt idx="14">
                  <c:v>5.3253386674546519</c:v>
                </c:pt>
                <c:pt idx="15">
                  <c:v>5.9489495938990258</c:v>
                </c:pt>
                <c:pt idx="16">
                  <c:v>5.9625504417748383</c:v>
                </c:pt>
                <c:pt idx="17">
                  <c:v>6.0616290958569126</c:v>
                </c:pt>
                <c:pt idx="18">
                  <c:v>5.9400947661276557</c:v>
                </c:pt>
                <c:pt idx="19">
                  <c:v>5.9089499184033292</c:v>
                </c:pt>
                <c:pt idx="20">
                  <c:v>5.8657667932933419</c:v>
                </c:pt>
                <c:pt idx="21">
                  <c:v>5.8869975307816675</c:v>
                </c:pt>
                <c:pt idx="22">
                  <c:v>5.8134396930946028</c:v>
                </c:pt>
                <c:pt idx="23">
                  <c:v>5.7902844525421573</c:v>
                </c:pt>
                <c:pt idx="25">
                  <c:v>1.871048957679635</c:v>
                </c:pt>
                <c:pt idx="26">
                  <c:v>1.8025110324213618</c:v>
                </c:pt>
                <c:pt idx="27">
                  <c:v>1.7107282080716764</c:v>
                </c:pt>
                <c:pt idx="28">
                  <c:v>1.7204171515360978</c:v>
                </c:pt>
                <c:pt idx="29">
                  <c:v>1.6458271788946193</c:v>
                </c:pt>
                <c:pt idx="30">
                  <c:v>1.5534403817795628</c:v>
                </c:pt>
                <c:pt idx="31">
                  <c:v>1.4936351175982621</c:v>
                </c:pt>
                <c:pt idx="32">
                  <c:v>1.2912871313674634</c:v>
                </c:pt>
                <c:pt idx="33" formatCode="#\ ##0.0">
                  <c:v>1.2602119593302956</c:v>
                </c:pt>
                <c:pt idx="34" formatCode="#\ ##0.0">
                  <c:v>1.3312702681325637</c:v>
                </c:pt>
                <c:pt idx="35" formatCode="#\ ##0.0">
                  <c:v>1.4741079034633997</c:v>
                </c:pt>
                <c:pt idx="36" formatCode="#\ ##0.0">
                  <c:v>1.6975865408351214</c:v>
                </c:pt>
                <c:pt idx="37" formatCode="#\ ##0.0">
                  <c:v>1.8122331579553028</c:v>
                </c:pt>
                <c:pt idx="38" formatCode="#\ ##0.0">
                  <c:v>1.9413295015650034</c:v>
                </c:pt>
                <c:pt idx="39" formatCode="#\ ##0.0">
                  <c:v>2.1079544642984676</c:v>
                </c:pt>
                <c:pt idx="40" formatCode="#\ ##0.0">
                  <c:v>2.2569325335648198</c:v>
                </c:pt>
                <c:pt idx="41" formatCode="#\ ##0.0">
                  <c:v>2.3000366403338814</c:v>
                </c:pt>
                <c:pt idx="42" formatCode="#\ ##0.0">
                  <c:v>2.4161392317752166</c:v>
                </c:pt>
                <c:pt idx="43" formatCode="#\ ##0.0">
                  <c:v>2.4327378560774879</c:v>
                </c:pt>
                <c:pt idx="44" formatCode="#\ ##0.0">
                  <c:v>2.41453125</c:v>
                </c:pt>
                <c:pt idx="45" formatCode="#\ ##0.0">
                  <c:v>2.4838958457079983</c:v>
                </c:pt>
                <c:pt idx="46" formatCode="#\ ##0.0">
                  <c:v>2.5167904168345836</c:v>
                </c:pt>
                <c:pt idx="47" formatCode="#\ ##0.0">
                  <c:v>2.3299328283452363</c:v>
                </c:pt>
                <c:pt idx="50">
                  <c:v>1.6297963615854678</c:v>
                </c:pt>
                <c:pt idx="51">
                  <c:v>1.7744118663603239</c:v>
                </c:pt>
                <c:pt idx="52">
                  <c:v>1.837634007402253</c:v>
                </c:pt>
                <c:pt idx="53">
                  <c:v>1.9360375110433874</c:v>
                </c:pt>
                <c:pt idx="54">
                  <c:v>2.0053009143688216</c:v>
                </c:pt>
                <c:pt idx="55">
                  <c:v>2.028182127926105</c:v>
                </c:pt>
                <c:pt idx="56">
                  <c:v>2.0969916748535176</c:v>
                </c:pt>
                <c:pt idx="57">
                  <c:v>2.2057903822633467</c:v>
                </c:pt>
                <c:pt idx="58">
                  <c:v>2.2678643401101852</c:v>
                </c:pt>
                <c:pt idx="59">
                  <c:v>2.3665006398454858</c:v>
                </c:pt>
                <c:pt idx="60">
                  <c:v>2.4896390924982734</c:v>
                </c:pt>
                <c:pt idx="61">
                  <c:v>2.5385391019967645</c:v>
                </c:pt>
                <c:pt idx="62">
                  <c:v>2.693720792385903</c:v>
                </c:pt>
                <c:pt idx="63">
                  <c:v>2.8594586235597985</c:v>
                </c:pt>
                <c:pt idx="64">
                  <c:v>3.0425882540740776</c:v>
                </c:pt>
                <c:pt idx="65">
                  <c:v>3.2746090420636627</c:v>
                </c:pt>
                <c:pt idx="66">
                  <c:v>3.42120999893495</c:v>
                </c:pt>
                <c:pt idx="67">
                  <c:v>3.5498158785376788</c:v>
                </c:pt>
                <c:pt idx="68">
                  <c:v>3.7052840113219387</c:v>
                </c:pt>
                <c:pt idx="69">
                  <c:v>3.8412740042189286</c:v>
                </c:pt>
                <c:pt idx="70">
                  <c:v>4.0003422349995539</c:v>
                </c:pt>
                <c:pt idx="71">
                  <c:v>4.2048688542931876</c:v>
                </c:pt>
                <c:pt idx="72">
                  <c:v>4.3037792874271705</c:v>
                </c:pt>
                <c:pt idx="75">
                  <c:v>0.64703257474341824</c:v>
                </c:pt>
                <c:pt idx="76">
                  <c:v>0.66891225853533676</c:v>
                </c:pt>
                <c:pt idx="77">
                  <c:v>0.78214577104583372</c:v>
                </c:pt>
                <c:pt idx="78">
                  <c:v>0.65228704944600102</c:v>
                </c:pt>
                <c:pt idx="79">
                  <c:v>0.54011848799021178</c:v>
                </c:pt>
                <c:pt idx="80">
                  <c:v>0.44803632308767583</c:v>
                </c:pt>
                <c:pt idx="81">
                  <c:v>0.2630630821562166</c:v>
                </c:pt>
                <c:pt idx="82">
                  <c:v>0.2309174401152353</c:v>
                </c:pt>
                <c:pt idx="83">
                  <c:v>0.28922641401031024</c:v>
                </c:pt>
                <c:pt idx="84">
                  <c:v>0.25243470032117454</c:v>
                </c:pt>
                <c:pt idx="85">
                  <c:v>0.25514815902269283</c:v>
                </c:pt>
                <c:pt idx="86">
                  <c:v>0.19874164093672209</c:v>
                </c:pt>
                <c:pt idx="87">
                  <c:v>0.26528902541189614</c:v>
                </c:pt>
                <c:pt idx="88">
                  <c:v>0.37720132824745406</c:v>
                </c:pt>
                <c:pt idx="89">
                  <c:v>0.47873118871682685</c:v>
                </c:pt>
                <c:pt idx="90">
                  <c:v>0.57740061384210239</c:v>
                </c:pt>
                <c:pt idx="91">
                  <c:v>0.58117879521721216</c:v>
                </c:pt>
                <c:pt idx="92">
                  <c:v>0.69566521021082761</c:v>
                </c:pt>
                <c:pt idx="93">
                  <c:v>0.90418959901156915</c:v>
                </c:pt>
                <c:pt idx="94">
                  <c:v>1.0369954826642971</c:v>
                </c:pt>
                <c:pt idx="95">
                  <c:v>1.05202921256573</c:v>
                </c:pt>
                <c:pt idx="96">
                  <c:v>1.0447309000485896</c:v>
                </c:pt>
                <c:pt idx="97">
                  <c:v>0.96615861534487202</c:v>
                </c:pt>
                <c:pt idx="100">
                  <c:v>2.2147339669485895</c:v>
                </c:pt>
                <c:pt idx="101">
                  <c:v>2.6703836037114725</c:v>
                </c:pt>
                <c:pt idx="102">
                  <c:v>3.0486893047236827</c:v>
                </c:pt>
                <c:pt idx="103">
                  <c:v>3.2718791694535518</c:v>
                </c:pt>
                <c:pt idx="104">
                  <c:v>3.4901705330825337</c:v>
                </c:pt>
                <c:pt idx="105">
                  <c:v>3.6985895573732894</c:v>
                </c:pt>
                <c:pt idx="106">
                  <c:v>3.713495755918423</c:v>
                </c:pt>
                <c:pt idx="107">
                  <c:v>3.8961418401476258</c:v>
                </c:pt>
                <c:pt idx="108">
                  <c:v>3.8978026379826183</c:v>
                </c:pt>
                <c:pt idx="109">
                  <c:v>4.0027279268273741</c:v>
                </c:pt>
                <c:pt idx="110">
                  <c:v>4.189232968080038</c:v>
                </c:pt>
                <c:pt idx="111">
                  <c:v>4.2360933493864668</c:v>
                </c:pt>
                <c:pt idx="112">
                  <c:v>4.4113662597567442</c:v>
                </c:pt>
                <c:pt idx="113">
                  <c:v>4.4773204729490423</c:v>
                </c:pt>
                <c:pt idx="114">
                  <c:v>4.5227973360416316</c:v>
                </c:pt>
                <c:pt idx="115">
                  <c:v>4.5319451128613855</c:v>
                </c:pt>
                <c:pt idx="116">
                  <c:v>4.4777432611013417</c:v>
                </c:pt>
                <c:pt idx="117">
                  <c:v>4.4227702849531099</c:v>
                </c:pt>
                <c:pt idx="118">
                  <c:v>4.3761811323734738</c:v>
                </c:pt>
                <c:pt idx="119">
                  <c:v>4.2350562762518384</c:v>
                </c:pt>
                <c:pt idx="120">
                  <c:v>4.1858731001649012</c:v>
                </c:pt>
                <c:pt idx="121">
                  <c:v>4.1090552794699562</c:v>
                </c:pt>
                <c:pt idx="122">
                  <c:v>3.9802969110934763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1-442C-8B18-1327F8842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876672"/>
        <c:axId val="122878208"/>
      </c:barChart>
      <c:lineChart>
        <c:grouping val="standard"/>
        <c:varyColors val="0"/>
        <c:ser>
          <c:idx val="2"/>
          <c:order val="2"/>
          <c:tx>
            <c:strRef>
              <c:f>'51. ábra'!$A$7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3421-442C-8B18-1327F88425D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3421-442C-8B18-1327F88425D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3421-442C-8B18-1327F88425D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3421-442C-8B18-1327F88425D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3421-442C-8B18-1327F88425D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7-3421-442C-8B18-1327F88425DD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8-3421-442C-8B18-1327F88425DD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9-3421-442C-8B18-1327F88425DD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A-3421-442C-8B18-1327F88425DD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B-3421-442C-8B18-1327F88425DD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C-3421-442C-8B18-1327F88425D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D-3421-442C-8B18-1327F88425DD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0E-3421-442C-8B18-1327F88425D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F-3421-442C-8B18-1327F88425DD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10-3421-442C-8B18-1327F88425DD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11-3421-442C-8B18-1327F88425DD}"/>
              </c:ext>
            </c:extLst>
          </c:dPt>
          <c:dPt>
            <c:idx val="98"/>
            <c:bubble3D val="0"/>
            <c:extLst>
              <c:ext xmlns:c16="http://schemas.microsoft.com/office/drawing/2014/chart" uri="{C3380CC4-5D6E-409C-BE32-E72D297353CC}">
                <c16:uniqueId val="{00000012-3421-442C-8B18-1327F88425DD}"/>
              </c:ext>
            </c:extLst>
          </c:dPt>
          <c:dPt>
            <c:idx val="106"/>
            <c:bubble3D val="0"/>
            <c:extLst>
              <c:ext xmlns:c16="http://schemas.microsoft.com/office/drawing/2014/chart" uri="{C3380CC4-5D6E-409C-BE32-E72D297353CC}">
                <c16:uniqueId val="{00000013-3421-442C-8B18-1327F88425DD}"/>
              </c:ext>
            </c:extLst>
          </c:dPt>
          <c:dPt>
            <c:idx val="119"/>
            <c:bubble3D val="0"/>
            <c:extLst>
              <c:ext xmlns:c16="http://schemas.microsoft.com/office/drawing/2014/chart" uri="{C3380CC4-5D6E-409C-BE32-E72D297353CC}">
                <c16:uniqueId val="{00000014-3421-442C-8B18-1327F88425DD}"/>
              </c:ext>
            </c:extLst>
          </c:dPt>
          <c:cat>
            <c:multiLvlStrRef>
              <c:f>'51. ábra'!$C$1:$CN$2</c:f>
              <c:multiLvlStrCache>
                <c:ptCount val="8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50">
                    <c:v>2013</c:v>
                  </c:pt>
                  <c:pt idx="54">
                    <c:v>2014</c:v>
                  </c:pt>
                  <c:pt idx="58">
                    <c:v>2015</c:v>
                  </c:pt>
                  <c:pt idx="62">
                    <c:v>2016</c:v>
                  </c:pt>
                  <c:pt idx="66">
                    <c:v>2017</c:v>
                  </c:pt>
                  <c:pt idx="70">
                    <c:v>2018*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50">
                    <c:v>Poland</c:v>
                  </c:pt>
                  <c:pt idx="75">
                    <c:v>Slovakia</c:v>
                  </c:pt>
                </c:lvl>
              </c:multiLvlStrCache>
            </c:multiLvlStrRef>
          </c:cat>
          <c:val>
            <c:numRef>
              <c:f>'51. ábra'!$C$7:$DU$7</c:f>
              <c:numCache>
                <c:formatCode>0.0</c:formatCode>
                <c:ptCount val="123"/>
                <c:pt idx="0">
                  <c:v>7.0241828150195129</c:v>
                </c:pt>
                <c:pt idx="1">
                  <c:v>6.6988945369366242</c:v>
                </c:pt>
                <c:pt idx="2">
                  <c:v>6.8927401462025664</c:v>
                </c:pt>
                <c:pt idx="3">
                  <c:v>6.9634076150879034</c:v>
                </c:pt>
                <c:pt idx="4">
                  <c:v>7.0373831856927129</c:v>
                </c:pt>
                <c:pt idx="5">
                  <c:v>6.639529161357526</c:v>
                </c:pt>
                <c:pt idx="6">
                  <c:v>6.3401947425926917</c:v>
                </c:pt>
                <c:pt idx="7">
                  <c:v>6.3773608473236827</c:v>
                </c:pt>
                <c:pt idx="8">
                  <c:v>6.9112259651971319</c:v>
                </c:pt>
                <c:pt idx="9">
                  <c:v>7.4043821827261365</c:v>
                </c:pt>
                <c:pt idx="10">
                  <c:v>7.5969335078106894</c:v>
                </c:pt>
                <c:pt idx="11">
                  <c:v>8.0943625499576939</c:v>
                </c:pt>
                <c:pt idx="12">
                  <c:v>8.2020886490725697</c:v>
                </c:pt>
                <c:pt idx="13">
                  <c:v>9.2666678682601322</c:v>
                </c:pt>
                <c:pt idx="14">
                  <c:v>9.8922560677608331</c:v>
                </c:pt>
                <c:pt idx="15">
                  <c:v>9.9814296075767857</c:v>
                </c:pt>
                <c:pt idx="16">
                  <c:v>9.1996671486263466</c:v>
                </c:pt>
                <c:pt idx="17">
                  <c:v>8.7973917327336491</c:v>
                </c:pt>
                <c:pt idx="18">
                  <c:v>7.9435658157276183</c:v>
                </c:pt>
                <c:pt idx="19">
                  <c:v>7.4483265662560054</c:v>
                </c:pt>
                <c:pt idx="20">
                  <c:v>7.1985629990563069</c:v>
                </c:pt>
                <c:pt idx="21">
                  <c:v>6.5125443059589365</c:v>
                </c:pt>
                <c:pt idx="22">
                  <c:v>5.3086100507817857</c:v>
                </c:pt>
                <c:pt idx="23">
                  <c:v>4.7293210315619589</c:v>
                </c:pt>
                <c:pt idx="25">
                  <c:v>5.0452946805418151</c:v>
                </c:pt>
                <c:pt idx="26">
                  <c:v>5.5466027669657789</c:v>
                </c:pt>
                <c:pt idx="27">
                  <c:v>5.5938206850716901</c:v>
                </c:pt>
                <c:pt idx="28">
                  <c:v>5.8106964046205016</c:v>
                </c:pt>
                <c:pt idx="29">
                  <c:v>6.2196890570198242</c:v>
                </c:pt>
                <c:pt idx="30">
                  <c:v>6.1789252925764302</c:v>
                </c:pt>
                <c:pt idx="31">
                  <c:v>6.4461743228817889</c:v>
                </c:pt>
                <c:pt idx="32">
                  <c:v>6.3949609926338926</c:v>
                </c:pt>
                <c:pt idx="33">
                  <c:v>6.3439250053974909</c:v>
                </c:pt>
                <c:pt idx="34">
                  <c:v>5.8890665783437477</c:v>
                </c:pt>
                <c:pt idx="35">
                  <c:v>5.6309989507417768</c:v>
                </c:pt>
                <c:pt idx="36">
                  <c:v>5.775580103678104</c:v>
                </c:pt>
                <c:pt idx="37">
                  <c:v>6.0488772554340997</c:v>
                </c:pt>
                <c:pt idx="38">
                  <c:v>6.8649445585262887</c:v>
                </c:pt>
                <c:pt idx="39">
                  <c:v>7.2406907485966485</c:v>
                </c:pt>
                <c:pt idx="40">
                  <c:v>7.4094632974178385</c:v>
                </c:pt>
                <c:pt idx="41">
                  <c:v>7.519348396831087</c:v>
                </c:pt>
                <c:pt idx="42">
                  <c:v>7.396963961528062</c:v>
                </c:pt>
                <c:pt idx="43">
                  <c:v>7.2783661192751001</c:v>
                </c:pt>
                <c:pt idx="44">
                  <c:v>7.1526041666666664</c:v>
                </c:pt>
                <c:pt idx="45">
                  <c:v>7.0885117032045262</c:v>
                </c:pt>
                <c:pt idx="46">
                  <c:v>7.0472411866731512</c:v>
                </c:pt>
                <c:pt idx="47">
                  <c:v>6.6175289055948365</c:v>
                </c:pt>
                <c:pt idx="50">
                  <c:v>3.4962670331366574E-3</c:v>
                </c:pt>
                <c:pt idx="51">
                  <c:v>0.85754104742169257</c:v>
                </c:pt>
                <c:pt idx="52">
                  <c:v>1.2966413969296582</c:v>
                </c:pt>
                <c:pt idx="53">
                  <c:v>1.8512617829903466</c:v>
                </c:pt>
                <c:pt idx="54">
                  <c:v>1.9900894639118381</c:v>
                </c:pt>
                <c:pt idx="55">
                  <c:v>1.6718047446011717</c:v>
                </c:pt>
                <c:pt idx="56">
                  <c:v>1.5796789319388944</c:v>
                </c:pt>
                <c:pt idx="57">
                  <c:v>1.4137460620446074</c:v>
                </c:pt>
                <c:pt idx="58">
                  <c:v>2.0483476916019026</c:v>
                </c:pt>
                <c:pt idx="59">
                  <c:v>2.4251571070421063</c:v>
                </c:pt>
                <c:pt idx="60">
                  <c:v>2.4714641323061572</c:v>
                </c:pt>
                <c:pt idx="61">
                  <c:v>3.0534947740338039</c:v>
                </c:pt>
                <c:pt idx="62">
                  <c:v>3.1203542935265505</c:v>
                </c:pt>
                <c:pt idx="63">
                  <c:v>3.6150427868686652</c:v>
                </c:pt>
                <c:pt idx="64">
                  <c:v>3.8657138967008304</c:v>
                </c:pt>
                <c:pt idx="65">
                  <c:v>3.9623479868553257</c:v>
                </c:pt>
                <c:pt idx="66">
                  <c:v>3.9853179775472585</c:v>
                </c:pt>
                <c:pt idx="67">
                  <c:v>3.8886641904068679</c:v>
                </c:pt>
                <c:pt idx="68">
                  <c:v>4.2464966265439505</c:v>
                </c:pt>
                <c:pt idx="69">
                  <c:v>4.1464949118083148</c:v>
                </c:pt>
                <c:pt idx="70">
                  <c:v>3.9200759945786299</c:v>
                </c:pt>
                <c:pt idx="71">
                  <c:v>3.9026775120792783</c:v>
                </c:pt>
                <c:pt idx="72">
                  <c:v>3.6362497567074286</c:v>
                </c:pt>
                <c:pt idx="75">
                  <c:v>4.5096541585565166</c:v>
                </c:pt>
                <c:pt idx="76">
                  <c:v>5.0829434862405316</c:v>
                </c:pt>
                <c:pt idx="77">
                  <c:v>5.3157722113948509</c:v>
                </c:pt>
                <c:pt idx="78">
                  <c:v>4.5723461570612303</c:v>
                </c:pt>
                <c:pt idx="79">
                  <c:v>4.3173256487861424</c:v>
                </c:pt>
                <c:pt idx="80">
                  <c:v>3.7739624070981543</c:v>
                </c:pt>
                <c:pt idx="81">
                  <c:v>3.8230245101675338</c:v>
                </c:pt>
                <c:pt idx="82">
                  <c:v>3.8552829757201543</c:v>
                </c:pt>
                <c:pt idx="83">
                  <c:v>3.7551120605456001</c:v>
                </c:pt>
                <c:pt idx="84">
                  <c:v>3.0837164083849737</c:v>
                </c:pt>
                <c:pt idx="85">
                  <c:v>2.057212166592516</c:v>
                </c:pt>
                <c:pt idx="86">
                  <c:v>1.5284601071785278</c:v>
                </c:pt>
                <c:pt idx="87">
                  <c:v>1.4010380109235179</c:v>
                </c:pt>
                <c:pt idx="88">
                  <c:v>1.9509725559536084</c:v>
                </c:pt>
                <c:pt idx="89">
                  <c:v>2.4467380546646531</c:v>
                </c:pt>
                <c:pt idx="90">
                  <c:v>2.5930088973864307</c:v>
                </c:pt>
                <c:pt idx="91">
                  <c:v>2.2554719833718622</c:v>
                </c:pt>
                <c:pt idx="92">
                  <c:v>1.8635703076450636</c:v>
                </c:pt>
                <c:pt idx="93">
                  <c:v>1.5385681613417423</c:v>
                </c:pt>
                <c:pt idx="94">
                  <c:v>1.8501866214736675</c:v>
                </c:pt>
                <c:pt idx="95">
                  <c:v>1.7738526833432779</c:v>
                </c:pt>
                <c:pt idx="96">
                  <c:v>1.8786406379512393</c:v>
                </c:pt>
                <c:pt idx="97">
                  <c:v>1.6502869722462457</c:v>
                </c:pt>
                <c:pt idx="100">
                  <c:v>-4.1255255901639956</c:v>
                </c:pt>
                <c:pt idx="101">
                  <c:v>-2.5767770964856944</c:v>
                </c:pt>
                <c:pt idx="102">
                  <c:v>-1.5845542806076343</c:v>
                </c:pt>
                <c:pt idx="103">
                  <c:v>-0.77596640842879516</c:v>
                </c:pt>
                <c:pt idx="104">
                  <c:v>-0.5517957885851219</c:v>
                </c:pt>
                <c:pt idx="105">
                  <c:v>-0.49314982471851243</c:v>
                </c:pt>
                <c:pt idx="106">
                  <c:v>-0.21054032633750497</c:v>
                </c:pt>
                <c:pt idx="107">
                  <c:v>-0.44376507742150073</c:v>
                </c:pt>
                <c:pt idx="108">
                  <c:v>-0.45386400911250835</c:v>
                </c:pt>
                <c:pt idx="109">
                  <c:v>-0.36253733429268031</c:v>
                </c:pt>
                <c:pt idx="110">
                  <c:v>-0.46625377163728832</c:v>
                </c:pt>
                <c:pt idx="111">
                  <c:v>-0.62070729440240591</c:v>
                </c:pt>
                <c:pt idx="112">
                  <c:v>-0.78845756519652088</c:v>
                </c:pt>
                <c:pt idx="113">
                  <c:v>-0.99139541315116642</c:v>
                </c:pt>
                <c:pt idx="114">
                  <c:v>-1.0163306759659534</c:v>
                </c:pt>
                <c:pt idx="115">
                  <c:v>-0.89537872829927334</c:v>
                </c:pt>
                <c:pt idx="116">
                  <c:v>-0.9870414863358814</c:v>
                </c:pt>
                <c:pt idx="117">
                  <c:v>-1.3589810887314124</c:v>
                </c:pt>
                <c:pt idx="118">
                  <c:v>-1.5762873040403367</c:v>
                </c:pt>
                <c:pt idx="119">
                  <c:v>-2.1236422199510221</c:v>
                </c:pt>
                <c:pt idx="120">
                  <c:v>-2.3896749588537141</c:v>
                </c:pt>
                <c:pt idx="121">
                  <c:v>-2.5424918793527524</c:v>
                </c:pt>
                <c:pt idx="122">
                  <c:v>-2.8937964081541869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21-442C-8B18-1327F88425DD}"/>
            </c:ext>
          </c:extLst>
        </c:ser>
        <c:ser>
          <c:idx val="3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'51. ábra'!$C$1:$CN$2</c:f>
              <c:multiLvlStrCache>
                <c:ptCount val="8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50">
                    <c:v>2013</c:v>
                  </c:pt>
                  <c:pt idx="54">
                    <c:v>2014</c:v>
                  </c:pt>
                  <c:pt idx="58">
                    <c:v>2015</c:v>
                  </c:pt>
                  <c:pt idx="62">
                    <c:v>2016</c:v>
                  </c:pt>
                  <c:pt idx="66">
                    <c:v>2017</c:v>
                  </c:pt>
                  <c:pt idx="70">
                    <c:v>2018*</c:v>
                  </c:pt>
                  <c:pt idx="75">
                    <c:v>2013</c:v>
                  </c:pt>
                  <c:pt idx="79">
                    <c:v>2014</c:v>
                  </c:pt>
                  <c:pt idx="83">
                    <c:v>2015</c:v>
                  </c:pt>
                  <c:pt idx="87">
                    <c:v>2016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50">
                    <c:v>Poland</c:v>
                  </c:pt>
                  <c:pt idx="75">
                    <c:v>Slovakia</c:v>
                  </c:pt>
                </c:lvl>
              </c:multiLvlStrCache>
            </c:multiLvlStrRef>
          </c:cat>
          <c:val>
            <c:numRef>
              <c:f>'51. ábra'!$C$10:$DQ$10</c:f>
              <c:numCache>
                <c:formatCode>General</c:formatCode>
                <c:ptCount val="119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 formatCode="0.00">
                  <c:v>-1000</c:v>
                </c:pt>
                <c:pt idx="25" formatCode="0.00">
                  <c:v>-1000</c:v>
                </c:pt>
                <c:pt idx="26" formatCode="0.00">
                  <c:v>-1000</c:v>
                </c:pt>
                <c:pt idx="27" formatCode="0.00">
                  <c:v>-1000</c:v>
                </c:pt>
                <c:pt idx="28" formatCode="0.00">
                  <c:v>-1000</c:v>
                </c:pt>
                <c:pt idx="29" formatCode="0.00">
                  <c:v>-1000</c:v>
                </c:pt>
                <c:pt idx="30" formatCode="0.00">
                  <c:v>-1000</c:v>
                </c:pt>
                <c:pt idx="31" formatCode="0.00">
                  <c:v>-1000</c:v>
                </c:pt>
                <c:pt idx="32" formatCode="0.00">
                  <c:v>-1000</c:v>
                </c:pt>
                <c:pt idx="33" formatCode="0.00">
                  <c:v>-1000</c:v>
                </c:pt>
                <c:pt idx="34" formatCode="0.00">
                  <c:v>-1000</c:v>
                </c:pt>
                <c:pt idx="35" formatCode="0.00">
                  <c:v>-1000</c:v>
                </c:pt>
                <c:pt idx="36" formatCode="0.00">
                  <c:v>-1000</c:v>
                </c:pt>
                <c:pt idx="37" formatCode="0.00">
                  <c:v>-1000</c:v>
                </c:pt>
                <c:pt idx="38" formatCode="0.00">
                  <c:v>-1000</c:v>
                </c:pt>
                <c:pt idx="39" formatCode="0.00">
                  <c:v>-1000</c:v>
                </c:pt>
                <c:pt idx="40" formatCode="0.00">
                  <c:v>-1000</c:v>
                </c:pt>
                <c:pt idx="41" formatCode="0.00">
                  <c:v>-1000</c:v>
                </c:pt>
                <c:pt idx="42" formatCode="0.00">
                  <c:v>-1000</c:v>
                </c:pt>
                <c:pt idx="43" formatCode="0.00">
                  <c:v>-1000</c:v>
                </c:pt>
                <c:pt idx="44" formatCode="0.00">
                  <c:v>-1000</c:v>
                </c:pt>
                <c:pt idx="45" formatCode="0.00">
                  <c:v>-1000</c:v>
                </c:pt>
                <c:pt idx="46" formatCode="0.00">
                  <c:v>-1000</c:v>
                </c:pt>
                <c:pt idx="47" formatCode="0.00">
                  <c:v>-1000</c:v>
                </c:pt>
                <c:pt idx="48" formatCode="0.00">
                  <c:v>-1000</c:v>
                </c:pt>
                <c:pt idx="49" formatCode="0.00">
                  <c:v>1000</c:v>
                </c:pt>
                <c:pt idx="50" formatCode="0.00">
                  <c:v>1000</c:v>
                </c:pt>
                <c:pt idx="51" formatCode="0.00">
                  <c:v>1000</c:v>
                </c:pt>
                <c:pt idx="52" formatCode="0.00">
                  <c:v>1000</c:v>
                </c:pt>
                <c:pt idx="53" formatCode="0.00">
                  <c:v>1000</c:v>
                </c:pt>
                <c:pt idx="54" formatCode="0.00">
                  <c:v>1000</c:v>
                </c:pt>
                <c:pt idx="55" formatCode="0.00">
                  <c:v>1000</c:v>
                </c:pt>
                <c:pt idx="56" formatCode="0.00">
                  <c:v>1000</c:v>
                </c:pt>
                <c:pt idx="57" formatCode="0.00">
                  <c:v>1000</c:v>
                </c:pt>
                <c:pt idx="58" formatCode="0.00">
                  <c:v>1000</c:v>
                </c:pt>
                <c:pt idx="59" formatCode="0.00">
                  <c:v>1000</c:v>
                </c:pt>
                <c:pt idx="60" formatCode="0.00">
                  <c:v>1000</c:v>
                </c:pt>
                <c:pt idx="61" formatCode="0.00">
                  <c:v>1000</c:v>
                </c:pt>
                <c:pt idx="62" formatCode="0.00">
                  <c:v>1000</c:v>
                </c:pt>
                <c:pt idx="63" formatCode="0.00">
                  <c:v>1000</c:v>
                </c:pt>
                <c:pt idx="64" formatCode="0.00">
                  <c:v>1000</c:v>
                </c:pt>
                <c:pt idx="65" formatCode="0.00">
                  <c:v>1000</c:v>
                </c:pt>
                <c:pt idx="66" formatCode="0.00">
                  <c:v>1000</c:v>
                </c:pt>
                <c:pt idx="67" formatCode="0.00">
                  <c:v>1000</c:v>
                </c:pt>
                <c:pt idx="68" formatCode="0.00">
                  <c:v>1000</c:v>
                </c:pt>
                <c:pt idx="69" formatCode="0.00">
                  <c:v>1000</c:v>
                </c:pt>
                <c:pt idx="70" formatCode="0.00">
                  <c:v>1000</c:v>
                </c:pt>
                <c:pt idx="71" formatCode="0.00">
                  <c:v>1000</c:v>
                </c:pt>
                <c:pt idx="72" formatCode="0.00">
                  <c:v>1000</c:v>
                </c:pt>
                <c:pt idx="73" formatCode="0.00">
                  <c:v>1000</c:v>
                </c:pt>
                <c:pt idx="74" formatCode="0.00">
                  <c:v>-1000</c:v>
                </c:pt>
                <c:pt idx="75" formatCode="0.00">
                  <c:v>-1000</c:v>
                </c:pt>
                <c:pt idx="76" formatCode="0.00">
                  <c:v>-1000</c:v>
                </c:pt>
                <c:pt idx="77" formatCode="0.00">
                  <c:v>-1000</c:v>
                </c:pt>
                <c:pt idx="78" formatCode="0.00">
                  <c:v>-1000</c:v>
                </c:pt>
                <c:pt idx="79" formatCode="0.00">
                  <c:v>-1000</c:v>
                </c:pt>
                <c:pt idx="80" formatCode="0.00">
                  <c:v>-1000</c:v>
                </c:pt>
                <c:pt idx="81" formatCode="0.00">
                  <c:v>-1000</c:v>
                </c:pt>
                <c:pt idx="82" formatCode="0.00">
                  <c:v>-1000</c:v>
                </c:pt>
                <c:pt idx="83" formatCode="0.00">
                  <c:v>-1000</c:v>
                </c:pt>
                <c:pt idx="84" formatCode="0.00">
                  <c:v>-1000</c:v>
                </c:pt>
                <c:pt idx="85" formatCode="0.00">
                  <c:v>-1000</c:v>
                </c:pt>
                <c:pt idx="86" formatCode="0.00">
                  <c:v>-1000</c:v>
                </c:pt>
                <c:pt idx="87" formatCode="0.00">
                  <c:v>-1000</c:v>
                </c:pt>
                <c:pt idx="88" formatCode="0.00">
                  <c:v>-1000</c:v>
                </c:pt>
                <c:pt idx="89" formatCode="0.00">
                  <c:v>-1000</c:v>
                </c:pt>
                <c:pt idx="90" formatCode="0.00">
                  <c:v>-1000</c:v>
                </c:pt>
                <c:pt idx="91" formatCode="0.00">
                  <c:v>-1000</c:v>
                </c:pt>
                <c:pt idx="92" formatCode="0.00">
                  <c:v>-1000</c:v>
                </c:pt>
                <c:pt idx="93" formatCode="0.00">
                  <c:v>-1000</c:v>
                </c:pt>
                <c:pt idx="94" formatCode="0.00">
                  <c:v>-1000</c:v>
                </c:pt>
                <c:pt idx="95" formatCode="0.00">
                  <c:v>-1000</c:v>
                </c:pt>
                <c:pt idx="96" formatCode="0.00">
                  <c:v>-1000</c:v>
                </c:pt>
                <c:pt idx="97" formatCode="0.00">
                  <c:v>-1000</c:v>
                </c:pt>
                <c:pt idx="98" formatCode="0.00">
                  <c:v>-1000</c:v>
                </c:pt>
                <c:pt idx="99" formatCode="0.00">
                  <c:v>1000</c:v>
                </c:pt>
                <c:pt idx="100" formatCode="0.00">
                  <c:v>1000</c:v>
                </c:pt>
                <c:pt idx="101" formatCode="0.00">
                  <c:v>1000</c:v>
                </c:pt>
                <c:pt idx="102" formatCode="0.00">
                  <c:v>1000</c:v>
                </c:pt>
                <c:pt idx="103" formatCode="0.00">
                  <c:v>1000</c:v>
                </c:pt>
                <c:pt idx="104" formatCode="0.00">
                  <c:v>1000</c:v>
                </c:pt>
                <c:pt idx="105" formatCode="0.00">
                  <c:v>1000</c:v>
                </c:pt>
                <c:pt idx="106" formatCode="0.00">
                  <c:v>1000</c:v>
                </c:pt>
                <c:pt idx="107" formatCode="0.00">
                  <c:v>1000</c:v>
                </c:pt>
                <c:pt idx="108" formatCode="0.00">
                  <c:v>1000</c:v>
                </c:pt>
                <c:pt idx="109" formatCode="0.00">
                  <c:v>1000</c:v>
                </c:pt>
                <c:pt idx="110" formatCode="0.00">
                  <c:v>1000</c:v>
                </c:pt>
                <c:pt idx="111" formatCode="0.00">
                  <c:v>1000</c:v>
                </c:pt>
                <c:pt idx="112" formatCode="0.00">
                  <c:v>1000</c:v>
                </c:pt>
                <c:pt idx="113" formatCode="0.00">
                  <c:v>1000</c:v>
                </c:pt>
                <c:pt idx="114" formatCode="0.00">
                  <c:v>1000</c:v>
                </c:pt>
                <c:pt idx="115" formatCode="0.00">
                  <c:v>1000</c:v>
                </c:pt>
                <c:pt idx="116" formatCode="0.00">
                  <c:v>1000</c:v>
                </c:pt>
                <c:pt idx="117" formatCode="0.00">
                  <c:v>1000</c:v>
                </c:pt>
                <c:pt idx="118" formatCode="0.0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21-442C-8B18-1327F8842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9872"/>
        <c:axId val="123117952"/>
      </c:lineChart>
      <c:catAx>
        <c:axId val="12287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8208"/>
        <c:crosses val="autoZero"/>
        <c:auto val="1"/>
        <c:lblAlgn val="ctr"/>
        <c:lblOffset val="100"/>
        <c:tickLblSkip val="100"/>
        <c:tickMarkSkip val="4"/>
        <c:noMultiLvlLbl val="0"/>
      </c:catAx>
      <c:valAx>
        <c:axId val="122878208"/>
        <c:scaling>
          <c:orientation val="minMax"/>
          <c:max val="12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753415438454808E-2"/>
              <c:y val="2.1645483290966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2876672"/>
        <c:crosses val="autoZero"/>
        <c:crossBetween val="between"/>
        <c:majorUnit val="2"/>
      </c:valAx>
      <c:valAx>
        <c:axId val="123117952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339624553492264"/>
              <c:y val="2.172078261779374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119872"/>
        <c:crosses val="max"/>
        <c:crossBetween val="between"/>
        <c:majorUnit val="2"/>
      </c:valAx>
      <c:catAx>
        <c:axId val="12311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1179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116970842499917"/>
          <c:w val="1"/>
          <c:h val="9.51187528336762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62063603497118E-2"/>
          <c:y val="6.093605127677585E-2"/>
          <c:w val="0.89748009954416619"/>
          <c:h val="0.60511022222222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'52. ábra'!$B$7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'52. ábra'!$C$3:$DV$4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2017*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'52. ábra'!$C$7:$DV$7</c:f>
              <c:numCache>
                <c:formatCode>0.00</c:formatCode>
                <c:ptCount val="124"/>
                <c:pt idx="0">
                  <c:v>3.1474102959693919</c:v>
                </c:pt>
                <c:pt idx="1">
                  <c:v>2.9063159448514817</c:v>
                </c:pt>
                <c:pt idx="2">
                  <c:v>2.9671312104452072</c:v>
                </c:pt>
                <c:pt idx="3">
                  <c:v>3.2712971970923834</c:v>
                </c:pt>
                <c:pt idx="4">
                  <c:v>3.3460770705682159</c:v>
                </c:pt>
                <c:pt idx="5">
                  <c:v>2.7626121952772462</c:v>
                </c:pt>
                <c:pt idx="6">
                  <c:v>2.2986120559948002</c:v>
                </c:pt>
                <c:pt idx="7">
                  <c:v>2.013401564104055</c:v>
                </c:pt>
                <c:pt idx="8">
                  <c:v>2.432265297394701</c:v>
                </c:pt>
                <c:pt idx="9">
                  <c:v>2.8418567480234258</c:v>
                </c:pt>
                <c:pt idx="10">
                  <c:v>2.8836587915887026</c:v>
                </c:pt>
                <c:pt idx="11">
                  <c:v>3.6535740847773419</c:v>
                </c:pt>
                <c:pt idx="12">
                  <c:v>3.5188316637258548</c:v>
                </c:pt>
                <c:pt idx="13">
                  <c:v>4.3347546519408287</c:v>
                </c:pt>
                <c:pt idx="14">
                  <c:v>4.5714065127123904</c:v>
                </c:pt>
                <c:pt idx="15">
                  <c:v>4.0317723791331179</c:v>
                </c:pt>
                <c:pt idx="16">
                  <c:v>3.2428542462113983</c:v>
                </c:pt>
                <c:pt idx="17">
                  <c:v>2.7414148581223956</c:v>
                </c:pt>
                <c:pt idx="18">
                  <c:v>2.0083751677850565</c:v>
                </c:pt>
                <c:pt idx="19">
                  <c:v>1.5395693150415806</c:v>
                </c:pt>
                <c:pt idx="20">
                  <c:v>1.3363665485056955</c:v>
                </c:pt>
                <c:pt idx="21">
                  <c:v>0.62774130071929324</c:v>
                </c:pt>
                <c:pt idx="22">
                  <c:v>-0.50634093722410367</c:v>
                </c:pt>
                <c:pt idx="23">
                  <c:v>-1.0619761595338177</c:v>
                </c:pt>
                <c:pt idx="26" formatCode="0.0">
                  <c:v>3.1742457228621799</c:v>
                </c:pt>
                <c:pt idx="27" formatCode="0.0">
                  <c:v>3.7440917345444169</c:v>
                </c:pt>
                <c:pt idx="28" formatCode="0.0">
                  <c:v>3.8830924770000137</c:v>
                </c:pt>
                <c:pt idx="29" formatCode="0.0">
                  <c:v>4.0902792530844039</c:v>
                </c:pt>
                <c:pt idx="30" formatCode="0.0">
                  <c:v>4.5738618781252054</c:v>
                </c:pt>
                <c:pt idx="31" formatCode="0.0">
                  <c:v>4.6254849107968674</c:v>
                </c:pt>
                <c:pt idx="32" formatCode="0.0">
                  <c:v>4.9525392052835269</c:v>
                </c:pt>
                <c:pt idx="33" formatCode="0.0">
                  <c:v>5.1036738612664294</c:v>
                </c:pt>
                <c:pt idx="34" formatCode="0.0">
                  <c:v>5.0837130460671958</c:v>
                </c:pt>
                <c:pt idx="35" formatCode="0.0">
                  <c:v>4.5577963102111836</c:v>
                </c:pt>
                <c:pt idx="36" formatCode="0.0">
                  <c:v>4.1568910472783767</c:v>
                </c:pt>
                <c:pt idx="37" formatCode="0.0">
                  <c:v>4.0779935628429822</c:v>
                </c:pt>
                <c:pt idx="38" formatCode="0.0">
                  <c:v>4.2366440974787967</c:v>
                </c:pt>
                <c:pt idx="39" formatCode="0.0">
                  <c:v>4.9236150569612853</c:v>
                </c:pt>
                <c:pt idx="40" formatCode="0.0">
                  <c:v>5.132736284298181</c:v>
                </c:pt>
                <c:pt idx="41" formatCode="0.0">
                  <c:v>5.1525307638530187</c:v>
                </c:pt>
                <c:pt idx="42" formatCode="0.0">
                  <c:v>5.2193117564972056</c:v>
                </c:pt>
                <c:pt idx="43" formatCode="0.0">
                  <c:v>4.9808247297528458</c:v>
                </c:pt>
                <c:pt idx="44" formatCode="0.0">
                  <c:v>4.8456282631976118</c:v>
                </c:pt>
                <c:pt idx="45" formatCode="0.0">
                  <c:v>4.7380729166666669</c:v>
                </c:pt>
                <c:pt idx="46" formatCode="0.0">
                  <c:v>4.6046158574965279</c:v>
                </c:pt>
                <c:pt idx="47" formatCode="0.0">
                  <c:v>4.5304507698385681</c:v>
                </c:pt>
                <c:pt idx="48" formatCode="0.0">
                  <c:v>4.2875960772496002</c:v>
                </c:pt>
                <c:pt idx="51">
                  <c:v>-1.6263000945523312</c:v>
                </c:pt>
                <c:pt idx="52">
                  <c:v>-0.91687081893863132</c:v>
                </c:pt>
                <c:pt idx="53">
                  <c:v>-0.54099261047259473</c:v>
                </c:pt>
                <c:pt idx="54">
                  <c:v>-8.4775728053040705E-2</c:v>
                </c:pt>
                <c:pt idx="55">
                  <c:v>-1.5211450456983577E-2</c:v>
                </c:pt>
                <c:pt idx="56">
                  <c:v>-0.35637738332493318</c:v>
                </c:pt>
                <c:pt idx="57">
                  <c:v>-0.51731274291462315</c:v>
                </c:pt>
                <c:pt idx="58">
                  <c:v>-0.79204432021873927</c:v>
                </c:pt>
                <c:pt idx="59">
                  <c:v>-0.2195166485082829</c:v>
                </c:pt>
                <c:pt idx="60">
                  <c:v>5.8656467196620481E-2</c:v>
                </c:pt>
                <c:pt idx="61">
                  <c:v>-1.8174960192116382E-2</c:v>
                </c:pt>
                <c:pt idx="62">
                  <c:v>0.51495567203703962</c:v>
                </c:pt>
                <c:pt idx="63">
                  <c:v>0.42663350114064724</c:v>
                </c:pt>
                <c:pt idx="64">
                  <c:v>0.7555841633088668</c:v>
                </c:pt>
                <c:pt idx="65">
                  <c:v>0.82312564262675292</c:v>
                </c:pt>
                <c:pt idx="66">
                  <c:v>0.68773894479166298</c:v>
                </c:pt>
                <c:pt idx="67">
                  <c:v>0.56410797861230821</c:v>
                </c:pt>
                <c:pt idx="68">
                  <c:v>0.33884831186918901</c:v>
                </c:pt>
                <c:pt idx="69">
                  <c:v>0.54121261522201147</c:v>
                </c:pt>
                <c:pt idx="70">
                  <c:v>0.30522090758938591</c:v>
                </c:pt>
                <c:pt idx="71">
                  <c:v>-8.0266240420923937E-2</c:v>
                </c:pt>
                <c:pt idx="72">
                  <c:v>-0.30219134221390931</c:v>
                </c:pt>
                <c:pt idx="73">
                  <c:v>-0.66752953071974208</c:v>
                </c:pt>
                <c:pt idx="76">
                  <c:v>3.8626215838130986</c:v>
                </c:pt>
                <c:pt idx="77">
                  <c:v>4.4140312277051947</c:v>
                </c:pt>
                <c:pt idx="78">
                  <c:v>4.5336264403490176</c:v>
                </c:pt>
                <c:pt idx="79">
                  <c:v>3.9200591076152294</c:v>
                </c:pt>
                <c:pt idx="80">
                  <c:v>3.7772071607959306</c:v>
                </c:pt>
                <c:pt idx="81">
                  <c:v>3.3259260840104785</c:v>
                </c:pt>
                <c:pt idx="82">
                  <c:v>3.559961428011317</c:v>
                </c:pt>
                <c:pt idx="83">
                  <c:v>3.6243655356049191</c:v>
                </c:pt>
                <c:pt idx="84">
                  <c:v>3.4658856465352899</c:v>
                </c:pt>
                <c:pt idx="85">
                  <c:v>2.8312817080637993</c:v>
                </c:pt>
                <c:pt idx="86">
                  <c:v>1.8020640075698231</c:v>
                </c:pt>
                <c:pt idx="87">
                  <c:v>1.3297184662418056</c:v>
                </c:pt>
                <c:pt idx="88">
                  <c:v>1.1357489855116216</c:v>
                </c:pt>
                <c:pt idx="89">
                  <c:v>1.5737712277061544</c:v>
                </c:pt>
                <c:pt idx="90">
                  <c:v>1.9680068659478263</c:v>
                </c:pt>
                <c:pt idx="91">
                  <c:v>2.0156082835443283</c:v>
                </c:pt>
                <c:pt idx="92">
                  <c:v>1.6742931881546501</c:v>
                </c:pt>
                <c:pt idx="93">
                  <c:v>1.167905097434236</c:v>
                </c:pt>
                <c:pt idx="94">
                  <c:v>0.63437856233017331</c:v>
                </c:pt>
                <c:pt idx="95">
                  <c:v>0.81319113880937055</c:v>
                </c:pt>
                <c:pt idx="96">
                  <c:v>0.72182347077754794</c:v>
                </c:pt>
                <c:pt idx="97">
                  <c:v>0.83390973790264966</c:v>
                </c:pt>
                <c:pt idx="98">
                  <c:v>0.68412835690137352</c:v>
                </c:pt>
                <c:pt idx="101">
                  <c:v>-6.340259557112585</c:v>
                </c:pt>
                <c:pt idx="102">
                  <c:v>-5.247160700197167</c:v>
                </c:pt>
                <c:pt idx="103">
                  <c:v>-4.633243585331317</c:v>
                </c:pt>
                <c:pt idx="104">
                  <c:v>-4.047845577882347</c:v>
                </c:pt>
                <c:pt idx="105">
                  <c:v>-4.0419663216676556</c:v>
                </c:pt>
                <c:pt idx="106">
                  <c:v>-4.1917393820918019</c:v>
                </c:pt>
                <c:pt idx="107">
                  <c:v>-3.9240360822559279</c:v>
                </c:pt>
                <c:pt idx="108">
                  <c:v>-4.3399069175691265</c:v>
                </c:pt>
                <c:pt idx="109">
                  <c:v>-4.3516666470951266</c:v>
                </c:pt>
                <c:pt idx="110">
                  <c:v>-4.3652652611200544</c:v>
                </c:pt>
                <c:pt idx="111">
                  <c:v>-4.6554867397173263</c:v>
                </c:pt>
                <c:pt idx="112">
                  <c:v>-4.8568006437888727</c:v>
                </c:pt>
                <c:pt idx="113">
                  <c:v>-5.1998238249532651</c:v>
                </c:pt>
                <c:pt idx="114">
                  <c:v>-5.4687158861002088</c:v>
                </c:pt>
                <c:pt idx="115">
                  <c:v>-5.539128012007585</c:v>
                </c:pt>
                <c:pt idx="116">
                  <c:v>-5.4273238411606588</c:v>
                </c:pt>
                <c:pt idx="117">
                  <c:v>-5.4647847474372231</c:v>
                </c:pt>
                <c:pt idx="118">
                  <c:v>-5.7817513736845223</c:v>
                </c:pt>
                <c:pt idx="119">
                  <c:v>-5.9524684364138105</c:v>
                </c:pt>
                <c:pt idx="120">
                  <c:v>-6.3586984962028605</c:v>
                </c:pt>
                <c:pt idx="121">
                  <c:v>-6.5755480590186153</c:v>
                </c:pt>
                <c:pt idx="122">
                  <c:v>-6.6515471588227086</c:v>
                </c:pt>
                <c:pt idx="123">
                  <c:v>-6.8740933192476632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3-45C8-B9FF-AF636DE7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8302136"/>
        <c:axId val="678303776"/>
      </c:barChart>
      <c:lineChart>
        <c:grouping val="standard"/>
        <c:varyColors val="0"/>
        <c:ser>
          <c:idx val="1"/>
          <c:order val="1"/>
          <c:tx>
            <c:strRef>
              <c:f>'52. ábra'!$B$6</c:f>
              <c:strCache>
                <c:ptCount val="1"/>
                <c:pt idx="0">
                  <c:v>Beruházás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ábra'!$C$3:$DV$4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2017*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'52. ábra'!$C$6:$DV$6</c:f>
              <c:numCache>
                <c:formatCode>0.00</c:formatCode>
                <c:ptCount val="124"/>
                <c:pt idx="0">
                  <c:v>19.232587276329678</c:v>
                </c:pt>
                <c:pt idx="1">
                  <c:v>19.808726250503742</c:v>
                </c:pt>
                <c:pt idx="2">
                  <c:v>20.281117590342024</c:v>
                </c:pt>
                <c:pt idx="3">
                  <c:v>21.020231693276813</c:v>
                </c:pt>
                <c:pt idx="4">
                  <c:v>21.527326497655508</c:v>
                </c:pt>
                <c:pt idx="5">
                  <c:v>22.338661422406116</c:v>
                </c:pt>
                <c:pt idx="6">
                  <c:v>23.318172697478428</c:v>
                </c:pt>
                <c:pt idx="7">
                  <c:v>23.277784620048696</c:v>
                </c:pt>
                <c:pt idx="8">
                  <c:v>22.703840834410816</c:v>
                </c:pt>
                <c:pt idx="9">
                  <c:v>22.403591539426092</c:v>
                </c:pt>
                <c:pt idx="10">
                  <c:v>22.340244817305244</c:v>
                </c:pt>
                <c:pt idx="11">
                  <c:v>22.547459007448598</c:v>
                </c:pt>
                <c:pt idx="12">
                  <c:v>22.288573113705098</c:v>
                </c:pt>
                <c:pt idx="13">
                  <c:v>21.323400900981234</c:v>
                </c:pt>
                <c:pt idx="14">
                  <c:v>20.639709573197031</c:v>
                </c:pt>
                <c:pt idx="15">
                  <c:v>20.01736106539715</c:v>
                </c:pt>
                <c:pt idx="16">
                  <c:v>21.147125806624011</c:v>
                </c:pt>
                <c:pt idx="17">
                  <c:v>21.656826137886853</c:v>
                </c:pt>
                <c:pt idx="18">
                  <c:v>22.506018567807821</c:v>
                </c:pt>
                <c:pt idx="19">
                  <c:v>22.705000447498005</c:v>
                </c:pt>
                <c:pt idx="20">
                  <c:v>23.000572583014637</c:v>
                </c:pt>
                <c:pt idx="21">
                  <c:v>23.904476179794884</c:v>
                </c:pt>
                <c:pt idx="22">
                  <c:v>25.501059953039956</c:v>
                </c:pt>
                <c:pt idx="23">
                  <c:v>26.994333811049238</c:v>
                </c:pt>
                <c:pt idx="26" formatCode="0.0">
                  <c:v>25.747165729499493</c:v>
                </c:pt>
                <c:pt idx="27" formatCode="0.0">
                  <c:v>24.906957560854746</c:v>
                </c:pt>
                <c:pt idx="28" formatCode="0.0">
                  <c:v>24.749294171994205</c:v>
                </c:pt>
                <c:pt idx="29" formatCode="0.0">
                  <c:v>24.647390266252774</c:v>
                </c:pt>
                <c:pt idx="30" formatCode="0.0">
                  <c:v>24.745852253912311</c:v>
                </c:pt>
                <c:pt idx="31" formatCode="0.0">
                  <c:v>25.308684193873553</c:v>
                </c:pt>
                <c:pt idx="32" formatCode="0.0">
                  <c:v>25.711656084645934</c:v>
                </c:pt>
                <c:pt idx="33" formatCode="0.0">
                  <c:v>25.874641477587922</c:v>
                </c:pt>
                <c:pt idx="34" formatCode="0.0">
                  <c:v>26.34435302803989</c:v>
                </c:pt>
                <c:pt idx="35" formatCode="0.0">
                  <c:v>27.263789745313609</c:v>
                </c:pt>
                <c:pt idx="36" formatCode="0.0">
                  <c:v>27.85547482113266</c:v>
                </c:pt>
                <c:pt idx="37" formatCode="0.0">
                  <c:v>27.968343523916218</c:v>
                </c:pt>
                <c:pt idx="38" formatCode="0.0">
                  <c:v>27.746899535667822</c:v>
                </c:pt>
                <c:pt idx="39" formatCode="0.0">
                  <c:v>27.021105237191406</c:v>
                </c:pt>
                <c:pt idx="40" formatCode="0.0">
                  <c:v>26.447729642484752</c:v>
                </c:pt>
                <c:pt idx="41" formatCode="0.0">
                  <c:v>25.979983863258411</c:v>
                </c:pt>
                <c:pt idx="42" formatCode="0.0">
                  <c:v>25.590664065371289</c:v>
                </c:pt>
                <c:pt idx="43" formatCode="0.0">
                  <c:v>25.527002643152358</c:v>
                </c:pt>
                <c:pt idx="44" formatCode="0.0">
                  <c:v>25.76747503336146</c:v>
                </c:pt>
                <c:pt idx="45" formatCode="0.0">
                  <c:v>25.90213541666667</c:v>
                </c:pt>
                <c:pt idx="46" formatCode="0.0">
                  <c:v>25.949804562586309</c:v>
                </c:pt>
                <c:pt idx="47" formatCode="0.0">
                  <c:v>25.881555747554614</c:v>
                </c:pt>
                <c:pt idx="48" formatCode="0.0">
                  <c:v>26.079823545586901</c:v>
                </c:pt>
                <c:pt idx="51">
                  <c:v>20.351336556534257</c:v>
                </c:pt>
                <c:pt idx="52">
                  <c:v>19.669240330236914</c:v>
                </c:pt>
                <c:pt idx="53">
                  <c:v>19.122241016585587</c:v>
                </c:pt>
                <c:pt idx="54">
                  <c:v>18.978137132528751</c:v>
                </c:pt>
                <c:pt idx="55">
                  <c:v>19.256717323808857</c:v>
                </c:pt>
                <c:pt idx="56">
                  <c:v>19.599614563504087</c:v>
                </c:pt>
                <c:pt idx="57">
                  <c:v>20.130748245535067</c:v>
                </c:pt>
                <c:pt idx="58">
                  <c:v>20.349805785125977</c:v>
                </c:pt>
                <c:pt idx="59">
                  <c:v>20.190128769754025</c:v>
                </c:pt>
                <c:pt idx="60">
                  <c:v>20.285456716474716</c:v>
                </c:pt>
                <c:pt idx="61">
                  <c:v>20.388339889694514</c:v>
                </c:pt>
                <c:pt idx="62">
                  <c:v>20.423799283821079</c:v>
                </c:pt>
                <c:pt idx="63">
                  <c:v>20.435087915427907</c:v>
                </c:pt>
                <c:pt idx="64">
                  <c:v>20.103950021013873</c:v>
                </c:pt>
                <c:pt idx="65">
                  <c:v>19.834454653439316</c:v>
                </c:pt>
                <c:pt idx="66">
                  <c:v>19.58028955331319</c:v>
                </c:pt>
                <c:pt idx="67">
                  <c:v>19.479153363139382</c:v>
                </c:pt>
                <c:pt idx="68">
                  <c:v>19.746270023954583</c:v>
                </c:pt>
                <c:pt idx="69">
                  <c:v>19.569782134444068</c:v>
                </c:pt>
                <c:pt idx="70">
                  <c:v>19.730944390025602</c:v>
                </c:pt>
                <c:pt idx="71">
                  <c:v>20.069446928576852</c:v>
                </c:pt>
                <c:pt idx="72">
                  <c:v>19.926098375152808</c:v>
                </c:pt>
                <c:pt idx="73">
                  <c:v>20.311716439804421</c:v>
                </c:pt>
                <c:pt idx="76">
                  <c:v>20.56583525649976</c:v>
                </c:pt>
                <c:pt idx="77">
                  <c:v>20.085067449446953</c:v>
                </c:pt>
                <c:pt idx="78">
                  <c:v>20.078282342290084</c:v>
                </c:pt>
                <c:pt idx="79">
                  <c:v>20.982933754708796</c:v>
                </c:pt>
                <c:pt idx="80">
                  <c:v>21.308787859274052</c:v>
                </c:pt>
                <c:pt idx="81">
                  <c:v>21.920033719435096</c:v>
                </c:pt>
                <c:pt idx="82">
                  <c:v>22.091603174771375</c:v>
                </c:pt>
                <c:pt idx="83">
                  <c:v>21.986047697528381</c:v>
                </c:pt>
                <c:pt idx="84">
                  <c:v>22.354394413425329</c:v>
                </c:pt>
                <c:pt idx="85">
                  <c:v>22.99887245833856</c:v>
                </c:pt>
                <c:pt idx="86">
                  <c:v>23.866353650734226</c:v>
                </c:pt>
                <c:pt idx="87">
                  <c:v>24.614050831216634</c:v>
                </c:pt>
                <c:pt idx="88">
                  <c:v>24.694144018355136</c:v>
                </c:pt>
                <c:pt idx="89">
                  <c:v>24.355359812658754</c:v>
                </c:pt>
                <c:pt idx="90">
                  <c:v>23.675737754527486</c:v>
                </c:pt>
                <c:pt idx="91">
                  <c:v>22.98066754405296</c:v>
                </c:pt>
                <c:pt idx="92">
                  <c:v>22.77246343360774</c:v>
                </c:pt>
                <c:pt idx="93">
                  <c:v>22.660623221241845</c:v>
                </c:pt>
                <c:pt idx="94">
                  <c:v>22.819226605423466</c:v>
                </c:pt>
                <c:pt idx="95">
                  <c:v>22.548493887513274</c:v>
                </c:pt>
                <c:pt idx="96">
                  <c:v>22.651020567200185</c:v>
                </c:pt>
                <c:pt idx="97">
                  <c:v>22.865407151227597</c:v>
                </c:pt>
                <c:pt idx="98">
                  <c:v>23.077398268057912</c:v>
                </c:pt>
                <c:pt idx="101">
                  <c:v>26.463469396086232</c:v>
                </c:pt>
                <c:pt idx="102">
                  <c:v>25.435354423950386</c:v>
                </c:pt>
                <c:pt idx="103">
                  <c:v>25.372902590623898</c:v>
                </c:pt>
                <c:pt idx="104">
                  <c:v>25.554343748455754</c:v>
                </c:pt>
                <c:pt idx="105">
                  <c:v>25.440079246385661</c:v>
                </c:pt>
                <c:pt idx="106">
                  <c:v>25.212003232605635</c:v>
                </c:pt>
                <c:pt idx="107">
                  <c:v>25.08878388761503</c:v>
                </c:pt>
                <c:pt idx="108">
                  <c:v>24.712130397741802</c:v>
                </c:pt>
                <c:pt idx="109">
                  <c:v>24.936816545518838</c:v>
                </c:pt>
                <c:pt idx="110">
                  <c:v>24.851762799774313</c:v>
                </c:pt>
                <c:pt idx="111">
                  <c:v>24.503668413530253</c:v>
                </c:pt>
                <c:pt idx="112">
                  <c:v>25.130099001253893</c:v>
                </c:pt>
                <c:pt idx="113">
                  <c:v>24.906561654461846</c:v>
                </c:pt>
                <c:pt idx="114">
                  <c:v>24.707439195385014</c:v>
                </c:pt>
                <c:pt idx="115">
                  <c:v>24.33477436344517</c:v>
                </c:pt>
                <c:pt idx="116">
                  <c:v>23.858474287793598</c:v>
                </c:pt>
                <c:pt idx="117">
                  <c:v>24.11517630916412</c:v>
                </c:pt>
                <c:pt idx="118">
                  <c:v>24.35644961463457</c:v>
                </c:pt>
                <c:pt idx="119">
                  <c:v>24.044263055660061</c:v>
                </c:pt>
                <c:pt idx="120">
                  <c:v>24.466366142190587</c:v>
                </c:pt>
                <c:pt idx="121">
                  <c:v>24.681284386349503</c:v>
                </c:pt>
                <c:pt idx="122">
                  <c:v>24.876616422023911</c:v>
                </c:pt>
                <c:pt idx="123">
                  <c:v>25.265698529597596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3-45C8-B9FF-AF636DE7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02136"/>
        <c:axId val="678303776"/>
      </c:lineChart>
      <c:lineChart>
        <c:grouping val="standard"/>
        <c:varyColors val="0"/>
        <c:ser>
          <c:idx val="0"/>
          <c:order val="2"/>
          <c:tx>
            <c:strRef>
              <c:f>'52. ábra'!$B$5</c:f>
              <c:strCache>
                <c:ptCount val="1"/>
                <c:pt idx="0">
                  <c:v>Háztartások fogyasztása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ábra'!$C$3:$DV$4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2017*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'52. ábra'!$C$5:$DV$5</c:f>
              <c:numCache>
                <c:formatCode>0.00</c:formatCode>
                <c:ptCount val="124"/>
                <c:pt idx="0">
                  <c:v>51.98157397428357</c:v>
                </c:pt>
                <c:pt idx="1">
                  <c:v>51.723232978503816</c:v>
                </c:pt>
                <c:pt idx="2">
                  <c:v>51.198843370462498</c:v>
                </c:pt>
                <c:pt idx="3">
                  <c:v>50.640675194607233</c:v>
                </c:pt>
                <c:pt idx="4">
                  <c:v>50.191353580948302</c:v>
                </c:pt>
                <c:pt idx="5">
                  <c:v>49.892516426053128</c:v>
                </c:pt>
                <c:pt idx="6">
                  <c:v>49.183427768806673</c:v>
                </c:pt>
                <c:pt idx="7">
                  <c:v>48.732295623999327</c:v>
                </c:pt>
                <c:pt idx="8">
                  <c:v>48.647723029055378</c:v>
                </c:pt>
                <c:pt idx="9">
                  <c:v>48.433806283708961</c:v>
                </c:pt>
                <c:pt idx="10">
                  <c:v>48.323365994617355</c:v>
                </c:pt>
                <c:pt idx="11">
                  <c:v>47.802442101769572</c:v>
                </c:pt>
                <c:pt idx="12">
                  <c:v>47.852897320598998</c:v>
                </c:pt>
                <c:pt idx="13">
                  <c:v>47.689318414472773</c:v>
                </c:pt>
                <c:pt idx="14">
                  <c:v>47.672891613113045</c:v>
                </c:pt>
                <c:pt idx="15">
                  <c:v>48.01027971678117</c:v>
                </c:pt>
                <c:pt idx="16">
                  <c:v>47.982728807101573</c:v>
                </c:pt>
                <c:pt idx="17">
                  <c:v>48.007694375094026</c:v>
                </c:pt>
                <c:pt idx="18">
                  <c:v>47.880564544548953</c:v>
                </c:pt>
                <c:pt idx="19">
                  <c:v>47.660714271316024</c:v>
                </c:pt>
                <c:pt idx="20">
                  <c:v>47.63209601021304</c:v>
                </c:pt>
                <c:pt idx="21">
                  <c:v>47.550765137637541</c:v>
                </c:pt>
                <c:pt idx="22">
                  <c:v>47.472719020358348</c:v>
                </c:pt>
                <c:pt idx="23">
                  <c:v>47.278961775288572</c:v>
                </c:pt>
                <c:pt idx="26" formatCode="0.0">
                  <c:v>48.726558864370475</c:v>
                </c:pt>
                <c:pt idx="27" formatCode="0.0">
                  <c:v>48.925424908964885</c:v>
                </c:pt>
                <c:pt idx="28" formatCode="0.0">
                  <c:v>48.939149633019781</c:v>
                </c:pt>
                <c:pt idx="29" formatCode="0.0">
                  <c:v>48.736464612194297</c:v>
                </c:pt>
                <c:pt idx="30" formatCode="0.0">
                  <c:v>48.379726369667011</c:v>
                </c:pt>
                <c:pt idx="31" formatCode="0.0">
                  <c:v>47.965915461087924</c:v>
                </c:pt>
                <c:pt idx="32" formatCode="0.0">
                  <c:v>47.549889638701856</c:v>
                </c:pt>
                <c:pt idx="33" formatCode="0.0">
                  <c:v>47.391220805120213</c:v>
                </c:pt>
                <c:pt idx="34" formatCode="0.0">
                  <c:v>47.090484616047959</c:v>
                </c:pt>
                <c:pt idx="35" formatCode="0.0">
                  <c:v>46.742206655856997</c:v>
                </c:pt>
                <c:pt idx="36" formatCode="0.0">
                  <c:v>46.405972719286197</c:v>
                </c:pt>
                <c:pt idx="37" formatCode="0.0">
                  <c:v>46.234429295710463</c:v>
                </c:pt>
                <c:pt idx="38" formatCode="0.0">
                  <c:v>46.158146316331191</c:v>
                </c:pt>
                <c:pt idx="39" formatCode="0.0">
                  <c:v>46.081331815824115</c:v>
                </c:pt>
                <c:pt idx="40" formatCode="0.0">
                  <c:v>46.229135421576615</c:v>
                </c:pt>
                <c:pt idx="41" formatCode="0.0">
                  <c:v>46.415358367773699</c:v>
                </c:pt>
                <c:pt idx="42" formatCode="0.0">
                  <c:v>46.638263394062022</c:v>
                </c:pt>
                <c:pt idx="43" formatCode="0.0">
                  <c:v>46.817015500240046</c:v>
                </c:pt>
                <c:pt idx="44" formatCode="0.0">
                  <c:v>46.826478971116849</c:v>
                </c:pt>
                <c:pt idx="45" formatCode="0.0">
                  <c:v>46.776822916666667</c:v>
                </c:pt>
                <c:pt idx="46" formatCode="0.0">
                  <c:v>46.841175389317705</c:v>
                </c:pt>
                <c:pt idx="47" formatCode="0.0">
                  <c:v>46.943224622540932</c:v>
                </c:pt>
                <c:pt idx="48" formatCode="0.0">
                  <c:v>47.053956621949048</c:v>
                </c:pt>
                <c:pt idx="51">
                  <c:v>60.616797649079423</c:v>
                </c:pt>
                <c:pt idx="52">
                  <c:v>60.420749077698652</c:v>
                </c:pt>
                <c:pt idx="53">
                  <c:v>60.463381448147835</c:v>
                </c:pt>
                <c:pt idx="54">
                  <c:v>60.07060675814779</c:v>
                </c:pt>
                <c:pt idx="55">
                  <c:v>60.004377684751972</c:v>
                </c:pt>
                <c:pt idx="56">
                  <c:v>59.934506567086473</c:v>
                </c:pt>
                <c:pt idx="57">
                  <c:v>59.505887682932077</c:v>
                </c:pt>
                <c:pt idx="58">
                  <c:v>59.29355039195827</c:v>
                </c:pt>
                <c:pt idx="59">
                  <c:v>58.891509667198669</c:v>
                </c:pt>
                <c:pt idx="60">
                  <c:v>58.564795653807913</c:v>
                </c:pt>
                <c:pt idx="61">
                  <c:v>58.525897429966221</c:v>
                </c:pt>
                <c:pt idx="62">
                  <c:v>57.754468558721904</c:v>
                </c:pt>
                <c:pt idx="63">
                  <c:v>57.640170345967199</c:v>
                </c:pt>
                <c:pt idx="64">
                  <c:v>57.439485097986122</c:v>
                </c:pt>
                <c:pt idx="65">
                  <c:v>57.424704098256754</c:v>
                </c:pt>
                <c:pt idx="66">
                  <c:v>57.706552055232955</c:v>
                </c:pt>
                <c:pt idx="67">
                  <c:v>57.878423780413314</c:v>
                </c:pt>
                <c:pt idx="68">
                  <c:v>57.990844455908196</c:v>
                </c:pt>
                <c:pt idx="69">
                  <c:v>57.887657274803232</c:v>
                </c:pt>
                <c:pt idx="70">
                  <c:v>57.823039900125082</c:v>
                </c:pt>
                <c:pt idx="71">
                  <c:v>57.821272582855499</c:v>
                </c:pt>
                <c:pt idx="72">
                  <c:v>57.886062778948435</c:v>
                </c:pt>
                <c:pt idx="73">
                  <c:v>57.856687312022068</c:v>
                </c:pt>
                <c:pt idx="76">
                  <c:v>55.97947344935298</c:v>
                </c:pt>
                <c:pt idx="77">
                  <c:v>55.913331409058983</c:v>
                </c:pt>
                <c:pt idx="78">
                  <c:v>55.670048601191048</c:v>
                </c:pt>
                <c:pt idx="79">
                  <c:v>55.392356457749656</c:v>
                </c:pt>
                <c:pt idx="80">
                  <c:v>55.259380299225114</c:v>
                </c:pt>
                <c:pt idx="81">
                  <c:v>55.059515870009434</c:v>
                </c:pt>
                <c:pt idx="82">
                  <c:v>54.791297989805976</c:v>
                </c:pt>
                <c:pt idx="83">
                  <c:v>54.68051382744671</c:v>
                </c:pt>
                <c:pt idx="84">
                  <c:v>54.474587248444827</c:v>
                </c:pt>
                <c:pt idx="85">
                  <c:v>54.319804990957657</c:v>
                </c:pt>
                <c:pt idx="86">
                  <c:v>54.164876996790781</c:v>
                </c:pt>
                <c:pt idx="87">
                  <c:v>53.862660400221053</c:v>
                </c:pt>
                <c:pt idx="88">
                  <c:v>53.748764122961276</c:v>
                </c:pt>
                <c:pt idx="89">
                  <c:v>53.661596166387561</c:v>
                </c:pt>
                <c:pt idx="90">
                  <c:v>53.581058119950697</c:v>
                </c:pt>
                <c:pt idx="91">
                  <c:v>53.651474095149219</c:v>
                </c:pt>
                <c:pt idx="92">
                  <c:v>53.780715219947894</c:v>
                </c:pt>
                <c:pt idx="93">
                  <c:v>53.850701589366508</c:v>
                </c:pt>
                <c:pt idx="94">
                  <c:v>53.984791165301672</c:v>
                </c:pt>
                <c:pt idx="95">
                  <c:v>53.894419505273369</c:v>
                </c:pt>
                <c:pt idx="96">
                  <c:v>53.963922783730943</c:v>
                </c:pt>
                <c:pt idx="97">
                  <c:v>53.692057049761345</c:v>
                </c:pt>
                <c:pt idx="98">
                  <c:v>53.472195702716974</c:v>
                </c:pt>
                <c:pt idx="101">
                  <c:v>61.296746443800345</c:v>
                </c:pt>
                <c:pt idx="102">
                  <c:v>61.044835980028665</c:v>
                </c:pt>
                <c:pt idx="103">
                  <c:v>60.795124844646274</c:v>
                </c:pt>
                <c:pt idx="104">
                  <c:v>60.640149667070112</c:v>
                </c:pt>
                <c:pt idx="105">
                  <c:v>60.725513371100625</c:v>
                </c:pt>
                <c:pt idx="106">
                  <c:v>60.687529350093371</c:v>
                </c:pt>
                <c:pt idx="107">
                  <c:v>60.503186002160533</c:v>
                </c:pt>
                <c:pt idx="108">
                  <c:v>60.666995578285729</c:v>
                </c:pt>
                <c:pt idx="109">
                  <c:v>60.382701890219316</c:v>
                </c:pt>
                <c:pt idx="110">
                  <c:v>60.647714390719862</c:v>
                </c:pt>
                <c:pt idx="111">
                  <c:v>60.88950293790694</c:v>
                </c:pt>
                <c:pt idx="112">
                  <c:v>60.711286891535302</c:v>
                </c:pt>
                <c:pt idx="113">
                  <c:v>60.982608900056547</c:v>
                </c:pt>
                <c:pt idx="114">
                  <c:v>61.104817307179147</c:v>
                </c:pt>
                <c:pt idx="115">
                  <c:v>61.585672385848547</c:v>
                </c:pt>
                <c:pt idx="116">
                  <c:v>61.631178617961567</c:v>
                </c:pt>
                <c:pt idx="117">
                  <c:v>61.324064053034789</c:v>
                </c:pt>
                <c:pt idx="118">
                  <c:v>61.372978983402895</c:v>
                </c:pt>
                <c:pt idx="119">
                  <c:v>61.670328199874739</c:v>
                </c:pt>
                <c:pt idx="120">
                  <c:v>61.913328484786355</c:v>
                </c:pt>
                <c:pt idx="121">
                  <c:v>61.890814820361726</c:v>
                </c:pt>
                <c:pt idx="122">
                  <c:v>61.85381332330202</c:v>
                </c:pt>
                <c:pt idx="123">
                  <c:v>61.645142213033957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3-45C8-B9FF-AF636DE74169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ábra'!$C$3:$DV$4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2017*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'52. ábra'!$C$8:$DV$8</c:f>
              <c:numCache>
                <c:formatCode>General</c:formatCode>
                <c:ptCount val="12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8-4EFB-A7F0-AB40633A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84048"/>
        <c:axId val="678883392"/>
      </c:lineChart>
      <c:catAx>
        <c:axId val="67830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8303776"/>
        <c:crosses val="autoZero"/>
        <c:auto val="1"/>
        <c:lblAlgn val="ctr"/>
        <c:lblOffset val="100"/>
        <c:tickLblSkip val="1"/>
        <c:noMultiLvlLbl val="0"/>
      </c:catAx>
      <c:valAx>
        <c:axId val="67830377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9192464396578128E-2"/>
              <c:y val="1.0058697821479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8302136"/>
        <c:crosses val="autoZero"/>
        <c:crossBetween val="between"/>
        <c:majorUnit val="5"/>
      </c:valAx>
      <c:valAx>
        <c:axId val="678883392"/>
        <c:scaling>
          <c:orientation val="minMax"/>
          <c:max val="6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9094064297112"/>
              <c:y val="4.72186377428242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8884048"/>
        <c:crosses val="max"/>
        <c:crossBetween val="between"/>
      </c:valAx>
      <c:catAx>
        <c:axId val="6788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83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9868029156349183"/>
          <c:w val="1"/>
          <c:h val="7.474418442437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62063603497118E-2"/>
          <c:y val="6.093605127677585E-2"/>
          <c:w val="0.89748009954416619"/>
          <c:h val="0.58296411257977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'52. ábra'!$A$7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  <a:prstDash val="solid"/>
            </a:ln>
            <a:effectLst/>
          </c:spPr>
          <c:invertIfNegative val="0"/>
          <c:cat>
            <c:multiLvlStrRef>
              <c:f>'52. ábra'!$C$1:$DV$2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2017*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'52. ábra'!$C$7:$DV$7</c:f>
              <c:numCache>
                <c:formatCode>0.00</c:formatCode>
                <c:ptCount val="124"/>
                <c:pt idx="0">
                  <c:v>3.1474102959693919</c:v>
                </c:pt>
                <c:pt idx="1">
                  <c:v>2.9063159448514817</c:v>
                </c:pt>
                <c:pt idx="2">
                  <c:v>2.9671312104452072</c:v>
                </c:pt>
                <c:pt idx="3">
                  <c:v>3.2712971970923834</c:v>
                </c:pt>
                <c:pt idx="4">
                  <c:v>3.3460770705682159</c:v>
                </c:pt>
                <c:pt idx="5">
                  <c:v>2.7626121952772462</c:v>
                </c:pt>
                <c:pt idx="6">
                  <c:v>2.2986120559948002</c:v>
                </c:pt>
                <c:pt idx="7">
                  <c:v>2.013401564104055</c:v>
                </c:pt>
                <c:pt idx="8">
                  <c:v>2.432265297394701</c:v>
                </c:pt>
                <c:pt idx="9">
                  <c:v>2.8418567480234258</c:v>
                </c:pt>
                <c:pt idx="10">
                  <c:v>2.8836587915887026</c:v>
                </c:pt>
                <c:pt idx="11">
                  <c:v>3.6535740847773419</c:v>
                </c:pt>
                <c:pt idx="12">
                  <c:v>3.5188316637258548</c:v>
                </c:pt>
                <c:pt idx="13">
                  <c:v>4.3347546519408287</c:v>
                </c:pt>
                <c:pt idx="14">
                  <c:v>4.5714065127123904</c:v>
                </c:pt>
                <c:pt idx="15">
                  <c:v>4.0317723791331179</c:v>
                </c:pt>
                <c:pt idx="16">
                  <c:v>3.2428542462113983</c:v>
                </c:pt>
                <c:pt idx="17">
                  <c:v>2.7414148581223956</c:v>
                </c:pt>
                <c:pt idx="18">
                  <c:v>2.0083751677850565</c:v>
                </c:pt>
                <c:pt idx="19">
                  <c:v>1.5395693150415806</c:v>
                </c:pt>
                <c:pt idx="20">
                  <c:v>1.3363665485056955</c:v>
                </c:pt>
                <c:pt idx="21">
                  <c:v>0.62774130071929324</c:v>
                </c:pt>
                <c:pt idx="22">
                  <c:v>-0.50634093722410367</c:v>
                </c:pt>
                <c:pt idx="23">
                  <c:v>-1.0619761595338177</c:v>
                </c:pt>
                <c:pt idx="26" formatCode="0.0">
                  <c:v>3.1742457228621799</c:v>
                </c:pt>
                <c:pt idx="27" formatCode="0.0">
                  <c:v>3.7440917345444169</c:v>
                </c:pt>
                <c:pt idx="28" formatCode="0.0">
                  <c:v>3.8830924770000137</c:v>
                </c:pt>
                <c:pt idx="29" formatCode="0.0">
                  <c:v>4.0902792530844039</c:v>
                </c:pt>
                <c:pt idx="30" formatCode="0.0">
                  <c:v>4.5738618781252054</c:v>
                </c:pt>
                <c:pt idx="31" formatCode="0.0">
                  <c:v>4.6254849107968674</c:v>
                </c:pt>
                <c:pt idx="32" formatCode="0.0">
                  <c:v>4.9525392052835269</c:v>
                </c:pt>
                <c:pt idx="33" formatCode="0.0">
                  <c:v>5.1036738612664294</c:v>
                </c:pt>
                <c:pt idx="34" formatCode="0.0">
                  <c:v>5.0837130460671958</c:v>
                </c:pt>
                <c:pt idx="35" formatCode="0.0">
                  <c:v>4.5577963102111836</c:v>
                </c:pt>
                <c:pt idx="36" formatCode="0.0">
                  <c:v>4.1568910472783767</c:v>
                </c:pt>
                <c:pt idx="37" formatCode="0.0">
                  <c:v>4.0779935628429822</c:v>
                </c:pt>
                <c:pt idx="38" formatCode="0.0">
                  <c:v>4.2366440974787967</c:v>
                </c:pt>
                <c:pt idx="39" formatCode="0.0">
                  <c:v>4.9236150569612853</c:v>
                </c:pt>
                <c:pt idx="40" formatCode="0.0">
                  <c:v>5.132736284298181</c:v>
                </c:pt>
                <c:pt idx="41" formatCode="0.0">
                  <c:v>5.1525307638530187</c:v>
                </c:pt>
                <c:pt idx="42" formatCode="0.0">
                  <c:v>5.2193117564972056</c:v>
                </c:pt>
                <c:pt idx="43" formatCode="0.0">
                  <c:v>4.9808247297528458</c:v>
                </c:pt>
                <c:pt idx="44" formatCode="0.0">
                  <c:v>4.8456282631976118</c:v>
                </c:pt>
                <c:pt idx="45" formatCode="0.0">
                  <c:v>4.7380729166666669</c:v>
                </c:pt>
                <c:pt idx="46" formatCode="0.0">
                  <c:v>4.6046158574965279</c:v>
                </c:pt>
                <c:pt idx="47" formatCode="0.0">
                  <c:v>4.5304507698385681</c:v>
                </c:pt>
                <c:pt idx="48" formatCode="0.0">
                  <c:v>4.2875960772496002</c:v>
                </c:pt>
                <c:pt idx="51">
                  <c:v>-1.6263000945523312</c:v>
                </c:pt>
                <c:pt idx="52">
                  <c:v>-0.91687081893863132</c:v>
                </c:pt>
                <c:pt idx="53">
                  <c:v>-0.54099261047259473</c:v>
                </c:pt>
                <c:pt idx="54">
                  <c:v>-8.4775728053040705E-2</c:v>
                </c:pt>
                <c:pt idx="55">
                  <c:v>-1.5211450456983577E-2</c:v>
                </c:pt>
                <c:pt idx="56">
                  <c:v>-0.35637738332493318</c:v>
                </c:pt>
                <c:pt idx="57">
                  <c:v>-0.51731274291462315</c:v>
                </c:pt>
                <c:pt idx="58">
                  <c:v>-0.79204432021873927</c:v>
                </c:pt>
                <c:pt idx="59">
                  <c:v>-0.2195166485082829</c:v>
                </c:pt>
                <c:pt idx="60">
                  <c:v>5.8656467196620481E-2</c:v>
                </c:pt>
                <c:pt idx="61">
                  <c:v>-1.8174960192116382E-2</c:v>
                </c:pt>
                <c:pt idx="62">
                  <c:v>0.51495567203703962</c:v>
                </c:pt>
                <c:pt idx="63">
                  <c:v>0.42663350114064724</c:v>
                </c:pt>
                <c:pt idx="64">
                  <c:v>0.7555841633088668</c:v>
                </c:pt>
                <c:pt idx="65">
                  <c:v>0.82312564262675292</c:v>
                </c:pt>
                <c:pt idx="66">
                  <c:v>0.68773894479166298</c:v>
                </c:pt>
                <c:pt idx="67">
                  <c:v>0.56410797861230821</c:v>
                </c:pt>
                <c:pt idx="68">
                  <c:v>0.33884831186918901</c:v>
                </c:pt>
                <c:pt idx="69">
                  <c:v>0.54121261522201147</c:v>
                </c:pt>
                <c:pt idx="70">
                  <c:v>0.30522090758938591</c:v>
                </c:pt>
                <c:pt idx="71">
                  <c:v>-8.0266240420923937E-2</c:v>
                </c:pt>
                <c:pt idx="72">
                  <c:v>-0.30219134221390931</c:v>
                </c:pt>
                <c:pt idx="73">
                  <c:v>-0.66752953071974208</c:v>
                </c:pt>
                <c:pt idx="76">
                  <c:v>3.8626215838130986</c:v>
                </c:pt>
                <c:pt idx="77">
                  <c:v>4.4140312277051947</c:v>
                </c:pt>
                <c:pt idx="78">
                  <c:v>4.5336264403490176</c:v>
                </c:pt>
                <c:pt idx="79">
                  <c:v>3.9200591076152294</c:v>
                </c:pt>
                <c:pt idx="80">
                  <c:v>3.7772071607959306</c:v>
                </c:pt>
                <c:pt idx="81">
                  <c:v>3.3259260840104785</c:v>
                </c:pt>
                <c:pt idx="82">
                  <c:v>3.559961428011317</c:v>
                </c:pt>
                <c:pt idx="83">
                  <c:v>3.6243655356049191</c:v>
                </c:pt>
                <c:pt idx="84">
                  <c:v>3.4658856465352899</c:v>
                </c:pt>
                <c:pt idx="85">
                  <c:v>2.8312817080637993</c:v>
                </c:pt>
                <c:pt idx="86">
                  <c:v>1.8020640075698231</c:v>
                </c:pt>
                <c:pt idx="87">
                  <c:v>1.3297184662418056</c:v>
                </c:pt>
                <c:pt idx="88">
                  <c:v>1.1357489855116216</c:v>
                </c:pt>
                <c:pt idx="89">
                  <c:v>1.5737712277061544</c:v>
                </c:pt>
                <c:pt idx="90">
                  <c:v>1.9680068659478263</c:v>
                </c:pt>
                <c:pt idx="91">
                  <c:v>2.0156082835443283</c:v>
                </c:pt>
                <c:pt idx="92">
                  <c:v>1.6742931881546501</c:v>
                </c:pt>
                <c:pt idx="93">
                  <c:v>1.167905097434236</c:v>
                </c:pt>
                <c:pt idx="94">
                  <c:v>0.63437856233017331</c:v>
                </c:pt>
                <c:pt idx="95">
                  <c:v>0.81319113880937055</c:v>
                </c:pt>
                <c:pt idx="96">
                  <c:v>0.72182347077754794</c:v>
                </c:pt>
                <c:pt idx="97">
                  <c:v>0.83390973790264966</c:v>
                </c:pt>
                <c:pt idx="98">
                  <c:v>0.68412835690137352</c:v>
                </c:pt>
                <c:pt idx="101">
                  <c:v>-6.340259557112585</c:v>
                </c:pt>
                <c:pt idx="102">
                  <c:v>-5.247160700197167</c:v>
                </c:pt>
                <c:pt idx="103">
                  <c:v>-4.633243585331317</c:v>
                </c:pt>
                <c:pt idx="104">
                  <c:v>-4.047845577882347</c:v>
                </c:pt>
                <c:pt idx="105">
                  <c:v>-4.0419663216676556</c:v>
                </c:pt>
                <c:pt idx="106">
                  <c:v>-4.1917393820918019</c:v>
                </c:pt>
                <c:pt idx="107">
                  <c:v>-3.9240360822559279</c:v>
                </c:pt>
                <c:pt idx="108">
                  <c:v>-4.3399069175691265</c:v>
                </c:pt>
                <c:pt idx="109">
                  <c:v>-4.3516666470951266</c:v>
                </c:pt>
                <c:pt idx="110">
                  <c:v>-4.3652652611200544</c:v>
                </c:pt>
                <c:pt idx="111">
                  <c:v>-4.6554867397173263</c:v>
                </c:pt>
                <c:pt idx="112">
                  <c:v>-4.8568006437888727</c:v>
                </c:pt>
                <c:pt idx="113">
                  <c:v>-5.1998238249532651</c:v>
                </c:pt>
                <c:pt idx="114">
                  <c:v>-5.4687158861002088</c:v>
                </c:pt>
                <c:pt idx="115">
                  <c:v>-5.539128012007585</c:v>
                </c:pt>
                <c:pt idx="116">
                  <c:v>-5.4273238411606588</c:v>
                </c:pt>
                <c:pt idx="117">
                  <c:v>-5.4647847474372231</c:v>
                </c:pt>
                <c:pt idx="118">
                  <c:v>-5.7817513736845223</c:v>
                </c:pt>
                <c:pt idx="119">
                  <c:v>-5.9524684364138105</c:v>
                </c:pt>
                <c:pt idx="120">
                  <c:v>-6.3586984962028605</c:v>
                </c:pt>
                <c:pt idx="121">
                  <c:v>-6.5755480590186153</c:v>
                </c:pt>
                <c:pt idx="122">
                  <c:v>-6.6515471588227086</c:v>
                </c:pt>
                <c:pt idx="123">
                  <c:v>-6.8740933192476632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E-4D1C-BECC-F5C779EDF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8302136"/>
        <c:axId val="678303776"/>
      </c:barChart>
      <c:lineChart>
        <c:grouping val="standard"/>
        <c:varyColors val="0"/>
        <c:ser>
          <c:idx val="1"/>
          <c:order val="1"/>
          <c:tx>
            <c:strRef>
              <c:f>'52. ábra'!$A$6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ábra'!$C$1:$DV$2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2017*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'52. ábra'!$C$6:$DV$6</c:f>
              <c:numCache>
                <c:formatCode>0.00</c:formatCode>
                <c:ptCount val="124"/>
                <c:pt idx="0">
                  <c:v>19.232587276329678</c:v>
                </c:pt>
                <c:pt idx="1">
                  <c:v>19.808726250503742</c:v>
                </c:pt>
                <c:pt idx="2">
                  <c:v>20.281117590342024</c:v>
                </c:pt>
                <c:pt idx="3">
                  <c:v>21.020231693276813</c:v>
                </c:pt>
                <c:pt idx="4">
                  <c:v>21.527326497655508</c:v>
                </c:pt>
                <c:pt idx="5">
                  <c:v>22.338661422406116</c:v>
                </c:pt>
                <c:pt idx="6">
                  <c:v>23.318172697478428</c:v>
                </c:pt>
                <c:pt idx="7">
                  <c:v>23.277784620048696</c:v>
                </c:pt>
                <c:pt idx="8">
                  <c:v>22.703840834410816</c:v>
                </c:pt>
                <c:pt idx="9">
                  <c:v>22.403591539426092</c:v>
                </c:pt>
                <c:pt idx="10">
                  <c:v>22.340244817305244</c:v>
                </c:pt>
                <c:pt idx="11">
                  <c:v>22.547459007448598</c:v>
                </c:pt>
                <c:pt idx="12">
                  <c:v>22.288573113705098</c:v>
                </c:pt>
                <c:pt idx="13">
                  <c:v>21.323400900981234</c:v>
                </c:pt>
                <c:pt idx="14">
                  <c:v>20.639709573197031</c:v>
                </c:pt>
                <c:pt idx="15">
                  <c:v>20.01736106539715</c:v>
                </c:pt>
                <c:pt idx="16">
                  <c:v>21.147125806624011</c:v>
                </c:pt>
                <c:pt idx="17">
                  <c:v>21.656826137886853</c:v>
                </c:pt>
                <c:pt idx="18">
                  <c:v>22.506018567807821</c:v>
                </c:pt>
                <c:pt idx="19">
                  <c:v>22.705000447498005</c:v>
                </c:pt>
                <c:pt idx="20">
                  <c:v>23.000572583014637</c:v>
                </c:pt>
                <c:pt idx="21">
                  <c:v>23.904476179794884</c:v>
                </c:pt>
                <c:pt idx="22">
                  <c:v>25.501059953039956</c:v>
                </c:pt>
                <c:pt idx="23">
                  <c:v>26.994333811049238</c:v>
                </c:pt>
                <c:pt idx="26" formatCode="0.0">
                  <c:v>25.747165729499493</c:v>
                </c:pt>
                <c:pt idx="27" formatCode="0.0">
                  <c:v>24.906957560854746</c:v>
                </c:pt>
                <c:pt idx="28" formatCode="0.0">
                  <c:v>24.749294171994205</c:v>
                </c:pt>
                <c:pt idx="29" formatCode="0.0">
                  <c:v>24.647390266252774</c:v>
                </c:pt>
                <c:pt idx="30" formatCode="0.0">
                  <c:v>24.745852253912311</c:v>
                </c:pt>
                <c:pt idx="31" formatCode="0.0">
                  <c:v>25.308684193873553</c:v>
                </c:pt>
                <c:pt idx="32" formatCode="0.0">
                  <c:v>25.711656084645934</c:v>
                </c:pt>
                <c:pt idx="33" formatCode="0.0">
                  <c:v>25.874641477587922</c:v>
                </c:pt>
                <c:pt idx="34" formatCode="0.0">
                  <c:v>26.34435302803989</c:v>
                </c:pt>
                <c:pt idx="35" formatCode="0.0">
                  <c:v>27.263789745313609</c:v>
                </c:pt>
                <c:pt idx="36" formatCode="0.0">
                  <c:v>27.85547482113266</c:v>
                </c:pt>
                <c:pt idx="37" formatCode="0.0">
                  <c:v>27.968343523916218</c:v>
                </c:pt>
                <c:pt idx="38" formatCode="0.0">
                  <c:v>27.746899535667822</c:v>
                </c:pt>
                <c:pt idx="39" formatCode="0.0">
                  <c:v>27.021105237191406</c:v>
                </c:pt>
                <c:pt idx="40" formatCode="0.0">
                  <c:v>26.447729642484752</c:v>
                </c:pt>
                <c:pt idx="41" formatCode="0.0">
                  <c:v>25.979983863258411</c:v>
                </c:pt>
                <c:pt idx="42" formatCode="0.0">
                  <c:v>25.590664065371289</c:v>
                </c:pt>
                <c:pt idx="43" formatCode="0.0">
                  <c:v>25.527002643152358</c:v>
                </c:pt>
                <c:pt idx="44" formatCode="0.0">
                  <c:v>25.76747503336146</c:v>
                </c:pt>
                <c:pt idx="45" formatCode="0.0">
                  <c:v>25.90213541666667</c:v>
                </c:pt>
                <c:pt idx="46" formatCode="0.0">
                  <c:v>25.949804562586309</c:v>
                </c:pt>
                <c:pt idx="47" formatCode="0.0">
                  <c:v>25.881555747554614</c:v>
                </c:pt>
                <c:pt idx="48" formatCode="0.0">
                  <c:v>26.079823545586901</c:v>
                </c:pt>
                <c:pt idx="51">
                  <c:v>20.351336556534257</c:v>
                </c:pt>
                <c:pt idx="52">
                  <c:v>19.669240330236914</c:v>
                </c:pt>
                <c:pt idx="53">
                  <c:v>19.122241016585587</c:v>
                </c:pt>
                <c:pt idx="54">
                  <c:v>18.978137132528751</c:v>
                </c:pt>
                <c:pt idx="55">
                  <c:v>19.256717323808857</c:v>
                </c:pt>
                <c:pt idx="56">
                  <c:v>19.599614563504087</c:v>
                </c:pt>
                <c:pt idx="57">
                  <c:v>20.130748245535067</c:v>
                </c:pt>
                <c:pt idx="58">
                  <c:v>20.349805785125977</c:v>
                </c:pt>
                <c:pt idx="59">
                  <c:v>20.190128769754025</c:v>
                </c:pt>
                <c:pt idx="60">
                  <c:v>20.285456716474716</c:v>
                </c:pt>
                <c:pt idx="61">
                  <c:v>20.388339889694514</c:v>
                </c:pt>
                <c:pt idx="62">
                  <c:v>20.423799283821079</c:v>
                </c:pt>
                <c:pt idx="63">
                  <c:v>20.435087915427907</c:v>
                </c:pt>
                <c:pt idx="64">
                  <c:v>20.103950021013873</c:v>
                </c:pt>
                <c:pt idx="65">
                  <c:v>19.834454653439316</c:v>
                </c:pt>
                <c:pt idx="66">
                  <c:v>19.58028955331319</c:v>
                </c:pt>
                <c:pt idx="67">
                  <c:v>19.479153363139382</c:v>
                </c:pt>
                <c:pt idx="68">
                  <c:v>19.746270023954583</c:v>
                </c:pt>
                <c:pt idx="69">
                  <c:v>19.569782134444068</c:v>
                </c:pt>
                <c:pt idx="70">
                  <c:v>19.730944390025602</c:v>
                </c:pt>
                <c:pt idx="71">
                  <c:v>20.069446928576852</c:v>
                </c:pt>
                <c:pt idx="72">
                  <c:v>19.926098375152808</c:v>
                </c:pt>
                <c:pt idx="73">
                  <c:v>20.311716439804421</c:v>
                </c:pt>
                <c:pt idx="76">
                  <c:v>20.56583525649976</c:v>
                </c:pt>
                <c:pt idx="77">
                  <c:v>20.085067449446953</c:v>
                </c:pt>
                <c:pt idx="78">
                  <c:v>20.078282342290084</c:v>
                </c:pt>
                <c:pt idx="79">
                  <c:v>20.982933754708796</c:v>
                </c:pt>
                <c:pt idx="80">
                  <c:v>21.308787859274052</c:v>
                </c:pt>
                <c:pt idx="81">
                  <c:v>21.920033719435096</c:v>
                </c:pt>
                <c:pt idx="82">
                  <c:v>22.091603174771375</c:v>
                </c:pt>
                <c:pt idx="83">
                  <c:v>21.986047697528381</c:v>
                </c:pt>
                <c:pt idx="84">
                  <c:v>22.354394413425329</c:v>
                </c:pt>
                <c:pt idx="85">
                  <c:v>22.99887245833856</c:v>
                </c:pt>
                <c:pt idx="86">
                  <c:v>23.866353650734226</c:v>
                </c:pt>
                <c:pt idx="87">
                  <c:v>24.614050831216634</c:v>
                </c:pt>
                <c:pt idx="88">
                  <c:v>24.694144018355136</c:v>
                </c:pt>
                <c:pt idx="89">
                  <c:v>24.355359812658754</c:v>
                </c:pt>
                <c:pt idx="90">
                  <c:v>23.675737754527486</c:v>
                </c:pt>
                <c:pt idx="91">
                  <c:v>22.98066754405296</c:v>
                </c:pt>
                <c:pt idx="92">
                  <c:v>22.77246343360774</c:v>
                </c:pt>
                <c:pt idx="93">
                  <c:v>22.660623221241845</c:v>
                </c:pt>
                <c:pt idx="94">
                  <c:v>22.819226605423466</c:v>
                </c:pt>
                <c:pt idx="95">
                  <c:v>22.548493887513274</c:v>
                </c:pt>
                <c:pt idx="96">
                  <c:v>22.651020567200185</c:v>
                </c:pt>
                <c:pt idx="97">
                  <c:v>22.865407151227597</c:v>
                </c:pt>
                <c:pt idx="98">
                  <c:v>23.077398268057912</c:v>
                </c:pt>
                <c:pt idx="101">
                  <c:v>26.463469396086232</c:v>
                </c:pt>
                <c:pt idx="102">
                  <c:v>25.435354423950386</c:v>
                </c:pt>
                <c:pt idx="103">
                  <c:v>25.372902590623898</c:v>
                </c:pt>
                <c:pt idx="104">
                  <c:v>25.554343748455754</c:v>
                </c:pt>
                <c:pt idx="105">
                  <c:v>25.440079246385661</c:v>
                </c:pt>
                <c:pt idx="106">
                  <c:v>25.212003232605635</c:v>
                </c:pt>
                <c:pt idx="107">
                  <c:v>25.08878388761503</c:v>
                </c:pt>
                <c:pt idx="108">
                  <c:v>24.712130397741802</c:v>
                </c:pt>
                <c:pt idx="109">
                  <c:v>24.936816545518838</c:v>
                </c:pt>
                <c:pt idx="110">
                  <c:v>24.851762799774313</c:v>
                </c:pt>
                <c:pt idx="111">
                  <c:v>24.503668413530253</c:v>
                </c:pt>
                <c:pt idx="112">
                  <c:v>25.130099001253893</c:v>
                </c:pt>
                <c:pt idx="113">
                  <c:v>24.906561654461846</c:v>
                </c:pt>
                <c:pt idx="114">
                  <c:v>24.707439195385014</c:v>
                </c:pt>
                <c:pt idx="115">
                  <c:v>24.33477436344517</c:v>
                </c:pt>
                <c:pt idx="116">
                  <c:v>23.858474287793598</c:v>
                </c:pt>
                <c:pt idx="117">
                  <c:v>24.11517630916412</c:v>
                </c:pt>
                <c:pt idx="118">
                  <c:v>24.35644961463457</c:v>
                </c:pt>
                <c:pt idx="119">
                  <c:v>24.044263055660061</c:v>
                </c:pt>
                <c:pt idx="120">
                  <c:v>24.466366142190587</c:v>
                </c:pt>
                <c:pt idx="121">
                  <c:v>24.681284386349503</c:v>
                </c:pt>
                <c:pt idx="122">
                  <c:v>24.876616422023911</c:v>
                </c:pt>
                <c:pt idx="123">
                  <c:v>25.265698529597596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E-4D1C-BECC-F5C779EDF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02136"/>
        <c:axId val="678303776"/>
      </c:lineChart>
      <c:lineChart>
        <c:grouping val="standard"/>
        <c:varyColors val="0"/>
        <c:ser>
          <c:idx val="0"/>
          <c:order val="2"/>
          <c:tx>
            <c:strRef>
              <c:f>'52. ábra'!$A$5</c:f>
              <c:strCache>
                <c:ptCount val="1"/>
                <c:pt idx="0">
                  <c:v>Consumption of households' (r.h.s.)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ábra'!$C$1:$DV$2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2017*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'52. ábra'!$C$5:$DV$5</c:f>
              <c:numCache>
                <c:formatCode>0.00</c:formatCode>
                <c:ptCount val="124"/>
                <c:pt idx="0">
                  <c:v>51.98157397428357</c:v>
                </c:pt>
                <c:pt idx="1">
                  <c:v>51.723232978503816</c:v>
                </c:pt>
                <c:pt idx="2">
                  <c:v>51.198843370462498</c:v>
                </c:pt>
                <c:pt idx="3">
                  <c:v>50.640675194607233</c:v>
                </c:pt>
                <c:pt idx="4">
                  <c:v>50.191353580948302</c:v>
                </c:pt>
                <c:pt idx="5">
                  <c:v>49.892516426053128</c:v>
                </c:pt>
                <c:pt idx="6">
                  <c:v>49.183427768806673</c:v>
                </c:pt>
                <c:pt idx="7">
                  <c:v>48.732295623999327</c:v>
                </c:pt>
                <c:pt idx="8">
                  <c:v>48.647723029055378</c:v>
                </c:pt>
                <c:pt idx="9">
                  <c:v>48.433806283708961</c:v>
                </c:pt>
                <c:pt idx="10">
                  <c:v>48.323365994617355</c:v>
                </c:pt>
                <c:pt idx="11">
                  <c:v>47.802442101769572</c:v>
                </c:pt>
                <c:pt idx="12">
                  <c:v>47.852897320598998</c:v>
                </c:pt>
                <c:pt idx="13">
                  <c:v>47.689318414472773</c:v>
                </c:pt>
                <c:pt idx="14">
                  <c:v>47.672891613113045</c:v>
                </c:pt>
                <c:pt idx="15">
                  <c:v>48.01027971678117</c:v>
                </c:pt>
                <c:pt idx="16">
                  <c:v>47.982728807101573</c:v>
                </c:pt>
                <c:pt idx="17">
                  <c:v>48.007694375094026</c:v>
                </c:pt>
                <c:pt idx="18">
                  <c:v>47.880564544548953</c:v>
                </c:pt>
                <c:pt idx="19">
                  <c:v>47.660714271316024</c:v>
                </c:pt>
                <c:pt idx="20">
                  <c:v>47.63209601021304</c:v>
                </c:pt>
                <c:pt idx="21">
                  <c:v>47.550765137637541</c:v>
                </c:pt>
                <c:pt idx="22">
                  <c:v>47.472719020358348</c:v>
                </c:pt>
                <c:pt idx="23">
                  <c:v>47.278961775288572</c:v>
                </c:pt>
                <c:pt idx="26" formatCode="0.0">
                  <c:v>48.726558864370475</c:v>
                </c:pt>
                <c:pt idx="27" formatCode="0.0">
                  <c:v>48.925424908964885</c:v>
                </c:pt>
                <c:pt idx="28" formatCode="0.0">
                  <c:v>48.939149633019781</c:v>
                </c:pt>
                <c:pt idx="29" formatCode="0.0">
                  <c:v>48.736464612194297</c:v>
                </c:pt>
                <c:pt idx="30" formatCode="0.0">
                  <c:v>48.379726369667011</c:v>
                </c:pt>
                <c:pt idx="31" formatCode="0.0">
                  <c:v>47.965915461087924</c:v>
                </c:pt>
                <c:pt idx="32" formatCode="0.0">
                  <c:v>47.549889638701856</c:v>
                </c:pt>
                <c:pt idx="33" formatCode="0.0">
                  <c:v>47.391220805120213</c:v>
                </c:pt>
                <c:pt idx="34" formatCode="0.0">
                  <c:v>47.090484616047959</c:v>
                </c:pt>
                <c:pt idx="35" formatCode="0.0">
                  <c:v>46.742206655856997</c:v>
                </c:pt>
                <c:pt idx="36" formatCode="0.0">
                  <c:v>46.405972719286197</c:v>
                </c:pt>
                <c:pt idx="37" formatCode="0.0">
                  <c:v>46.234429295710463</c:v>
                </c:pt>
                <c:pt idx="38" formatCode="0.0">
                  <c:v>46.158146316331191</c:v>
                </c:pt>
                <c:pt idx="39" formatCode="0.0">
                  <c:v>46.081331815824115</c:v>
                </c:pt>
                <c:pt idx="40" formatCode="0.0">
                  <c:v>46.229135421576615</c:v>
                </c:pt>
                <c:pt idx="41" formatCode="0.0">
                  <c:v>46.415358367773699</c:v>
                </c:pt>
                <c:pt idx="42" formatCode="0.0">
                  <c:v>46.638263394062022</c:v>
                </c:pt>
                <c:pt idx="43" formatCode="0.0">
                  <c:v>46.817015500240046</c:v>
                </c:pt>
                <c:pt idx="44" formatCode="0.0">
                  <c:v>46.826478971116849</c:v>
                </c:pt>
                <c:pt idx="45" formatCode="0.0">
                  <c:v>46.776822916666667</c:v>
                </c:pt>
                <c:pt idx="46" formatCode="0.0">
                  <c:v>46.841175389317705</c:v>
                </c:pt>
                <c:pt idx="47" formatCode="0.0">
                  <c:v>46.943224622540932</c:v>
                </c:pt>
                <c:pt idx="48" formatCode="0.0">
                  <c:v>47.053956621949048</c:v>
                </c:pt>
                <c:pt idx="51">
                  <c:v>60.616797649079423</c:v>
                </c:pt>
                <c:pt idx="52">
                  <c:v>60.420749077698652</c:v>
                </c:pt>
                <c:pt idx="53">
                  <c:v>60.463381448147835</c:v>
                </c:pt>
                <c:pt idx="54">
                  <c:v>60.07060675814779</c:v>
                </c:pt>
                <c:pt idx="55">
                  <c:v>60.004377684751972</c:v>
                </c:pt>
                <c:pt idx="56">
                  <c:v>59.934506567086473</c:v>
                </c:pt>
                <c:pt idx="57">
                  <c:v>59.505887682932077</c:v>
                </c:pt>
                <c:pt idx="58">
                  <c:v>59.29355039195827</c:v>
                </c:pt>
                <c:pt idx="59">
                  <c:v>58.891509667198669</c:v>
                </c:pt>
                <c:pt idx="60">
                  <c:v>58.564795653807913</c:v>
                </c:pt>
                <c:pt idx="61">
                  <c:v>58.525897429966221</c:v>
                </c:pt>
                <c:pt idx="62">
                  <c:v>57.754468558721904</c:v>
                </c:pt>
                <c:pt idx="63">
                  <c:v>57.640170345967199</c:v>
                </c:pt>
                <c:pt idx="64">
                  <c:v>57.439485097986122</c:v>
                </c:pt>
                <c:pt idx="65">
                  <c:v>57.424704098256754</c:v>
                </c:pt>
                <c:pt idx="66">
                  <c:v>57.706552055232955</c:v>
                </c:pt>
                <c:pt idx="67">
                  <c:v>57.878423780413314</c:v>
                </c:pt>
                <c:pt idx="68">
                  <c:v>57.990844455908196</c:v>
                </c:pt>
                <c:pt idx="69">
                  <c:v>57.887657274803232</c:v>
                </c:pt>
                <c:pt idx="70">
                  <c:v>57.823039900125082</c:v>
                </c:pt>
                <c:pt idx="71">
                  <c:v>57.821272582855499</c:v>
                </c:pt>
                <c:pt idx="72">
                  <c:v>57.886062778948435</c:v>
                </c:pt>
                <c:pt idx="73">
                  <c:v>57.856687312022068</c:v>
                </c:pt>
                <c:pt idx="76">
                  <c:v>55.97947344935298</c:v>
                </c:pt>
                <c:pt idx="77">
                  <c:v>55.913331409058983</c:v>
                </c:pt>
                <c:pt idx="78">
                  <c:v>55.670048601191048</c:v>
                </c:pt>
                <c:pt idx="79">
                  <c:v>55.392356457749656</c:v>
                </c:pt>
                <c:pt idx="80">
                  <c:v>55.259380299225114</c:v>
                </c:pt>
                <c:pt idx="81">
                  <c:v>55.059515870009434</c:v>
                </c:pt>
                <c:pt idx="82">
                  <c:v>54.791297989805976</c:v>
                </c:pt>
                <c:pt idx="83">
                  <c:v>54.68051382744671</c:v>
                </c:pt>
                <c:pt idx="84">
                  <c:v>54.474587248444827</c:v>
                </c:pt>
                <c:pt idx="85">
                  <c:v>54.319804990957657</c:v>
                </c:pt>
                <c:pt idx="86">
                  <c:v>54.164876996790781</c:v>
                </c:pt>
                <c:pt idx="87">
                  <c:v>53.862660400221053</c:v>
                </c:pt>
                <c:pt idx="88">
                  <c:v>53.748764122961276</c:v>
                </c:pt>
                <c:pt idx="89">
                  <c:v>53.661596166387561</c:v>
                </c:pt>
                <c:pt idx="90">
                  <c:v>53.581058119950697</c:v>
                </c:pt>
                <c:pt idx="91">
                  <c:v>53.651474095149219</c:v>
                </c:pt>
                <c:pt idx="92">
                  <c:v>53.780715219947894</c:v>
                </c:pt>
                <c:pt idx="93">
                  <c:v>53.850701589366508</c:v>
                </c:pt>
                <c:pt idx="94">
                  <c:v>53.984791165301672</c:v>
                </c:pt>
                <c:pt idx="95">
                  <c:v>53.894419505273369</c:v>
                </c:pt>
                <c:pt idx="96">
                  <c:v>53.963922783730943</c:v>
                </c:pt>
                <c:pt idx="97">
                  <c:v>53.692057049761345</c:v>
                </c:pt>
                <c:pt idx="98">
                  <c:v>53.472195702716974</c:v>
                </c:pt>
                <c:pt idx="101">
                  <c:v>61.296746443800345</c:v>
                </c:pt>
                <c:pt idx="102">
                  <c:v>61.044835980028665</c:v>
                </c:pt>
                <c:pt idx="103">
                  <c:v>60.795124844646274</c:v>
                </c:pt>
                <c:pt idx="104">
                  <c:v>60.640149667070112</c:v>
                </c:pt>
                <c:pt idx="105">
                  <c:v>60.725513371100625</c:v>
                </c:pt>
                <c:pt idx="106">
                  <c:v>60.687529350093371</c:v>
                </c:pt>
                <c:pt idx="107">
                  <c:v>60.503186002160533</c:v>
                </c:pt>
                <c:pt idx="108">
                  <c:v>60.666995578285729</c:v>
                </c:pt>
                <c:pt idx="109">
                  <c:v>60.382701890219316</c:v>
                </c:pt>
                <c:pt idx="110">
                  <c:v>60.647714390719862</c:v>
                </c:pt>
                <c:pt idx="111">
                  <c:v>60.88950293790694</c:v>
                </c:pt>
                <c:pt idx="112">
                  <c:v>60.711286891535302</c:v>
                </c:pt>
                <c:pt idx="113">
                  <c:v>60.982608900056547</c:v>
                </c:pt>
                <c:pt idx="114">
                  <c:v>61.104817307179147</c:v>
                </c:pt>
                <c:pt idx="115">
                  <c:v>61.585672385848547</c:v>
                </c:pt>
                <c:pt idx="116">
                  <c:v>61.631178617961567</c:v>
                </c:pt>
                <c:pt idx="117">
                  <c:v>61.324064053034789</c:v>
                </c:pt>
                <c:pt idx="118">
                  <c:v>61.372978983402895</c:v>
                </c:pt>
                <c:pt idx="119">
                  <c:v>61.670328199874739</c:v>
                </c:pt>
                <c:pt idx="120">
                  <c:v>61.913328484786355</c:v>
                </c:pt>
                <c:pt idx="121">
                  <c:v>61.890814820361726</c:v>
                </c:pt>
                <c:pt idx="122">
                  <c:v>61.85381332330202</c:v>
                </c:pt>
                <c:pt idx="123">
                  <c:v>61.645142213033957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E-4D1C-BECC-F5C779EDF84E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'52. ábra'!$C$1:$DV$2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2017*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'52. ábra'!$C$8:$DV$8</c:f>
              <c:numCache>
                <c:formatCode>General</c:formatCode>
                <c:ptCount val="12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BE-4D1C-BECC-F5C779EDF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84048"/>
        <c:axId val="678883392"/>
      </c:lineChart>
      <c:catAx>
        <c:axId val="67830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8303776"/>
        <c:crosses val="autoZero"/>
        <c:auto val="1"/>
        <c:lblAlgn val="ctr"/>
        <c:lblOffset val="100"/>
        <c:tickLblSkip val="1"/>
        <c:noMultiLvlLbl val="0"/>
      </c:catAx>
      <c:valAx>
        <c:axId val="67830377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3.9192464396578128E-2"/>
              <c:y val="1.0058697821479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8302136"/>
        <c:crosses val="autoZero"/>
        <c:crossBetween val="between"/>
        <c:majorUnit val="5"/>
      </c:valAx>
      <c:valAx>
        <c:axId val="678883392"/>
        <c:scaling>
          <c:orientation val="minMax"/>
          <c:max val="65"/>
          <c:min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237934790869704"/>
              <c:y val="2.926097722596170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8884048"/>
        <c:crosses val="max"/>
        <c:crossBetween val="between"/>
      </c:valAx>
      <c:catAx>
        <c:axId val="67888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883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81700554528639"/>
          <c:w val="1"/>
          <c:h val="0.10574896243853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65971610923168134"/>
        </c:manualLayout>
      </c:layout>
      <c:lineChart>
        <c:grouping val="standard"/>
        <c:varyColors val="0"/>
        <c:ser>
          <c:idx val="1"/>
          <c:order val="0"/>
          <c:tx>
            <c:strRef>
              <c:f>'53. ábra'!$B$3:$C$3</c:f>
              <c:strCache>
                <c:ptCount val="2"/>
                <c:pt idx="0">
                  <c:v>Magyarország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'53. ábra'!$D$1:$Z$1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ábra'!$D$3:$Z$3</c:f>
              <c:numCache>
                <c:formatCode>General</c:formatCode>
                <c:ptCount val="23"/>
                <c:pt idx="0">
                  <c:v>64.753438434395179</c:v>
                </c:pt>
                <c:pt idx="1">
                  <c:v>69.516569784388409</c:v>
                </c:pt>
                <c:pt idx="2">
                  <c:v>67.60784450603721</c:v>
                </c:pt>
                <c:pt idx="3">
                  <c:v>66.964152940236147</c:v>
                </c:pt>
                <c:pt idx="4">
                  <c:v>69.484713381631295</c:v>
                </c:pt>
                <c:pt idx="5">
                  <c:v>77.063906522250974</c:v>
                </c:pt>
                <c:pt idx="6">
                  <c:v>86.007069705840621</c:v>
                </c:pt>
                <c:pt idx="7">
                  <c:v>89.431563919257286</c:v>
                </c:pt>
                <c:pt idx="8">
                  <c:v>94.490289028175781</c:v>
                </c:pt>
                <c:pt idx="9">
                  <c:v>96.537625796991094</c:v>
                </c:pt>
                <c:pt idx="10">
                  <c:v>91.459892103751258</c:v>
                </c:pt>
                <c:pt idx="11">
                  <c:v>99.434804099196043</c:v>
                </c:pt>
                <c:pt idx="12">
                  <c:v>100</c:v>
                </c:pt>
                <c:pt idx="13">
                  <c:v>90.32051440145014</c:v>
                </c:pt>
                <c:pt idx="14">
                  <c:v>89.718149437670107</c:v>
                </c:pt>
                <c:pt idx="15">
                  <c:v>89.840986413945643</c:v>
                </c:pt>
                <c:pt idx="16">
                  <c:v>86.970981855124236</c:v>
                </c:pt>
                <c:pt idx="17">
                  <c:v>85.668406300687067</c:v>
                </c:pt>
                <c:pt idx="18">
                  <c:v>82.965014446205586</c:v>
                </c:pt>
                <c:pt idx="19">
                  <c:v>78.460564744941493</c:v>
                </c:pt>
                <c:pt idx="20">
                  <c:v>81.446616051616402</c:v>
                </c:pt>
                <c:pt idx="21">
                  <c:v>84.83080905174198</c:v>
                </c:pt>
                <c:pt idx="22">
                  <c:v>84.974102932425239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0-4A67-A022-BE196CF89802}"/>
            </c:ext>
          </c:extLst>
        </c:ser>
        <c:ser>
          <c:idx val="0"/>
          <c:order val="1"/>
          <c:tx>
            <c:strRef>
              <c:f>'53. ábra'!$B$2:$C$2</c:f>
              <c:strCache>
                <c:ptCount val="2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'53. ábra'!$D$1:$Z$1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ábra'!$D$2:$Z$2</c:f>
              <c:numCache>
                <c:formatCode>General</c:formatCode>
                <c:ptCount val="23"/>
                <c:pt idx="0">
                  <c:v>55.139969627833807</c:v>
                </c:pt>
                <c:pt idx="1">
                  <c:v>57.376462713086504</c:v>
                </c:pt>
                <c:pt idx="2">
                  <c:v>60.476830329894547</c:v>
                </c:pt>
                <c:pt idx="3">
                  <c:v>59.766421241024872</c:v>
                </c:pt>
                <c:pt idx="4">
                  <c:v>60.720597749567972</c:v>
                </c:pt>
                <c:pt idx="5">
                  <c:v>65.489205371417711</c:v>
                </c:pt>
                <c:pt idx="6">
                  <c:v>76.672860228750963</c:v>
                </c:pt>
                <c:pt idx="7">
                  <c:v>77.271447308161726</c:v>
                </c:pt>
                <c:pt idx="8">
                  <c:v>79.18205644511481</c:v>
                </c:pt>
                <c:pt idx="9">
                  <c:v>82.657511101049806</c:v>
                </c:pt>
                <c:pt idx="10">
                  <c:v>86.738891557905532</c:v>
                </c:pt>
                <c:pt idx="11">
                  <c:v>89.548578489497402</c:v>
                </c:pt>
                <c:pt idx="12">
                  <c:v>100</c:v>
                </c:pt>
                <c:pt idx="13">
                  <c:v>94.59740876528403</c:v>
                </c:pt>
                <c:pt idx="14">
                  <c:v>97.414502024050279</c:v>
                </c:pt>
                <c:pt idx="15">
                  <c:v>100.26816108253978</c:v>
                </c:pt>
                <c:pt idx="16">
                  <c:v>97.703728115922246</c:v>
                </c:pt>
                <c:pt idx="17">
                  <c:v>95.193751511982654</c:v>
                </c:pt>
                <c:pt idx="18">
                  <c:v>89.6140810722179</c:v>
                </c:pt>
                <c:pt idx="19">
                  <c:v>87.354403335483468</c:v>
                </c:pt>
                <c:pt idx="20">
                  <c:v>90.452340363051505</c:v>
                </c:pt>
                <c:pt idx="21">
                  <c:v>95.742871507265619</c:v>
                </c:pt>
                <c:pt idx="22">
                  <c:v>103.87271255382109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0-4A67-A022-BE196CF89802}"/>
            </c:ext>
          </c:extLst>
        </c:ser>
        <c:ser>
          <c:idx val="2"/>
          <c:order val="2"/>
          <c:tx>
            <c:strRef>
              <c:f>'53. ábra'!$B$4:$C$4</c:f>
              <c:strCache>
                <c:ptCount val="2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'53. ábra'!$D$1:$Z$1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ábra'!$D$4:$Z$4</c:f>
              <c:numCache>
                <c:formatCode>General</c:formatCode>
                <c:ptCount val="23"/>
                <c:pt idx="0">
                  <c:v>81.669512685729828</c:v>
                </c:pt>
                <c:pt idx="1">
                  <c:v>85.063833171157754</c:v>
                </c:pt>
                <c:pt idx="2">
                  <c:v>88.760293286407816</c:v>
                </c:pt>
                <c:pt idx="3">
                  <c:v>83.61126389151255</c:v>
                </c:pt>
                <c:pt idx="4">
                  <c:v>88.01475040966983</c:v>
                </c:pt>
                <c:pt idx="5">
                  <c:v>100.69242331910111</c:v>
                </c:pt>
                <c:pt idx="6">
                  <c:v>91.910636319573086</c:v>
                </c:pt>
                <c:pt idx="7">
                  <c:v>78.360851944334271</c:v>
                </c:pt>
                <c:pt idx="8">
                  <c:v>74.847329249761572</c:v>
                </c:pt>
                <c:pt idx="9">
                  <c:v>83.393698023071551</c:v>
                </c:pt>
                <c:pt idx="10">
                  <c:v>84.637023687109235</c:v>
                </c:pt>
                <c:pt idx="11">
                  <c:v>88.521539219870078</c:v>
                </c:pt>
                <c:pt idx="12">
                  <c:v>100</c:v>
                </c:pt>
                <c:pt idx="13">
                  <c:v>79.522608341166119</c:v>
                </c:pt>
                <c:pt idx="14">
                  <c:v>86.739828375309173</c:v>
                </c:pt>
                <c:pt idx="15">
                  <c:v>84.288590490444236</c:v>
                </c:pt>
                <c:pt idx="16">
                  <c:v>81.607656952798479</c:v>
                </c:pt>
                <c:pt idx="17">
                  <c:v>81.753550568451246</c:v>
                </c:pt>
                <c:pt idx="18">
                  <c:v>82.172986299689583</c:v>
                </c:pt>
                <c:pt idx="19">
                  <c:v>79.488988417386977</c:v>
                </c:pt>
                <c:pt idx="20">
                  <c:v>77.644349128437213</c:v>
                </c:pt>
                <c:pt idx="21">
                  <c:v>81.39989311866303</c:v>
                </c:pt>
                <c:pt idx="22">
                  <c:v>82.12583522290339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0-4A67-A022-BE196CF89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392"/>
        <c:axId val="123708928"/>
      </c:lineChart>
      <c:lineChart>
        <c:grouping val="standard"/>
        <c:varyColors val="0"/>
        <c:ser>
          <c:idx val="3"/>
          <c:order val="3"/>
          <c:tx>
            <c:strRef>
              <c:f>'53. ábra'!$B$5:$C$5</c:f>
              <c:strCache>
                <c:ptCount val="2"/>
                <c:pt idx="0">
                  <c:v>Szlovákia</c:v>
                </c:pt>
              </c:strCache>
            </c:strRef>
          </c:tx>
          <c:spPr>
            <a:ln w="381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ábra'!$D$5:$Z$5</c:f>
              <c:numCache>
                <c:formatCode>General</c:formatCode>
                <c:ptCount val="23"/>
                <c:pt idx="0">
                  <c:v>61.187815979579106</c:v>
                </c:pt>
                <c:pt idx="1">
                  <c:v>66.710310313579839</c:v>
                </c:pt>
                <c:pt idx="2">
                  <c:v>66.586764016485702</c:v>
                </c:pt>
                <c:pt idx="3">
                  <c:v>61.012693753899804</c:v>
                </c:pt>
                <c:pt idx="4">
                  <c:v>66.774105251237287</c:v>
                </c:pt>
                <c:pt idx="5">
                  <c:v>65.533450608675253</c:v>
                </c:pt>
                <c:pt idx="6">
                  <c:v>67.654189019885763</c:v>
                </c:pt>
                <c:pt idx="7">
                  <c:v>72.521622735202044</c:v>
                </c:pt>
                <c:pt idx="8">
                  <c:v>77.15268735590945</c:v>
                </c:pt>
                <c:pt idx="9">
                  <c:v>81.275673090509116</c:v>
                </c:pt>
                <c:pt idx="10">
                  <c:v>84.96277357127417</c:v>
                </c:pt>
                <c:pt idx="11">
                  <c:v>92.204983457433414</c:v>
                </c:pt>
                <c:pt idx="12">
                  <c:v>100</c:v>
                </c:pt>
                <c:pt idx="13">
                  <c:v>108.92729030542516</c:v>
                </c:pt>
                <c:pt idx="14">
                  <c:v>105.21383796680293</c:v>
                </c:pt>
                <c:pt idx="15">
                  <c:v>105.61085091606233</c:v>
                </c:pt>
                <c:pt idx="16">
                  <c:v>103.64713542526871</c:v>
                </c:pt>
                <c:pt idx="17">
                  <c:v>103.91842215192514</c:v>
                </c:pt>
                <c:pt idx="18">
                  <c:v>104.06119585705235</c:v>
                </c:pt>
                <c:pt idx="19">
                  <c:v>102.92543730666648</c:v>
                </c:pt>
                <c:pt idx="20">
                  <c:v>103.67203375395437</c:v>
                </c:pt>
                <c:pt idx="21">
                  <c:v>107.11368644846009</c:v>
                </c:pt>
                <c:pt idx="22">
                  <c:v>108.68015236407271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E0-4A67-A022-BE196CF89802}"/>
            </c:ext>
          </c:extLst>
        </c:ser>
        <c:ser>
          <c:idx val="4"/>
          <c:order val="4"/>
          <c:tx>
            <c:strRef>
              <c:f>'53. ábra'!$B$6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ábra'!$D$6:$Z$6</c:f>
              <c:numCache>
                <c:formatCode>General</c:formatCode>
                <c:ptCount val="23"/>
                <c:pt idx="0">
                  <c:v>46.537188552233744</c:v>
                </c:pt>
                <c:pt idx="1">
                  <c:v>44.224609396321974</c:v>
                </c:pt>
                <c:pt idx="2">
                  <c:v>65.322811611319338</c:v>
                </c:pt>
                <c:pt idx="3">
                  <c:v>54.083958840702643</c:v>
                </c:pt>
                <c:pt idx="4">
                  <c:v>69.999263138288569</c:v>
                </c:pt>
                <c:pt idx="5">
                  <c:v>77.296055433394258</c:v>
                </c:pt>
                <c:pt idx="6">
                  <c:v>63.168063875429958</c:v>
                </c:pt>
                <c:pt idx="7">
                  <c:v>63.701321587947511</c:v>
                </c:pt>
                <c:pt idx="8">
                  <c:v>60.65683606151763</c:v>
                </c:pt>
                <c:pt idx="9">
                  <c:v>81.014704660107171</c:v>
                </c:pt>
                <c:pt idx="10">
                  <c:v>86.522646460030572</c:v>
                </c:pt>
                <c:pt idx="11">
                  <c:v>91.958635673516113</c:v>
                </c:pt>
                <c:pt idx="12">
                  <c:v>100</c:v>
                </c:pt>
                <c:pt idx="13">
                  <c:v>85.555338600055279</c:v>
                </c:pt>
                <c:pt idx="14">
                  <c:v>92.854028181518828</c:v>
                </c:pt>
                <c:pt idx="15">
                  <c:v>85.991731083227918</c:v>
                </c:pt>
                <c:pt idx="16">
                  <c:v>80.06202920216289</c:v>
                </c:pt>
                <c:pt idx="17">
                  <c:v>80.966893749580407</c:v>
                </c:pt>
                <c:pt idx="18">
                  <c:v>83.715720536380843</c:v>
                </c:pt>
                <c:pt idx="19">
                  <c:v>78.881463217101015</c:v>
                </c:pt>
                <c:pt idx="20">
                  <c:v>84.08955363946049</c:v>
                </c:pt>
                <c:pt idx="21">
                  <c:v>88.189934132890158</c:v>
                </c:pt>
                <c:pt idx="22">
                  <c:v>94.563040369065959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E0-4A67-A022-BE196CF89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1216"/>
        <c:axId val="123710848"/>
      </c:lineChart>
      <c:catAx>
        <c:axId val="1237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708928"/>
        <c:crosses val="autoZero"/>
        <c:auto val="1"/>
        <c:lblAlgn val="ctr"/>
        <c:lblOffset val="100"/>
        <c:noMultiLvlLbl val="0"/>
      </c:catAx>
      <c:valAx>
        <c:axId val="123708928"/>
        <c:scaling>
          <c:orientation val="minMax"/>
          <c:max val="110"/>
          <c:min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707392"/>
        <c:crosses val="autoZero"/>
        <c:crossBetween val="between"/>
        <c:majorUnit val="10"/>
      </c:valAx>
      <c:valAx>
        <c:axId val="123710848"/>
        <c:scaling>
          <c:orientation val="minMax"/>
          <c:max val="11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04153267944872"/>
              <c:y val="8.8004673397016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721216"/>
        <c:crosses val="max"/>
        <c:crossBetween val="between"/>
        <c:majorUnit val="10"/>
      </c:valAx>
      <c:catAx>
        <c:axId val="1237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084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057998814215461"/>
          <c:w val="1"/>
          <c:h val="0.142844487845708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136703568676E-2"/>
          <c:y val="5.5875806700836042E-2"/>
          <c:w val="0.88020536364554303"/>
          <c:h val="0.65971610923168134"/>
        </c:manualLayout>
      </c:layout>
      <c:lineChart>
        <c:grouping val="standard"/>
        <c:varyColors val="0"/>
        <c:ser>
          <c:idx val="1"/>
          <c:order val="0"/>
          <c:tx>
            <c:strRef>
              <c:f>'53. ábra'!$A$3:$A$3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'53. ábra'!$D$1:$Z$1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ábra'!$D$3:$Z$3</c:f>
              <c:numCache>
                <c:formatCode>General</c:formatCode>
                <c:ptCount val="23"/>
                <c:pt idx="0">
                  <c:v>64.753438434395179</c:v>
                </c:pt>
                <c:pt idx="1">
                  <c:v>69.516569784388409</c:v>
                </c:pt>
                <c:pt idx="2">
                  <c:v>67.60784450603721</c:v>
                </c:pt>
                <c:pt idx="3">
                  <c:v>66.964152940236147</c:v>
                </c:pt>
                <c:pt idx="4">
                  <c:v>69.484713381631295</c:v>
                </c:pt>
                <c:pt idx="5">
                  <c:v>77.063906522250974</c:v>
                </c:pt>
                <c:pt idx="6">
                  <c:v>86.007069705840621</c:v>
                </c:pt>
                <c:pt idx="7">
                  <c:v>89.431563919257286</c:v>
                </c:pt>
                <c:pt idx="8">
                  <c:v>94.490289028175781</c:v>
                </c:pt>
                <c:pt idx="9">
                  <c:v>96.537625796991094</c:v>
                </c:pt>
                <c:pt idx="10">
                  <c:v>91.459892103751258</c:v>
                </c:pt>
                <c:pt idx="11">
                  <c:v>99.434804099196043</c:v>
                </c:pt>
                <c:pt idx="12">
                  <c:v>100</c:v>
                </c:pt>
                <c:pt idx="13">
                  <c:v>90.32051440145014</c:v>
                </c:pt>
                <c:pt idx="14">
                  <c:v>89.718149437670107</c:v>
                </c:pt>
                <c:pt idx="15">
                  <c:v>89.840986413945643</c:v>
                </c:pt>
                <c:pt idx="16">
                  <c:v>86.970981855124236</c:v>
                </c:pt>
                <c:pt idx="17">
                  <c:v>85.668406300687067</c:v>
                </c:pt>
                <c:pt idx="18">
                  <c:v>82.965014446205586</c:v>
                </c:pt>
                <c:pt idx="19">
                  <c:v>78.460564744941493</c:v>
                </c:pt>
                <c:pt idx="20">
                  <c:v>81.446616051616402</c:v>
                </c:pt>
                <c:pt idx="21">
                  <c:v>84.83080905174198</c:v>
                </c:pt>
                <c:pt idx="22">
                  <c:v>84.974102932425239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2-4F95-965F-424407DBFD70}"/>
            </c:ext>
          </c:extLst>
        </c:ser>
        <c:ser>
          <c:idx val="0"/>
          <c:order val="1"/>
          <c:tx>
            <c:strRef>
              <c:f>'53. ábra'!$A$2:$A$2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'53. ábra'!$D$1:$Z$1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ábra'!$D$2:$Z$2</c:f>
              <c:numCache>
                <c:formatCode>General</c:formatCode>
                <c:ptCount val="23"/>
                <c:pt idx="0">
                  <c:v>55.139969627833807</c:v>
                </c:pt>
                <c:pt idx="1">
                  <c:v>57.376462713086504</c:v>
                </c:pt>
                <c:pt idx="2">
                  <c:v>60.476830329894547</c:v>
                </c:pt>
                <c:pt idx="3">
                  <c:v>59.766421241024872</c:v>
                </c:pt>
                <c:pt idx="4">
                  <c:v>60.720597749567972</c:v>
                </c:pt>
                <c:pt idx="5">
                  <c:v>65.489205371417711</c:v>
                </c:pt>
                <c:pt idx="6">
                  <c:v>76.672860228750963</c:v>
                </c:pt>
                <c:pt idx="7">
                  <c:v>77.271447308161726</c:v>
                </c:pt>
                <c:pt idx="8">
                  <c:v>79.18205644511481</c:v>
                </c:pt>
                <c:pt idx="9">
                  <c:v>82.657511101049806</c:v>
                </c:pt>
                <c:pt idx="10">
                  <c:v>86.738891557905532</c:v>
                </c:pt>
                <c:pt idx="11">
                  <c:v>89.548578489497402</c:v>
                </c:pt>
                <c:pt idx="12">
                  <c:v>100</c:v>
                </c:pt>
                <c:pt idx="13">
                  <c:v>94.59740876528403</c:v>
                </c:pt>
                <c:pt idx="14">
                  <c:v>97.414502024050279</c:v>
                </c:pt>
                <c:pt idx="15">
                  <c:v>100.26816108253978</c:v>
                </c:pt>
                <c:pt idx="16">
                  <c:v>97.703728115922246</c:v>
                </c:pt>
                <c:pt idx="17">
                  <c:v>95.193751511982654</c:v>
                </c:pt>
                <c:pt idx="18">
                  <c:v>89.6140810722179</c:v>
                </c:pt>
                <c:pt idx="19">
                  <c:v>87.354403335483468</c:v>
                </c:pt>
                <c:pt idx="20">
                  <c:v>90.452340363051505</c:v>
                </c:pt>
                <c:pt idx="21">
                  <c:v>95.742871507265619</c:v>
                </c:pt>
                <c:pt idx="22">
                  <c:v>103.87271255382109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2-4F95-965F-424407DBFD70}"/>
            </c:ext>
          </c:extLst>
        </c:ser>
        <c:ser>
          <c:idx val="2"/>
          <c:order val="2"/>
          <c:tx>
            <c:strRef>
              <c:f>'53. ábra'!$A$4:$A$4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'53. ábra'!$D$1:$Z$1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ábra'!$D$4:$Z$4</c:f>
              <c:numCache>
                <c:formatCode>General</c:formatCode>
                <c:ptCount val="23"/>
                <c:pt idx="0">
                  <c:v>81.669512685729828</c:v>
                </c:pt>
                <c:pt idx="1">
                  <c:v>85.063833171157754</c:v>
                </c:pt>
                <c:pt idx="2">
                  <c:v>88.760293286407816</c:v>
                </c:pt>
                <c:pt idx="3">
                  <c:v>83.61126389151255</c:v>
                </c:pt>
                <c:pt idx="4">
                  <c:v>88.01475040966983</c:v>
                </c:pt>
                <c:pt idx="5">
                  <c:v>100.69242331910111</c:v>
                </c:pt>
                <c:pt idx="6">
                  <c:v>91.910636319573086</c:v>
                </c:pt>
                <c:pt idx="7">
                  <c:v>78.360851944334271</c:v>
                </c:pt>
                <c:pt idx="8">
                  <c:v>74.847329249761572</c:v>
                </c:pt>
                <c:pt idx="9">
                  <c:v>83.393698023071551</c:v>
                </c:pt>
                <c:pt idx="10">
                  <c:v>84.637023687109235</c:v>
                </c:pt>
                <c:pt idx="11">
                  <c:v>88.521539219870078</c:v>
                </c:pt>
                <c:pt idx="12">
                  <c:v>100</c:v>
                </c:pt>
                <c:pt idx="13">
                  <c:v>79.522608341166119</c:v>
                </c:pt>
                <c:pt idx="14">
                  <c:v>86.739828375309173</c:v>
                </c:pt>
                <c:pt idx="15">
                  <c:v>84.288590490444236</c:v>
                </c:pt>
                <c:pt idx="16">
                  <c:v>81.607656952798479</c:v>
                </c:pt>
                <c:pt idx="17">
                  <c:v>81.753550568451246</c:v>
                </c:pt>
                <c:pt idx="18">
                  <c:v>82.172986299689583</c:v>
                </c:pt>
                <c:pt idx="19">
                  <c:v>79.488988417386977</c:v>
                </c:pt>
                <c:pt idx="20">
                  <c:v>77.644349128437213</c:v>
                </c:pt>
                <c:pt idx="21">
                  <c:v>81.39989311866303</c:v>
                </c:pt>
                <c:pt idx="22">
                  <c:v>82.12583522290339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2-4F95-965F-424407DBF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7392"/>
        <c:axId val="123708928"/>
      </c:lineChart>
      <c:lineChart>
        <c:grouping val="standard"/>
        <c:varyColors val="0"/>
        <c:ser>
          <c:idx val="3"/>
          <c:order val="3"/>
          <c:tx>
            <c:strRef>
              <c:f>'53. ábra'!$A$5:$A$5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ábra'!$D$5:$Z$5</c:f>
              <c:numCache>
                <c:formatCode>General</c:formatCode>
                <c:ptCount val="23"/>
                <c:pt idx="0">
                  <c:v>61.187815979579106</c:v>
                </c:pt>
                <c:pt idx="1">
                  <c:v>66.710310313579839</c:v>
                </c:pt>
                <c:pt idx="2">
                  <c:v>66.586764016485702</c:v>
                </c:pt>
                <c:pt idx="3">
                  <c:v>61.012693753899804</c:v>
                </c:pt>
                <c:pt idx="4">
                  <c:v>66.774105251237287</c:v>
                </c:pt>
                <c:pt idx="5">
                  <c:v>65.533450608675253</c:v>
                </c:pt>
                <c:pt idx="6">
                  <c:v>67.654189019885763</c:v>
                </c:pt>
                <c:pt idx="7">
                  <c:v>72.521622735202044</c:v>
                </c:pt>
                <c:pt idx="8">
                  <c:v>77.15268735590945</c:v>
                </c:pt>
                <c:pt idx="9">
                  <c:v>81.275673090509116</c:v>
                </c:pt>
                <c:pt idx="10">
                  <c:v>84.96277357127417</c:v>
                </c:pt>
                <c:pt idx="11">
                  <c:v>92.204983457433414</c:v>
                </c:pt>
                <c:pt idx="12">
                  <c:v>100</c:v>
                </c:pt>
                <c:pt idx="13">
                  <c:v>108.92729030542516</c:v>
                </c:pt>
                <c:pt idx="14">
                  <c:v>105.21383796680293</c:v>
                </c:pt>
                <c:pt idx="15">
                  <c:v>105.61085091606233</c:v>
                </c:pt>
                <c:pt idx="16">
                  <c:v>103.64713542526871</c:v>
                </c:pt>
                <c:pt idx="17">
                  <c:v>103.91842215192514</c:v>
                </c:pt>
                <c:pt idx="18">
                  <c:v>104.06119585705235</c:v>
                </c:pt>
                <c:pt idx="19">
                  <c:v>102.92543730666648</c:v>
                </c:pt>
                <c:pt idx="20">
                  <c:v>103.67203375395437</c:v>
                </c:pt>
                <c:pt idx="21">
                  <c:v>107.11368644846009</c:v>
                </c:pt>
                <c:pt idx="22">
                  <c:v>108.68015236407271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2-4F95-965F-424407DBFD70}"/>
            </c:ext>
          </c:extLst>
        </c:ser>
        <c:ser>
          <c:idx val="4"/>
          <c:order val="4"/>
          <c:tx>
            <c:strRef>
              <c:f>'53. ábra'!$A$6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'53. ábra'!$C$1:$Z$1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'53. ábra'!$D$6:$Z$6</c:f>
              <c:numCache>
                <c:formatCode>General</c:formatCode>
                <c:ptCount val="23"/>
                <c:pt idx="0">
                  <c:v>46.537188552233744</c:v>
                </c:pt>
                <c:pt idx="1">
                  <c:v>44.224609396321974</c:v>
                </c:pt>
                <c:pt idx="2">
                  <c:v>65.322811611319338</c:v>
                </c:pt>
                <c:pt idx="3">
                  <c:v>54.083958840702643</c:v>
                </c:pt>
                <c:pt idx="4">
                  <c:v>69.999263138288569</c:v>
                </c:pt>
                <c:pt idx="5">
                  <c:v>77.296055433394258</c:v>
                </c:pt>
                <c:pt idx="6">
                  <c:v>63.168063875429958</c:v>
                </c:pt>
                <c:pt idx="7">
                  <c:v>63.701321587947511</c:v>
                </c:pt>
                <c:pt idx="8">
                  <c:v>60.65683606151763</c:v>
                </c:pt>
                <c:pt idx="9">
                  <c:v>81.014704660107171</c:v>
                </c:pt>
                <c:pt idx="10">
                  <c:v>86.522646460030572</c:v>
                </c:pt>
                <c:pt idx="11">
                  <c:v>91.958635673516113</c:v>
                </c:pt>
                <c:pt idx="12">
                  <c:v>100</c:v>
                </c:pt>
                <c:pt idx="13">
                  <c:v>85.555338600055279</c:v>
                </c:pt>
                <c:pt idx="14">
                  <c:v>92.854028181518828</c:v>
                </c:pt>
                <c:pt idx="15">
                  <c:v>85.991731083227918</c:v>
                </c:pt>
                <c:pt idx="16">
                  <c:v>80.06202920216289</c:v>
                </c:pt>
                <c:pt idx="17">
                  <c:v>80.966893749580407</c:v>
                </c:pt>
                <c:pt idx="18">
                  <c:v>83.715720536380843</c:v>
                </c:pt>
                <c:pt idx="19">
                  <c:v>78.881463217101015</c:v>
                </c:pt>
                <c:pt idx="20">
                  <c:v>84.08955363946049</c:v>
                </c:pt>
                <c:pt idx="21">
                  <c:v>88.189934132890158</c:v>
                </c:pt>
                <c:pt idx="22">
                  <c:v>94.563040369065959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2-4F95-965F-424407DBF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21216"/>
        <c:axId val="123710848"/>
      </c:lineChart>
      <c:catAx>
        <c:axId val="1237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708928"/>
        <c:crosses val="autoZero"/>
        <c:auto val="1"/>
        <c:lblAlgn val="ctr"/>
        <c:lblOffset val="100"/>
        <c:noMultiLvlLbl val="0"/>
      </c:catAx>
      <c:valAx>
        <c:axId val="123708928"/>
        <c:scaling>
          <c:orientation val="minMax"/>
          <c:max val="110"/>
          <c:min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7297294974724307E-2"/>
              <c:y val="8.8009705067216345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707392"/>
        <c:crosses val="autoZero"/>
        <c:crossBetween val="between"/>
        <c:majorUnit val="10"/>
      </c:valAx>
      <c:valAx>
        <c:axId val="123710848"/>
        <c:scaling>
          <c:orientation val="minMax"/>
          <c:max val="11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1821548906847719"/>
              <c:y val="8.799218777246887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721216"/>
        <c:crosses val="max"/>
        <c:crossBetween val="between"/>
        <c:majorUnit val="10"/>
      </c:valAx>
      <c:catAx>
        <c:axId val="12372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1084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044327416035994"/>
          <c:w val="1"/>
          <c:h val="0.102981201827503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15972517699577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'54. ábra'!$B$5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'54. ábra'!$C$3:$EQ$4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'54. ábra'!$C$5:$EQ$5</c:f>
              <c:numCache>
                <c:formatCode>General</c:formatCode>
                <c:ptCount val="124"/>
                <c:pt idx="0">
                  <c:v>1.7858690115543481</c:v>
                </c:pt>
                <c:pt idx="1">
                  <c:v>2.0050306334967374</c:v>
                </c:pt>
                <c:pt idx="2">
                  <c:v>2.2171038649747112</c:v>
                </c:pt>
                <c:pt idx="3">
                  <c:v>2.3927100673124366</c:v>
                </c:pt>
                <c:pt idx="4">
                  <c:v>2.382853768568808</c:v>
                </c:pt>
                <c:pt idx="5">
                  <c:v>2.3166811463522627</c:v>
                </c:pt>
                <c:pt idx="6">
                  <c:v>2.2846907810705153</c:v>
                </c:pt>
                <c:pt idx="7">
                  <c:v>2.3732949403088166</c:v>
                </c:pt>
                <c:pt idx="8">
                  <c:v>2.4649026742316686</c:v>
                </c:pt>
                <c:pt idx="9">
                  <c:v>2.565458997729702</c:v>
                </c:pt>
                <c:pt idx="10">
                  <c:v>2.6751439341802428</c:v>
                </c:pt>
                <c:pt idx="11">
                  <c:v>2.6935775711719687</c:v>
                </c:pt>
                <c:pt idx="12">
                  <c:v>2.7569585489186172</c:v>
                </c:pt>
                <c:pt idx="13">
                  <c:v>2.7618883688048657</c:v>
                </c:pt>
                <c:pt idx="14">
                  <c:v>2.7112662224150217</c:v>
                </c:pt>
                <c:pt idx="15">
                  <c:v>2.6680069072948545</c:v>
                </c:pt>
                <c:pt idx="16">
                  <c:v>2.5478742240351768</c:v>
                </c:pt>
                <c:pt idx="17">
                  <c:v>2.4548629966133833</c:v>
                </c:pt>
                <c:pt idx="18">
                  <c:v>2.3671775975845315</c:v>
                </c:pt>
                <c:pt idx="19">
                  <c:v>2.2037858612032193</c:v>
                </c:pt>
                <c:pt idx="20">
                  <c:v>2.0522578902975241</c:v>
                </c:pt>
                <c:pt idx="21">
                  <c:v>1.9590578170136517</c:v>
                </c:pt>
                <c:pt idx="22">
                  <c:v>1.861220447757832</c:v>
                </c:pt>
                <c:pt idx="23">
                  <c:v>1.85297380166801</c:v>
                </c:pt>
                <c:pt idx="26">
                  <c:v>7.8350253078803139E-2</c:v>
                </c:pt>
                <c:pt idx="27">
                  <c:v>0.14590710497345008</c:v>
                </c:pt>
                <c:pt idx="28">
                  <c:v>0.20661911217347198</c:v>
                </c:pt>
                <c:pt idx="29">
                  <c:v>0.31391001880289304</c:v>
                </c:pt>
                <c:pt idx="30">
                  <c:v>0.3842921922264893</c:v>
                </c:pt>
                <c:pt idx="31">
                  <c:v>0.43395081890719056</c:v>
                </c:pt>
                <c:pt idx="32">
                  <c:v>0.48071603407992702</c:v>
                </c:pt>
                <c:pt idx="33">
                  <c:v>0.51554453593650562</c:v>
                </c:pt>
                <c:pt idx="34">
                  <c:v>0.54459586794494363</c:v>
                </c:pt>
                <c:pt idx="35">
                  <c:v>0.58691074112156927</c:v>
                </c:pt>
                <c:pt idx="36">
                  <c:v>0.63306658884516809</c:v>
                </c:pt>
                <c:pt idx="37">
                  <c:v>0.63979928982397505</c:v>
                </c:pt>
                <c:pt idx="38">
                  <c:v>0.66223850282810937</c:v>
                </c:pt>
                <c:pt idx="39">
                  <c:v>0.68000071385107097</c:v>
                </c:pt>
                <c:pt idx="40">
                  <c:v>0.7013183642570453</c:v>
                </c:pt>
                <c:pt idx="41">
                  <c:v>0.73448823112168515</c:v>
                </c:pt>
                <c:pt idx="42">
                  <c:v>0.76136706039595126</c:v>
                </c:pt>
                <c:pt idx="43">
                  <c:v>0.76816960319606242</c:v>
                </c:pt>
                <c:pt idx="44">
                  <c:v>0.75431063462890369</c:v>
                </c:pt>
                <c:pt idx="45">
                  <c:v>0.74520833333333336</c:v>
                </c:pt>
                <c:pt idx="46">
                  <c:v>0.70827389696480814</c:v>
                </c:pt>
                <c:pt idx="47">
                  <c:v>0.66700671319256599</c:v>
                </c:pt>
                <c:pt idx="48">
                  <c:v>0.61755137266470672</c:v>
                </c:pt>
                <c:pt idx="51">
                  <c:v>0.44356654965656195</c:v>
                </c:pt>
                <c:pt idx="52">
                  <c:v>0.4424102808495779</c:v>
                </c:pt>
                <c:pt idx="53">
                  <c:v>0.46041382778741247</c:v>
                </c:pt>
                <c:pt idx="54">
                  <c:v>0.44145687607900991</c:v>
                </c:pt>
                <c:pt idx="55">
                  <c:v>0.43304941135953978</c:v>
                </c:pt>
                <c:pt idx="56">
                  <c:v>0.42064988682828097</c:v>
                </c:pt>
                <c:pt idx="57">
                  <c:v>0.38166706459327332</c:v>
                </c:pt>
                <c:pt idx="58">
                  <c:v>0.32391858014107278</c:v>
                </c:pt>
                <c:pt idx="59">
                  <c:v>0.28348304251377315</c:v>
                </c:pt>
                <c:pt idx="60">
                  <c:v>0.22967836465959743</c:v>
                </c:pt>
                <c:pt idx="61">
                  <c:v>0.20058546975663022</c:v>
                </c:pt>
                <c:pt idx="62">
                  <c:v>0.19496627864919214</c:v>
                </c:pt>
                <c:pt idx="63">
                  <c:v>0.16748124831872446</c:v>
                </c:pt>
                <c:pt idx="64">
                  <c:v>0.12613015552610826</c:v>
                </c:pt>
                <c:pt idx="65">
                  <c:v>5.6339879714356805E-2</c:v>
                </c:pt>
                <c:pt idx="66">
                  <c:v>-2.8183908207683982E-2</c:v>
                </c:pt>
                <c:pt idx="67">
                  <c:v>-0.12206586623425306</c:v>
                </c:pt>
                <c:pt idx="68">
                  <c:v>-0.23720507198866711</c:v>
                </c:pt>
                <c:pt idx="69">
                  <c:v>-0.32826677429367573</c:v>
                </c:pt>
                <c:pt idx="70">
                  <c:v>-0.40790245766150907</c:v>
                </c:pt>
                <c:pt idx="71">
                  <c:v>-0.45783344744653148</c:v>
                </c:pt>
                <c:pt idx="72">
                  <c:v>-0.43775555301408564</c:v>
                </c:pt>
                <c:pt idx="73">
                  <c:v>-0.46377582726615041</c:v>
                </c:pt>
                <c:pt idx="76">
                  <c:v>1.9053719992444218</c:v>
                </c:pt>
                <c:pt idx="77">
                  <c:v>1.9115668857797943</c:v>
                </c:pt>
                <c:pt idx="78">
                  <c:v>1.9191100533718604</c:v>
                </c:pt>
                <c:pt idx="79">
                  <c:v>1.9253119194065513</c:v>
                </c:pt>
                <c:pt idx="80">
                  <c:v>1.9238199497713955</c:v>
                </c:pt>
                <c:pt idx="81">
                  <c:v>1.9207273154101017</c:v>
                </c:pt>
                <c:pt idx="82">
                  <c:v>1.9153535589017581</c:v>
                </c:pt>
                <c:pt idx="83">
                  <c:v>1.9083217020337031</c:v>
                </c:pt>
                <c:pt idx="84">
                  <c:v>1.9077191461357261</c:v>
                </c:pt>
                <c:pt idx="85">
                  <c:v>1.9029692793442392</c:v>
                </c:pt>
                <c:pt idx="86">
                  <c:v>1.896302146706345</c:v>
                </c:pt>
                <c:pt idx="87">
                  <c:v>1.8860176129709343</c:v>
                </c:pt>
                <c:pt idx="88">
                  <c:v>1.884948338452946</c:v>
                </c:pt>
                <c:pt idx="89">
                  <c:v>1.8816423283484567</c:v>
                </c:pt>
                <c:pt idx="90">
                  <c:v>1.8845389669824311</c:v>
                </c:pt>
                <c:pt idx="91">
                  <c:v>1.8836310003804195</c:v>
                </c:pt>
                <c:pt idx="92">
                  <c:v>1.863704474429476</c:v>
                </c:pt>
                <c:pt idx="93">
                  <c:v>1.8403572870749416</c:v>
                </c:pt>
                <c:pt idx="94">
                  <c:v>1.807423268752345</c:v>
                </c:pt>
                <c:pt idx="95">
                  <c:v>1.7744066356396928</c:v>
                </c:pt>
                <c:pt idx="96">
                  <c:v>1.7250022389787001</c:v>
                </c:pt>
                <c:pt idx="97">
                  <c:v>1.6691914139537543</c:v>
                </c:pt>
                <c:pt idx="98">
                  <c:v>1.6188379589590376</c:v>
                </c:pt>
                <c:pt idx="101">
                  <c:v>0.35567563154320331</c:v>
                </c:pt>
                <c:pt idx="102">
                  <c:v>0.3422968211844919</c:v>
                </c:pt>
                <c:pt idx="103">
                  <c:v>0.35267172623114912</c:v>
                </c:pt>
                <c:pt idx="104">
                  <c:v>0.33741906431633306</c:v>
                </c:pt>
                <c:pt idx="105">
                  <c:v>0.33779186356800772</c:v>
                </c:pt>
                <c:pt idx="106">
                  <c:v>0.33336245590660391</c:v>
                </c:pt>
                <c:pt idx="107">
                  <c:v>0.31386104204017073</c:v>
                </c:pt>
                <c:pt idx="108">
                  <c:v>0.32224927737940223</c:v>
                </c:pt>
                <c:pt idx="109">
                  <c:v>0.33075902345844771</c:v>
                </c:pt>
                <c:pt idx="110">
                  <c:v>0.34377313173246649</c:v>
                </c:pt>
                <c:pt idx="111">
                  <c:v>0.34708591392726695</c:v>
                </c:pt>
                <c:pt idx="112">
                  <c:v>0.35009139057148742</c:v>
                </c:pt>
                <c:pt idx="113">
                  <c:v>0.36954695547497368</c:v>
                </c:pt>
                <c:pt idx="114">
                  <c:v>0.3723721683947</c:v>
                </c:pt>
                <c:pt idx="115">
                  <c:v>0.36669872284586968</c:v>
                </c:pt>
                <c:pt idx="116">
                  <c:v>0.37332879461927621</c:v>
                </c:pt>
                <c:pt idx="117">
                  <c:v>0.37005429763291764</c:v>
                </c:pt>
                <c:pt idx="118">
                  <c:v>0.41604226461100807</c:v>
                </c:pt>
                <c:pt idx="119">
                  <c:v>0.43318698168648417</c:v>
                </c:pt>
                <c:pt idx="120">
                  <c:v>0.48084984135426123</c:v>
                </c:pt>
                <c:pt idx="121">
                  <c:v>0.48447410012113173</c:v>
                </c:pt>
                <c:pt idx="122">
                  <c:v>0.47213487139868915</c:v>
                </c:pt>
                <c:pt idx="123">
                  <c:v>0.49505400910850855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47B-BBBA-7EA35AC65FEA}"/>
            </c:ext>
          </c:extLst>
        </c:ser>
        <c:ser>
          <c:idx val="1"/>
          <c:order val="1"/>
          <c:tx>
            <c:strRef>
              <c:f>'54. ábra'!$B$6</c:f>
              <c:strCache>
                <c:ptCount val="1"/>
                <c:pt idx="0">
                  <c:v>Profitegyenleg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'54. ábra'!$C$3:$EQ$4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'54. ábra'!$C$6:$EQ$6</c:f>
              <c:numCache>
                <c:formatCode>General</c:formatCode>
                <c:ptCount val="124"/>
                <c:pt idx="0">
                  <c:v>-3.5079404422303404</c:v>
                </c:pt>
                <c:pt idx="1">
                  <c:v>-3.5239417366496677</c:v>
                </c:pt>
                <c:pt idx="2">
                  <c:v>-3.5665296250355185</c:v>
                </c:pt>
                <c:pt idx="3">
                  <c:v>-3.468358569497481</c:v>
                </c:pt>
                <c:pt idx="4">
                  <c:v>-3.8912900004143101</c:v>
                </c:pt>
                <c:pt idx="5">
                  <c:v>-4.3351978029398639</c:v>
                </c:pt>
                <c:pt idx="6">
                  <c:v>-4.757446164692622</c:v>
                </c:pt>
                <c:pt idx="7">
                  <c:v>-5.149985302109795</c:v>
                </c:pt>
                <c:pt idx="8">
                  <c:v>-4.9904073409275158</c:v>
                </c:pt>
                <c:pt idx="9">
                  <c:v>-5.0685562274854989</c:v>
                </c:pt>
                <c:pt idx="10">
                  <c:v>-5.3533331340749069</c:v>
                </c:pt>
                <c:pt idx="11">
                  <c:v>-5.9309859040632791</c:v>
                </c:pt>
                <c:pt idx="12">
                  <c:v>-5.9057528790668261</c:v>
                </c:pt>
                <c:pt idx="13">
                  <c:v>-5.6617395152352357</c:v>
                </c:pt>
                <c:pt idx="14">
                  <c:v>-5.2910356689606006</c:v>
                </c:pt>
                <c:pt idx="15">
                  <c:v>-4.7065543234922655</c:v>
                </c:pt>
                <c:pt idx="16">
                  <c:v>-5.0977516266803065</c:v>
                </c:pt>
                <c:pt idx="17">
                  <c:v>-5.5241960768278311</c:v>
                </c:pt>
                <c:pt idx="18">
                  <c:v>-5.7680624066946304</c:v>
                </c:pt>
                <c:pt idx="19">
                  <c:v>-5.9440501382491053</c:v>
                </c:pt>
                <c:pt idx="20">
                  <c:v>-5.8485944177155673</c:v>
                </c:pt>
                <c:pt idx="21">
                  <c:v>-5.8145253472800276</c:v>
                </c:pt>
                <c:pt idx="22">
                  <c:v>-5.7586752291570367</c:v>
                </c:pt>
                <c:pt idx="23">
                  <c:v>-5.685171093027372</c:v>
                </c:pt>
                <c:pt idx="26">
                  <c:v>-6.5955193137116694</c:v>
                </c:pt>
                <c:pt idx="27">
                  <c:v>-7.0534104060746525</c:v>
                </c:pt>
                <c:pt idx="28">
                  <c:v>-6.7256629370752607</c:v>
                </c:pt>
                <c:pt idx="29">
                  <c:v>-6.5426457858372675</c:v>
                </c:pt>
                <c:pt idx="30">
                  <c:v>-5.5238413651018297</c:v>
                </c:pt>
                <c:pt idx="31">
                  <c:v>-6.9019848983325272</c:v>
                </c:pt>
                <c:pt idx="32">
                  <c:v>-7.2505869839545998</c:v>
                </c:pt>
                <c:pt idx="33">
                  <c:v>-6.8084307746126864</c:v>
                </c:pt>
                <c:pt idx="34">
                  <c:v>-7.2456050572134094</c:v>
                </c:pt>
                <c:pt idx="35">
                  <c:v>-6.839258878430754</c:v>
                </c:pt>
                <c:pt idx="36">
                  <c:v>-7.0896071366512015</c:v>
                </c:pt>
                <c:pt idx="37">
                  <c:v>-6.682704175607161</c:v>
                </c:pt>
                <c:pt idx="38">
                  <c:v>-6.1107375866059241</c:v>
                </c:pt>
                <c:pt idx="39">
                  <c:v>-6.2230542808900333</c:v>
                </c:pt>
                <c:pt idx="40">
                  <c:v>-6.088357543814543</c:v>
                </c:pt>
                <c:pt idx="41">
                  <c:v>-6.950932625418373</c:v>
                </c:pt>
                <c:pt idx="42">
                  <c:v>-7.196487016809102</c:v>
                </c:pt>
                <c:pt idx="43">
                  <c:v>-7.0704049706714933</c:v>
                </c:pt>
                <c:pt idx="44">
                  <c:v>-7.026911312023949</c:v>
                </c:pt>
                <c:pt idx="45">
                  <c:v>-6.9643229166666663</c:v>
                </c:pt>
                <c:pt idx="46">
                  <c:v>-7.483842675793662</c:v>
                </c:pt>
                <c:pt idx="47">
                  <c:v>-7.2818038922934862</c:v>
                </c:pt>
                <c:pt idx="48">
                  <c:v>-7.0560763411497565</c:v>
                </c:pt>
                <c:pt idx="51">
                  <c:v>-2.7670784350504598</c:v>
                </c:pt>
                <c:pt idx="52">
                  <c:v>-2.9866373519737421</c:v>
                </c:pt>
                <c:pt idx="53">
                  <c:v>-2.6554348429171855</c:v>
                </c:pt>
                <c:pt idx="54">
                  <c:v>-2.9592732032712745</c:v>
                </c:pt>
                <c:pt idx="55">
                  <c:v>-3.3565847632975316</c:v>
                </c:pt>
                <c:pt idx="56">
                  <c:v>-3.7011283918945175</c:v>
                </c:pt>
                <c:pt idx="57">
                  <c:v>-3.9849251049939141</c:v>
                </c:pt>
                <c:pt idx="58">
                  <c:v>-3.3501274892525998</c:v>
                </c:pt>
                <c:pt idx="59">
                  <c:v>-3.3784965340682556</c:v>
                </c:pt>
                <c:pt idx="60">
                  <c:v>-3.0420490278630115</c:v>
                </c:pt>
                <c:pt idx="61">
                  <c:v>-3.0316305677338278</c:v>
                </c:pt>
                <c:pt idx="62">
                  <c:v>-3.3466419954386919</c:v>
                </c:pt>
                <c:pt idx="63">
                  <c:v>-3.4112979389162743</c:v>
                </c:pt>
                <c:pt idx="64">
                  <c:v>-3.3609521219316045</c:v>
                </c:pt>
                <c:pt idx="65">
                  <c:v>-3.7683632795443978</c:v>
                </c:pt>
                <c:pt idx="66">
                  <c:v>-3.861547137117527</c:v>
                </c:pt>
                <c:pt idx="67">
                  <c:v>-3.6762919271468499</c:v>
                </c:pt>
                <c:pt idx="68">
                  <c:v>-3.6805386281448693</c:v>
                </c:pt>
                <c:pt idx="69">
                  <c:v>-3.1890876412714411</c:v>
                </c:pt>
                <c:pt idx="70">
                  <c:v>-3.2302546053210004</c:v>
                </c:pt>
                <c:pt idx="71">
                  <c:v>-3.1803588907151181</c:v>
                </c:pt>
                <c:pt idx="72">
                  <c:v>-3.1010183964046427</c:v>
                </c:pt>
                <c:pt idx="73">
                  <c:v>-3.3348933980698994</c:v>
                </c:pt>
                <c:pt idx="76">
                  <c:v>-3.4348710451896207</c:v>
                </c:pt>
                <c:pt idx="77">
                  <c:v>-3.1105168855074909</c:v>
                </c:pt>
                <c:pt idx="78">
                  <c:v>-2.7999219345063033</c:v>
                </c:pt>
                <c:pt idx="79">
                  <c:v>-2.5727452413246361</c:v>
                </c:pt>
                <c:pt idx="80">
                  <c:v>-2.5972910897889969</c:v>
                </c:pt>
                <c:pt idx="81">
                  <c:v>-2.6316631897945353</c:v>
                </c:pt>
                <c:pt idx="82">
                  <c:v>-2.6772563023874367</c:v>
                </c:pt>
                <c:pt idx="83">
                  <c:v>-2.6957015447943031</c:v>
                </c:pt>
                <c:pt idx="84">
                  <c:v>-3.1206420173509732</c:v>
                </c:pt>
                <c:pt idx="85">
                  <c:v>-3.5285192957201312</c:v>
                </c:pt>
                <c:pt idx="86">
                  <c:v>-3.927101991309577</c:v>
                </c:pt>
                <c:pt idx="87">
                  <c:v>-4.3107163317971411</c:v>
                </c:pt>
                <c:pt idx="88">
                  <c:v>-4.3066383892968645</c:v>
                </c:pt>
                <c:pt idx="89">
                  <c:v>-4.3028384244082316</c:v>
                </c:pt>
                <c:pt idx="90">
                  <c:v>-4.2860083988798197</c:v>
                </c:pt>
                <c:pt idx="91">
                  <c:v>-4.2720258636078796</c:v>
                </c:pt>
                <c:pt idx="92">
                  <c:v>-4.2095467684676002</c:v>
                </c:pt>
                <c:pt idx="93">
                  <c:v>-4.1324012660768306</c:v>
                </c:pt>
                <c:pt idx="94">
                  <c:v>-4.0889874558181445</c:v>
                </c:pt>
                <c:pt idx="95">
                  <c:v>-4.017635640871223</c:v>
                </c:pt>
                <c:pt idx="96">
                  <c:v>-3.9551413348034989</c:v>
                </c:pt>
                <c:pt idx="97">
                  <c:v>-3.8780118329665307</c:v>
                </c:pt>
                <c:pt idx="98">
                  <c:v>-3.7901676906315633</c:v>
                </c:pt>
                <c:pt idx="101">
                  <c:v>-0.2782612568145803</c:v>
                </c:pt>
                <c:pt idx="102">
                  <c:v>-0.44036775135067097</c:v>
                </c:pt>
                <c:pt idx="103">
                  <c:v>-0.76444405012245842</c:v>
                </c:pt>
                <c:pt idx="104">
                  <c:v>-1.4414781850362159</c:v>
                </c:pt>
                <c:pt idx="105">
                  <c:v>-1.7805568661204429</c:v>
                </c:pt>
                <c:pt idx="106">
                  <c:v>-2.1611907128113841</c:v>
                </c:pt>
                <c:pt idx="107">
                  <c:v>-2.0643304219343763</c:v>
                </c:pt>
                <c:pt idx="108">
                  <c:v>-0.65751336175784902</c:v>
                </c:pt>
                <c:pt idx="109">
                  <c:v>-0.29533453633064943</c:v>
                </c:pt>
                <c:pt idx="110">
                  <c:v>-0.84432441106285605</c:v>
                </c:pt>
                <c:pt idx="111">
                  <c:v>-1.1654438621565826</c:v>
                </c:pt>
                <c:pt idx="112">
                  <c:v>-1.9497071134927415</c:v>
                </c:pt>
                <c:pt idx="113">
                  <c:v>-2.1913008621937502</c:v>
                </c:pt>
                <c:pt idx="114">
                  <c:v>-2.3890646302235203</c:v>
                </c:pt>
                <c:pt idx="115">
                  <c:v>-2.7479635338492279</c:v>
                </c:pt>
                <c:pt idx="116">
                  <c:v>-2.4818353620602633</c:v>
                </c:pt>
                <c:pt idx="117">
                  <c:v>-2.7420822181865443</c:v>
                </c:pt>
                <c:pt idx="118">
                  <c:v>-3.0722556647729995</c:v>
                </c:pt>
                <c:pt idx="119">
                  <c:v>-2.87508047878157</c:v>
                </c:pt>
                <c:pt idx="120">
                  <c:v>-2.8674242788320341</c:v>
                </c:pt>
                <c:pt idx="121">
                  <c:v>-3.0410017913992795</c:v>
                </c:pt>
                <c:pt idx="122">
                  <c:v>-2.5886068964230811</c:v>
                </c:pt>
                <c:pt idx="123">
                  <c:v>-2.9082022068672697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5-447B-BBBA-7EA35AC65FEA}"/>
            </c:ext>
          </c:extLst>
        </c:ser>
        <c:ser>
          <c:idx val="2"/>
          <c:order val="2"/>
          <c:tx>
            <c:strRef>
              <c:f>'54. ábra'!$B$7</c:f>
              <c:strCache>
                <c:ptCount val="1"/>
                <c:pt idx="0">
                  <c:v>Hitelek és kötvények kamatainak 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'54. ábra'!$C$3:$EQ$4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'54. ábra'!$C$7:$EQ$7</c:f>
              <c:numCache>
                <c:formatCode>General</c:formatCode>
                <c:ptCount val="124"/>
                <c:pt idx="0">
                  <c:v>-2.5651450208679276</c:v>
                </c:pt>
                <c:pt idx="1">
                  <c:v>-2.5037534625973414</c:v>
                </c:pt>
                <c:pt idx="2">
                  <c:v>-2.4547054315976014</c:v>
                </c:pt>
                <c:pt idx="3">
                  <c:v>-2.3815208258941754</c:v>
                </c:pt>
                <c:pt idx="4">
                  <c:v>-2.3257834326357947</c:v>
                </c:pt>
                <c:pt idx="5">
                  <c:v>-2.2629196895092303</c:v>
                </c:pt>
                <c:pt idx="6">
                  <c:v>-2.2179194015905459</c:v>
                </c:pt>
                <c:pt idx="7">
                  <c:v>-2.1765327787850075</c:v>
                </c:pt>
                <c:pt idx="8">
                  <c:v>-2.1356621466521228</c:v>
                </c:pt>
                <c:pt idx="9">
                  <c:v>-2.0596591451388369</c:v>
                </c:pt>
                <c:pt idx="10">
                  <c:v>-1.9614914661446083</c:v>
                </c:pt>
                <c:pt idx="11">
                  <c:v>-1.8551946557589751</c:v>
                </c:pt>
                <c:pt idx="12">
                  <c:v>-1.7715425833202718</c:v>
                </c:pt>
                <c:pt idx="13">
                  <c:v>-1.6688902211156296</c:v>
                </c:pt>
                <c:pt idx="14">
                  <c:v>-1.5729854678429533</c:v>
                </c:pt>
                <c:pt idx="15">
                  <c:v>-1.5023774970724753</c:v>
                </c:pt>
                <c:pt idx="16">
                  <c:v>-1.4108944548716196</c:v>
                </c:pt>
                <c:pt idx="17">
                  <c:v>-1.3432771181770424</c:v>
                </c:pt>
                <c:pt idx="18">
                  <c:v>-1.2573907462019964</c:v>
                </c:pt>
                <c:pt idx="19">
                  <c:v>-1.1533203962057064</c:v>
                </c:pt>
                <c:pt idx="20">
                  <c:v>-1.061416028823887</c:v>
                </c:pt>
                <c:pt idx="21">
                  <c:v>-0.98710547885767042</c:v>
                </c:pt>
                <c:pt idx="22">
                  <c:v>-0.93811217285130599</c:v>
                </c:pt>
                <c:pt idx="23">
                  <c:v>-0.89275256819387505</c:v>
                </c:pt>
                <c:pt idx="26">
                  <c:v>-0.12788058822575193</c:v>
                </c:pt>
                <c:pt idx="27">
                  <c:v>-0.17275501594878778</c:v>
                </c:pt>
                <c:pt idx="28">
                  <c:v>-0.13159931877999725</c:v>
                </c:pt>
                <c:pt idx="29">
                  <c:v>-0.13907165075449585</c:v>
                </c:pt>
                <c:pt idx="30">
                  <c:v>-8.5752732251767771E-2</c:v>
                </c:pt>
                <c:pt idx="31">
                  <c:v>-6.2002105514800454E-2</c:v>
                </c:pt>
                <c:pt idx="32">
                  <c:v>-6.4918410669389193E-2</c:v>
                </c:pt>
                <c:pt idx="33">
                  <c:v>-5.4324962863048498E-2</c:v>
                </c:pt>
                <c:pt idx="34">
                  <c:v>1.3029512790638909E-2</c:v>
                </c:pt>
                <c:pt idx="35">
                  <c:v>0.17895278019457406</c:v>
                </c:pt>
                <c:pt idx="36">
                  <c:v>0.14906368991361807</c:v>
                </c:pt>
                <c:pt idx="37">
                  <c:v>0.20834124527656828</c:v>
                </c:pt>
                <c:pt idx="38">
                  <c:v>0.24755815250820667</c:v>
                </c:pt>
                <c:pt idx="39">
                  <c:v>0.44132115411296097</c:v>
                </c:pt>
                <c:pt idx="40">
                  <c:v>0.65218322834983067</c:v>
                </c:pt>
                <c:pt idx="41">
                  <c:v>0.68515947081013051</c:v>
                </c:pt>
                <c:pt idx="42">
                  <c:v>0.70907182122659107</c:v>
                </c:pt>
                <c:pt idx="43">
                  <c:v>0.76701080988616299</c:v>
                </c:pt>
                <c:pt idx="44">
                  <c:v>0.66502400788304039</c:v>
                </c:pt>
                <c:pt idx="45">
                  <c:v>0.79697916666666546</c:v>
                </c:pt>
                <c:pt idx="46">
                  <c:v>0.75359491918426214</c:v>
                </c:pt>
                <c:pt idx="47">
                  <c:v>0.80575164409521083</c:v>
                </c:pt>
                <c:pt idx="48">
                  <c:v>0.71259684650253696</c:v>
                </c:pt>
                <c:pt idx="51">
                  <c:v>-1.2611826314641073</c:v>
                </c:pt>
                <c:pt idx="52">
                  <c:v>-1.2664799986601318</c:v>
                </c:pt>
                <c:pt idx="53">
                  <c:v>-1.2315624495746329</c:v>
                </c:pt>
                <c:pt idx="54">
                  <c:v>-1.1681421577765709</c:v>
                </c:pt>
                <c:pt idx="55">
                  <c:v>-1.1083273654746773</c:v>
                </c:pt>
                <c:pt idx="56">
                  <c:v>-1.0418845789915272</c:v>
                </c:pt>
                <c:pt idx="57">
                  <c:v>-0.99900779283810404</c:v>
                </c:pt>
                <c:pt idx="58">
                  <c:v>-0.98110024758077052</c:v>
                </c:pt>
                <c:pt idx="59">
                  <c:v>-0.960701912985926</c:v>
                </c:pt>
                <c:pt idx="60">
                  <c:v>-0.92125856893443103</c:v>
                </c:pt>
                <c:pt idx="61">
                  <c:v>-0.8796444694540293</c:v>
                </c:pt>
                <c:pt idx="62">
                  <c:v>-0.83189799044241752</c:v>
                </c:pt>
                <c:pt idx="63">
                  <c:v>-0.78553852639326105</c:v>
                </c:pt>
                <c:pt idx="64">
                  <c:v>-0.75593615444056805</c:v>
                </c:pt>
                <c:pt idx="65">
                  <c:v>-0.73091603949425599</c:v>
                </c:pt>
                <c:pt idx="66">
                  <c:v>-0.70959202503256291</c:v>
                </c:pt>
                <c:pt idx="67">
                  <c:v>-0.68937821791673248</c:v>
                </c:pt>
                <c:pt idx="68">
                  <c:v>-0.67785417526166492</c:v>
                </c:pt>
                <c:pt idx="69">
                  <c:v>-0.65881974322516945</c:v>
                </c:pt>
                <c:pt idx="70">
                  <c:v>-0.63596245876961444</c:v>
                </c:pt>
                <c:pt idx="71">
                  <c:v>-0.61830317125912182</c:v>
                </c:pt>
                <c:pt idx="72">
                  <c:v>-0.58372232644317024</c:v>
                </c:pt>
                <c:pt idx="73">
                  <c:v>-0.54234351646208345</c:v>
                </c:pt>
                <c:pt idx="76">
                  <c:v>-1.5878099993703376E-2</c:v>
                </c:pt>
                <c:pt idx="77">
                  <c:v>-5.9225897102152203E-2</c:v>
                </c:pt>
                <c:pt idx="78">
                  <c:v>-9.2973834506575592E-2</c:v>
                </c:pt>
                <c:pt idx="79">
                  <c:v>-0.15545410665796666</c:v>
                </c:pt>
                <c:pt idx="80">
                  <c:v>-0.22860454633266825</c:v>
                </c:pt>
                <c:pt idx="81">
                  <c:v>-0.31732015856671048</c:v>
                </c:pt>
                <c:pt idx="82">
                  <c:v>-0.3800241604764274</c:v>
                </c:pt>
                <c:pt idx="83">
                  <c:v>-0.40334981429348771</c:v>
                </c:pt>
                <c:pt idx="84">
                  <c:v>-0.33727847737635752</c:v>
                </c:pt>
                <c:pt idx="85">
                  <c:v>-0.33567342458092586</c:v>
                </c:pt>
                <c:pt idx="86">
                  <c:v>-0.35784849840820954</c:v>
                </c:pt>
                <c:pt idx="87">
                  <c:v>-0.32688436988253056</c:v>
                </c:pt>
                <c:pt idx="88">
                  <c:v>-0.37673808966743927</c:v>
                </c:pt>
                <c:pt idx="89">
                  <c:v>-0.35849713015253748</c:v>
                </c:pt>
                <c:pt idx="90">
                  <c:v>-0.38124862023718276</c:v>
                </c:pt>
                <c:pt idx="91">
                  <c:v>-0.44443842557995517</c:v>
                </c:pt>
                <c:pt idx="92">
                  <c:v>-0.47725293795101109</c:v>
                </c:pt>
                <c:pt idx="93">
                  <c:v>-0.51890773066125639</c:v>
                </c:pt>
                <c:pt idx="94">
                  <c:v>-0.4970832208124909</c:v>
                </c:pt>
                <c:pt idx="95">
                  <c:v>-0.4942787878502175</c:v>
                </c:pt>
                <c:pt idx="96">
                  <c:v>-0.46559125902715515</c:v>
                </c:pt>
                <c:pt idx="97">
                  <c:v>-0.41043816274616285</c:v>
                </c:pt>
                <c:pt idx="98">
                  <c:v>-0.37345703278559617</c:v>
                </c:pt>
                <c:pt idx="101">
                  <c:v>-1.641956661310255</c:v>
                </c:pt>
                <c:pt idx="102">
                  <c:v>-1.4541576951282171</c:v>
                </c:pt>
                <c:pt idx="103">
                  <c:v>-1.2984959398748011</c:v>
                </c:pt>
                <c:pt idx="104">
                  <c:v>-1.1863258975395827</c:v>
                </c:pt>
                <c:pt idx="105">
                  <c:v>-1.1443476506886747</c:v>
                </c:pt>
                <c:pt idx="106">
                  <c:v>-1.1436980571603304</c:v>
                </c:pt>
                <c:pt idx="107">
                  <c:v>-1.2175307760615923</c:v>
                </c:pt>
                <c:pt idx="108">
                  <c:v>-1.2245870952876441</c:v>
                </c:pt>
                <c:pt idx="109">
                  <c:v>-0.39495367416517602</c:v>
                </c:pt>
                <c:pt idx="110">
                  <c:v>-0.33128523140791055</c:v>
                </c:pt>
                <c:pt idx="111">
                  <c:v>-0.23096712720342971</c:v>
                </c:pt>
                <c:pt idx="112">
                  <c:v>-0.22869476796776078</c:v>
                </c:pt>
                <c:pt idx="113">
                  <c:v>-0.87270981718127305</c:v>
                </c:pt>
                <c:pt idx="114">
                  <c:v>-0.79853816632785257</c:v>
                </c:pt>
                <c:pt idx="115">
                  <c:v>-0.76419534496343544</c:v>
                </c:pt>
                <c:pt idx="116">
                  <c:v>-0.82935217682203843</c:v>
                </c:pt>
                <c:pt idx="117">
                  <c:v>-0.82803602666921261</c:v>
                </c:pt>
                <c:pt idx="118">
                  <c:v>-0.81611112522189244</c:v>
                </c:pt>
                <c:pt idx="119">
                  <c:v>-0.7983714494735844</c:v>
                </c:pt>
                <c:pt idx="120">
                  <c:v>-0.68376260061536054</c:v>
                </c:pt>
                <c:pt idx="121">
                  <c:v>-0.63724665569432348</c:v>
                </c:pt>
                <c:pt idx="122">
                  <c:v>-0.64032514714058408</c:v>
                </c:pt>
                <c:pt idx="123">
                  <c:v>-0.58659401426426849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5-447B-BBBA-7EA35AC65FEA}"/>
            </c:ext>
          </c:extLst>
        </c:ser>
        <c:ser>
          <c:idx val="4"/>
          <c:order val="4"/>
          <c:tx>
            <c:strRef>
              <c:f>'54. ábra'!$B$9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'54. ábra'!$C$3:$EQ$4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'54. ábra'!$C$9:$EQ$9</c:f>
              <c:numCache>
                <c:formatCode>General</c:formatCode>
                <c:ptCount val="124"/>
                <c:pt idx="0">
                  <c:v>-0.89863158903405271</c:v>
                </c:pt>
                <c:pt idx="1">
                  <c:v>-0.79076459426515133</c:v>
                </c:pt>
                <c:pt idx="2">
                  <c:v>-0.67732819417838475</c:v>
                </c:pt>
                <c:pt idx="3">
                  <c:v>-0.56389682801425511</c:v>
                </c:pt>
                <c:pt idx="4">
                  <c:v>-0.5431066130786889</c:v>
                </c:pt>
                <c:pt idx="5">
                  <c:v>-0.53093093548895598</c:v>
                </c:pt>
                <c:pt idx="6">
                  <c:v>-0.52644483631470707</c:v>
                </c:pt>
                <c:pt idx="7">
                  <c:v>-0.52487271756039455</c:v>
                </c:pt>
                <c:pt idx="8">
                  <c:v>-0.54110187221578654</c:v>
                </c:pt>
                <c:pt idx="9">
                  <c:v>-0.55673143963369842</c:v>
                </c:pt>
                <c:pt idx="10">
                  <c:v>-0.55891547881112269</c:v>
                </c:pt>
                <c:pt idx="11">
                  <c:v>-0.52501398084216544</c:v>
                </c:pt>
                <c:pt idx="12">
                  <c:v>-0.38762460967721529</c:v>
                </c:pt>
                <c:pt idx="13">
                  <c:v>-0.23950401735608526</c:v>
                </c:pt>
                <c:pt idx="14">
                  <c:v>-0.11994707004991585</c:v>
                </c:pt>
                <c:pt idx="15">
                  <c:v>-4.1536505549312479E-2</c:v>
                </c:pt>
                <c:pt idx="16">
                  <c:v>-9.3130702627306522E-2</c:v>
                </c:pt>
                <c:pt idx="17">
                  <c:v>-0.157712844545189</c:v>
                </c:pt>
                <c:pt idx="18">
                  <c:v>-0.18053967441286548</c:v>
                </c:pt>
                <c:pt idx="19">
                  <c:v>-0.19002019394644759</c:v>
                </c:pt>
                <c:pt idx="20">
                  <c:v>-0.16294796461557773</c:v>
                </c:pt>
                <c:pt idx="21">
                  <c:v>-0.13599474308261736</c:v>
                </c:pt>
                <c:pt idx="22">
                  <c:v>-0.12368312623131048</c:v>
                </c:pt>
                <c:pt idx="23">
                  <c:v>-0.1099834129180388</c:v>
                </c:pt>
                <c:pt idx="26">
                  <c:v>-0.33298857558491329</c:v>
                </c:pt>
                <c:pt idx="27">
                  <c:v>-0.3416208485319901</c:v>
                </c:pt>
                <c:pt idx="28">
                  <c:v>-0.34879169042503239</c:v>
                </c:pt>
                <c:pt idx="29">
                  <c:v>-0.35513052632246483</c:v>
                </c:pt>
                <c:pt idx="30">
                  <c:v>-0.33618388856738707</c:v>
                </c:pt>
                <c:pt idx="31">
                  <c:v>-0.31653033660751329</c:v>
                </c:pt>
                <c:pt idx="32">
                  <c:v>-0.29613028709287681</c:v>
                </c:pt>
                <c:pt idx="33">
                  <c:v>-0.27762545651162246</c:v>
                </c:pt>
                <c:pt idx="34">
                  <c:v>-0.27110198835400745</c:v>
                </c:pt>
                <c:pt idx="35">
                  <c:v>-0.26410365419599779</c:v>
                </c:pt>
                <c:pt idx="36">
                  <c:v>-0.25792498742161596</c:v>
                </c:pt>
                <c:pt idx="37">
                  <c:v>-0.25207451151662452</c:v>
                </c:pt>
                <c:pt idx="38">
                  <c:v>-0.25538561650917302</c:v>
                </c:pt>
                <c:pt idx="39">
                  <c:v>-0.25831046419317266</c:v>
                </c:pt>
                <c:pt idx="40">
                  <c:v>-0.26224450443501734</c:v>
                </c:pt>
                <c:pt idx="41">
                  <c:v>-0.26603510733541347</c:v>
                </c:pt>
                <c:pt idx="42">
                  <c:v>-0.25771677414684968</c:v>
                </c:pt>
                <c:pt idx="43">
                  <c:v>-0.24869911655805277</c:v>
                </c:pt>
                <c:pt idx="44">
                  <c:v>-0.24268750595020061</c:v>
                </c:pt>
                <c:pt idx="45">
                  <c:v>-0.21067708333333332</c:v>
                </c:pt>
                <c:pt idx="46">
                  <c:v>-0.17956239641361332</c:v>
                </c:pt>
                <c:pt idx="47">
                  <c:v>-0.11272096208382097</c:v>
                </c:pt>
                <c:pt idx="48">
                  <c:v>-6.6424380482758713E-2</c:v>
                </c:pt>
                <c:pt idx="51">
                  <c:v>-0.47883546235579488</c:v>
                </c:pt>
                <c:pt idx="52">
                  <c:v>-0.49136114879490517</c:v>
                </c:pt>
                <c:pt idx="53">
                  <c:v>-0.5038082764539431</c:v>
                </c:pt>
                <c:pt idx="54">
                  <c:v>-0.4694706063528859</c:v>
                </c:pt>
                <c:pt idx="55">
                  <c:v>-0.45737267124867687</c:v>
                </c:pt>
                <c:pt idx="56">
                  <c:v>-0.45792297573253904</c:v>
                </c:pt>
                <c:pt idx="57">
                  <c:v>-0.46268753106763055</c:v>
                </c:pt>
                <c:pt idx="58">
                  <c:v>-0.50034482204797537</c:v>
                </c:pt>
                <c:pt idx="59">
                  <c:v>-0.50555641717763</c:v>
                </c:pt>
                <c:pt idx="60">
                  <c:v>-0.4927999543307312</c:v>
                </c:pt>
                <c:pt idx="61">
                  <c:v>-0.48269861808932546</c:v>
                </c:pt>
                <c:pt idx="62">
                  <c:v>-0.44324473943438381</c:v>
                </c:pt>
                <c:pt idx="63">
                  <c:v>-0.44193529228866585</c:v>
                </c:pt>
                <c:pt idx="64">
                  <c:v>-0.46366618475169719</c:v>
                </c:pt>
                <c:pt idx="65">
                  <c:v>-0.47412356274619355</c:v>
                </c:pt>
                <c:pt idx="66">
                  <c:v>-0.47448383235498598</c:v>
                </c:pt>
                <c:pt idx="67">
                  <c:v>-0.46064591861998949</c:v>
                </c:pt>
                <c:pt idx="68">
                  <c:v>-0.44316992764558832</c:v>
                </c:pt>
                <c:pt idx="69">
                  <c:v>-0.42787011952401427</c:v>
                </c:pt>
                <c:pt idx="70">
                  <c:v>-0.41243755945636107</c:v>
                </c:pt>
                <c:pt idx="71">
                  <c:v>-0.40294196585557396</c:v>
                </c:pt>
                <c:pt idx="72">
                  <c:v>-0.39717935444963925</c:v>
                </c:pt>
                <c:pt idx="73">
                  <c:v>-0.39765329268188182</c:v>
                </c:pt>
                <c:pt idx="76">
                  <c:v>-0.43130942310482567</c:v>
                </c:pt>
                <c:pt idx="77">
                  <c:v>-0.43268942756468554</c:v>
                </c:pt>
                <c:pt idx="78">
                  <c:v>-0.41987308936059475</c:v>
                </c:pt>
                <c:pt idx="79">
                  <c:v>-0.46353097891594691</c:v>
                </c:pt>
                <c:pt idx="80">
                  <c:v>-0.46472191813166763</c:v>
                </c:pt>
                <c:pt idx="81">
                  <c:v>-0.45017046454924264</c:v>
                </c:pt>
                <c:pt idx="82">
                  <c:v>-0.45512827305577047</c:v>
                </c:pt>
                <c:pt idx="83">
                  <c:v>-0.40978974290227865</c:v>
                </c:pt>
                <c:pt idx="84">
                  <c:v>-0.3930345400320695</c:v>
                </c:pt>
                <c:pt idx="85">
                  <c:v>-0.37386226386028315</c:v>
                </c:pt>
                <c:pt idx="86">
                  <c:v>-0.35554062561302868</c:v>
                </c:pt>
                <c:pt idx="87">
                  <c:v>-0.33461602810774638</c:v>
                </c:pt>
                <c:pt idx="88">
                  <c:v>-0.31308884981043594</c:v>
                </c:pt>
                <c:pt idx="89">
                  <c:v>-0.29677327643931922</c:v>
                </c:pt>
                <c:pt idx="90">
                  <c:v>-0.26863516962711065</c:v>
                </c:pt>
                <c:pt idx="91">
                  <c:v>-0.24991966867792492</c:v>
                </c:pt>
                <c:pt idx="92">
                  <c:v>-0.22946731586743893</c:v>
                </c:pt>
                <c:pt idx="93">
                  <c:v>-0.20867538283348772</c:v>
                </c:pt>
                <c:pt idx="94">
                  <c:v>-0.19453160660642718</c:v>
                </c:pt>
                <c:pt idx="95">
                  <c:v>-0.16299178912657381</c:v>
                </c:pt>
                <c:pt idx="96">
                  <c:v>-0.1645794732758992</c:v>
                </c:pt>
                <c:pt idx="97">
                  <c:v>-0.14691171006373796</c:v>
                </c:pt>
                <c:pt idx="98">
                  <c:v>-0.13489380342120338</c:v>
                </c:pt>
                <c:pt idx="101">
                  <c:v>-0.57745334169576823</c:v>
                </c:pt>
                <c:pt idx="102">
                  <c:v>-0.56581071724979848</c:v>
                </c:pt>
                <c:pt idx="103">
                  <c:v>-0.54821886110429396</c:v>
                </c:pt>
                <c:pt idx="104">
                  <c:v>-0.60725687627062841</c:v>
                </c:pt>
                <c:pt idx="105">
                  <c:v>-0.63130467099141563</c:v>
                </c:pt>
                <c:pt idx="106">
                  <c:v>-0.65177684100167088</c:v>
                </c:pt>
                <c:pt idx="107">
                  <c:v>-0.61918484862540424</c:v>
                </c:pt>
                <c:pt idx="108">
                  <c:v>-0.59356816206356411</c:v>
                </c:pt>
                <c:pt idx="109">
                  <c:v>-0.5740985022552938</c:v>
                </c:pt>
                <c:pt idx="110">
                  <c:v>-0.55813796994621778</c:v>
                </c:pt>
                <c:pt idx="111">
                  <c:v>-0.53701762744163895</c:v>
                </c:pt>
                <c:pt idx="112">
                  <c:v>-0.51640351588573996</c:v>
                </c:pt>
                <c:pt idx="113">
                  <c:v>-0.50359587621723478</c:v>
                </c:pt>
                <c:pt idx="114">
                  <c:v>-0.48505416984052285</c:v>
                </c:pt>
                <c:pt idx="115">
                  <c:v>-0.47113595714658063</c:v>
                </c:pt>
                <c:pt idx="116">
                  <c:v>-0.45326493960771419</c:v>
                </c:pt>
                <c:pt idx="117">
                  <c:v>-0.51410806850633772</c:v>
                </c:pt>
                <c:pt idx="118">
                  <c:v>-0.47220317266798179</c:v>
                </c:pt>
                <c:pt idx="119">
                  <c:v>-0.4311578744169059</c:v>
                </c:pt>
                <c:pt idx="120">
                  <c:v>-0.42227213164125449</c:v>
                </c:pt>
                <c:pt idx="121">
                  <c:v>-0.34372506635349254</c:v>
                </c:pt>
                <c:pt idx="122">
                  <c:v>-0.32866017222145361</c:v>
                </c:pt>
                <c:pt idx="123">
                  <c:v>-0.34134160950681619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5-447B-BBBA-7EA35AC6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'54. ábra'!$B$8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'54. ábra'!$C$8:$EQ$8</c:f>
              <c:numCache>
                <c:formatCode>0.000</c:formatCode>
                <c:ptCount val="124"/>
                <c:pt idx="0">
                  <c:v>-5.1858480405779721</c:v>
                </c:pt>
                <c:pt idx="1">
                  <c:v>-4.8134291600154233</c:v>
                </c:pt>
                <c:pt idx="2">
                  <c:v>-4.4814593858367937</c:v>
                </c:pt>
                <c:pt idx="3">
                  <c:v>-4.0210661560934753</c:v>
                </c:pt>
                <c:pt idx="4">
                  <c:v>-4.3773262775599857</c:v>
                </c:pt>
                <c:pt idx="5">
                  <c:v>-4.8123672815857876</c:v>
                </c:pt>
                <c:pt idx="6">
                  <c:v>-5.2171196215273596</c:v>
                </c:pt>
                <c:pt idx="7">
                  <c:v>-5.4780958581463803</c:v>
                </c:pt>
                <c:pt idx="8">
                  <c:v>-5.202268685563757</c:v>
                </c:pt>
                <c:pt idx="9">
                  <c:v>-5.1194878145283322</c:v>
                </c:pt>
                <c:pt idx="10">
                  <c:v>-5.198596144850395</c:v>
                </c:pt>
                <c:pt idx="11">
                  <c:v>-5.6176169694924507</c:v>
                </c:pt>
                <c:pt idx="12">
                  <c:v>-5.3079615231456954</c:v>
                </c:pt>
                <c:pt idx="13">
                  <c:v>-4.8082453849020856</c:v>
                </c:pt>
                <c:pt idx="14">
                  <c:v>-4.2727019844384486</c:v>
                </c:pt>
                <c:pt idx="15">
                  <c:v>-3.5824614188191988</c:v>
                </c:pt>
                <c:pt idx="16">
                  <c:v>-4.0539025601440564</c:v>
                </c:pt>
                <c:pt idx="17">
                  <c:v>-4.5703230429366801</c:v>
                </c:pt>
                <c:pt idx="18">
                  <c:v>-4.8388152297249611</c:v>
                </c:pt>
                <c:pt idx="19">
                  <c:v>-5.0836048671980398</c:v>
                </c:pt>
                <c:pt idx="20">
                  <c:v>-5.020700520857508</c:v>
                </c:pt>
                <c:pt idx="21">
                  <c:v>-4.9785677522066631</c:v>
                </c:pt>
                <c:pt idx="22">
                  <c:v>-4.9592500804818211</c:v>
                </c:pt>
                <c:pt idx="23">
                  <c:v>-4.8349332724712761</c:v>
                </c:pt>
                <c:pt idx="26" formatCode="General">
                  <c:v>-6.9780382244435319</c:v>
                </c:pt>
                <c:pt idx="27" formatCode="General">
                  <c:v>-7.4218791655819807</c:v>
                </c:pt>
                <c:pt idx="28" formatCode="General">
                  <c:v>-6.9994348341068182</c:v>
                </c:pt>
                <c:pt idx="29" formatCode="General">
                  <c:v>-6.7229379441113348</c:v>
                </c:pt>
                <c:pt idx="30" formatCode="General">
                  <c:v>-5.5614857936944952</c:v>
                </c:pt>
                <c:pt idx="31" formatCode="General">
                  <c:v>-6.8465665215476506</c:v>
                </c:pt>
                <c:pt idx="32" formatCode="General">
                  <c:v>-7.1309196476369383</c:v>
                </c:pt>
                <c:pt idx="33" formatCode="General">
                  <c:v>-6.6248366580508522</c:v>
                </c:pt>
                <c:pt idx="34" formatCode="General">
                  <c:v>-6.9590816648318343</c:v>
                </c:pt>
                <c:pt idx="35" formatCode="General">
                  <c:v>-6.3374990113106087</c:v>
                </c:pt>
                <c:pt idx="36" formatCode="General">
                  <c:v>-6.5654018453140308</c:v>
                </c:pt>
                <c:pt idx="37" formatCode="General">
                  <c:v>-6.0866381520232418</c:v>
                </c:pt>
                <c:pt idx="38" formatCode="General">
                  <c:v>-5.4563265477787812</c:v>
                </c:pt>
                <c:pt idx="39" formatCode="General">
                  <c:v>-5.3600428771191737</c:v>
                </c:pt>
                <c:pt idx="40" formatCode="General">
                  <c:v>-4.9971004556426841</c:v>
                </c:pt>
                <c:pt idx="41" formatCode="General">
                  <c:v>-5.7973200308219708</c:v>
                </c:pt>
                <c:pt idx="42" formatCode="General">
                  <c:v>-5.9837649093334093</c:v>
                </c:pt>
                <c:pt idx="43" formatCode="General">
                  <c:v>-5.7839236741473208</c:v>
                </c:pt>
                <c:pt idx="44" formatCode="General">
                  <c:v>-5.8502641754622058</c:v>
                </c:pt>
                <c:pt idx="45" formatCode="General">
                  <c:v>-5.6328125000000009</c:v>
                </c:pt>
                <c:pt idx="46" formatCode="General">
                  <c:v>-6.2015362560582048</c:v>
                </c:pt>
                <c:pt idx="47" formatCode="General">
                  <c:v>-5.9217664970895303</c:v>
                </c:pt>
                <c:pt idx="48" formatCode="General">
                  <c:v>-5.7923525024652713</c:v>
                </c:pt>
                <c:pt idx="51" formatCode="General">
                  <c:v>-4.0635299792137998</c:v>
                </c:pt>
                <c:pt idx="52" formatCode="General">
                  <c:v>-4.3020682185792012</c:v>
                </c:pt>
                <c:pt idx="53" formatCode="General">
                  <c:v>-3.9303917411583491</c:v>
                </c:pt>
                <c:pt idx="54" formatCode="General">
                  <c:v>-4.1554290913217216</c:v>
                </c:pt>
                <c:pt idx="55" formatCode="General">
                  <c:v>-4.4892353886613456</c:v>
                </c:pt>
                <c:pt idx="56" formatCode="General">
                  <c:v>-4.7802860597903027</c:v>
                </c:pt>
                <c:pt idx="57" formatCode="General">
                  <c:v>-5.0649533643063753</c:v>
                </c:pt>
                <c:pt idx="58" formatCode="General">
                  <c:v>-4.5076539787402732</c:v>
                </c:pt>
                <c:pt idx="59" formatCode="General">
                  <c:v>-4.5612718217180381</c:v>
                </c:pt>
                <c:pt idx="60" formatCode="General">
                  <c:v>-4.2264291864685761</c:v>
                </c:pt>
                <c:pt idx="61" formatCode="General">
                  <c:v>-4.1933881855205524</c:v>
                </c:pt>
                <c:pt idx="62" formatCode="General">
                  <c:v>-4.4268184466663012</c:v>
                </c:pt>
                <c:pt idx="63" formatCode="General">
                  <c:v>-4.471290509279477</c:v>
                </c:pt>
                <c:pt idx="64" formatCode="General">
                  <c:v>-4.4544243055977617</c:v>
                </c:pt>
                <c:pt idx="65" formatCode="General">
                  <c:v>-4.9170630020704902</c:v>
                </c:pt>
                <c:pt idx="66" formatCode="General">
                  <c:v>-5.0738069027127599</c:v>
                </c:pt>
                <c:pt idx="67" formatCode="General">
                  <c:v>-4.9483819299178249</c:v>
                </c:pt>
                <c:pt idx="68" formatCode="General">
                  <c:v>-5.0387678030407894</c:v>
                </c:pt>
                <c:pt idx="69" formatCode="General">
                  <c:v>-4.6040442783143005</c:v>
                </c:pt>
                <c:pt idx="70" formatCode="General">
                  <c:v>-4.6865570812084849</c:v>
                </c:pt>
                <c:pt idx="71" formatCode="General">
                  <c:v>-4.6594374752763459</c:v>
                </c:pt>
                <c:pt idx="72" formatCode="General">
                  <c:v>-4.5196756303115375</c:v>
                </c:pt>
                <c:pt idx="73" formatCode="General">
                  <c:v>-4.7386660344800147</c:v>
                </c:pt>
                <c:pt idx="76" formatCode="General">
                  <c:v>-1.9766865690437279</c:v>
                </c:pt>
                <c:pt idx="77" formatCode="General">
                  <c:v>-1.6908653243945346</c:v>
                </c:pt>
                <c:pt idx="78" formatCode="General">
                  <c:v>-1.3936588050016132</c:v>
                </c:pt>
                <c:pt idx="79" formatCode="General">
                  <c:v>-1.2664184074919984</c:v>
                </c:pt>
                <c:pt idx="80" formatCode="General">
                  <c:v>-1.3667976044819372</c:v>
                </c:pt>
                <c:pt idx="81" formatCode="General">
                  <c:v>-1.4784264975003867</c:v>
                </c:pt>
                <c:pt idx="82" formatCode="General">
                  <c:v>-1.5970551770178767</c:v>
                </c:pt>
                <c:pt idx="83" formatCode="General">
                  <c:v>-1.6005193999563665</c:v>
                </c:pt>
                <c:pt idx="84" formatCode="General">
                  <c:v>-1.9432358886236738</c:v>
                </c:pt>
                <c:pt idx="85" formatCode="General">
                  <c:v>-2.335085704817101</c:v>
                </c:pt>
                <c:pt idx="86" formatCode="General">
                  <c:v>-2.7441889686244698</c:v>
                </c:pt>
                <c:pt idx="87" formatCode="General">
                  <c:v>-3.0861991168164837</c:v>
                </c:pt>
                <c:pt idx="88" formatCode="General">
                  <c:v>-3.1115169903217934</c:v>
                </c:pt>
                <c:pt idx="89" formatCode="General">
                  <c:v>-3.0764665026516318</c:v>
                </c:pt>
                <c:pt idx="90" formatCode="General">
                  <c:v>-3.0513532217616821</c:v>
                </c:pt>
                <c:pt idx="91" formatCode="General">
                  <c:v>-3.0827529574853401</c:v>
                </c:pt>
                <c:pt idx="92" formatCode="General">
                  <c:v>-3.0525625478565743</c:v>
                </c:pt>
                <c:pt idx="93" formatCode="General">
                  <c:v>-3.0196270924966329</c:v>
                </c:pt>
                <c:pt idx="94" formatCode="General">
                  <c:v>-2.9731790144847179</c:v>
                </c:pt>
                <c:pt idx="95" formatCode="General">
                  <c:v>-2.9004995822083215</c:v>
                </c:pt>
                <c:pt idx="96" formatCode="General">
                  <c:v>-2.8603098281278534</c:v>
                </c:pt>
                <c:pt idx="97" formatCode="General">
                  <c:v>-2.7661702918226769</c:v>
                </c:pt>
                <c:pt idx="98" formatCode="General">
                  <c:v>-2.6796805678793256</c:v>
                </c:pt>
                <c:pt idx="101" formatCode="General">
                  <c:v>-2.1419956282774004</c:v>
                </c:pt>
                <c:pt idx="102" formatCode="General">
                  <c:v>-2.1180393425441943</c:v>
                </c:pt>
                <c:pt idx="103" formatCode="General">
                  <c:v>-2.2584871248704044</c:v>
                </c:pt>
                <c:pt idx="104" formatCode="General">
                  <c:v>-2.8976418945300937</c:v>
                </c:pt>
                <c:pt idx="105" formatCode="General">
                  <c:v>-3.2184173242325254</c:v>
                </c:pt>
                <c:pt idx="106" formatCode="General">
                  <c:v>-3.6233031550667816</c:v>
                </c:pt>
                <c:pt idx="107" formatCode="General">
                  <c:v>-3.5871850045812024</c:v>
                </c:pt>
                <c:pt idx="108" formatCode="General">
                  <c:v>-2.1534193417296548</c:v>
                </c:pt>
                <c:pt idx="109" formatCode="General">
                  <c:v>-0.93362768929267159</c:v>
                </c:pt>
                <c:pt idx="110" formatCode="General">
                  <c:v>-1.389974480684518</c:v>
                </c:pt>
                <c:pt idx="111" formatCode="General">
                  <c:v>-1.5863427028743844</c:v>
                </c:pt>
                <c:pt idx="112" formatCode="General">
                  <c:v>-2.3447140067747547</c:v>
                </c:pt>
                <c:pt idx="113" formatCode="General">
                  <c:v>-3.1980596001172845</c:v>
                </c:pt>
                <c:pt idx="114" formatCode="General">
                  <c:v>-3.3002847979971959</c:v>
                </c:pt>
                <c:pt idx="115" formatCode="General">
                  <c:v>-3.6165961131133741</c:v>
                </c:pt>
                <c:pt idx="116" formatCode="General">
                  <c:v>-3.3911236838707399</c:v>
                </c:pt>
                <c:pt idx="117" formatCode="General">
                  <c:v>-3.7141720157291767</c:v>
                </c:pt>
                <c:pt idx="118" formatCode="General">
                  <c:v>-3.9445276980518655</c:v>
                </c:pt>
                <c:pt idx="119" formatCode="General">
                  <c:v>-3.6714228209855762</c:v>
                </c:pt>
                <c:pt idx="120" formatCode="General">
                  <c:v>-3.4926091697343877</c:v>
                </c:pt>
                <c:pt idx="121" formatCode="General">
                  <c:v>-3.5374994133259641</c:v>
                </c:pt>
                <c:pt idx="122" formatCode="General">
                  <c:v>-3.0854573443864295</c:v>
                </c:pt>
                <c:pt idx="123" formatCode="General">
                  <c:v>-3.3410838215298457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5-447B-BBBA-7EA35AC65FEA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ábra'!$C$3:$EM$4</c:f>
              <c:multiLvlStrCache>
                <c:ptCount val="11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'54. ábra'!$C$10:$CY$10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05-447B-BBBA-7EA35AC65FEA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ábra'!$C$3:$EQ$4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'54. ábra'!$C$11:$EQ$11</c:f>
              <c:numCache>
                <c:formatCode>#,##0</c:formatCode>
                <c:ptCount val="12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7-4E55-AF07-A1FF9989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480460116045242E-2"/>
              <c:y val="3.66286917921846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941630988270459"/>
              <c:y val="5.46158406863599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75821190667178184"/>
          <c:w val="1"/>
          <c:h val="0.21964182331810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84119673384417E-2"/>
          <c:y val="5.5360126637938614E-2"/>
          <c:w val="0.90515118027057917"/>
          <c:h val="0.52040177170160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'54. ábra'!$A$5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'54. ábra'!$C$1:$EP$2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'54. ábra'!$C$5:$EQ$5</c:f>
              <c:numCache>
                <c:formatCode>General</c:formatCode>
                <c:ptCount val="124"/>
                <c:pt idx="0">
                  <c:v>1.7858690115543481</c:v>
                </c:pt>
                <c:pt idx="1">
                  <c:v>2.0050306334967374</c:v>
                </c:pt>
                <c:pt idx="2">
                  <c:v>2.2171038649747112</c:v>
                </c:pt>
                <c:pt idx="3">
                  <c:v>2.3927100673124366</c:v>
                </c:pt>
                <c:pt idx="4">
                  <c:v>2.382853768568808</c:v>
                </c:pt>
                <c:pt idx="5">
                  <c:v>2.3166811463522627</c:v>
                </c:pt>
                <c:pt idx="6">
                  <c:v>2.2846907810705153</c:v>
                </c:pt>
                <c:pt idx="7">
                  <c:v>2.3732949403088166</c:v>
                </c:pt>
                <c:pt idx="8">
                  <c:v>2.4649026742316686</c:v>
                </c:pt>
                <c:pt idx="9">
                  <c:v>2.565458997729702</c:v>
                </c:pt>
                <c:pt idx="10">
                  <c:v>2.6751439341802428</c:v>
                </c:pt>
                <c:pt idx="11">
                  <c:v>2.6935775711719687</c:v>
                </c:pt>
                <c:pt idx="12">
                  <c:v>2.7569585489186172</c:v>
                </c:pt>
                <c:pt idx="13">
                  <c:v>2.7618883688048657</c:v>
                </c:pt>
                <c:pt idx="14">
                  <c:v>2.7112662224150217</c:v>
                </c:pt>
                <c:pt idx="15">
                  <c:v>2.6680069072948545</c:v>
                </c:pt>
                <c:pt idx="16">
                  <c:v>2.5478742240351768</c:v>
                </c:pt>
                <c:pt idx="17">
                  <c:v>2.4548629966133833</c:v>
                </c:pt>
                <c:pt idx="18">
                  <c:v>2.3671775975845315</c:v>
                </c:pt>
                <c:pt idx="19">
                  <c:v>2.2037858612032193</c:v>
                </c:pt>
                <c:pt idx="20">
                  <c:v>2.0522578902975241</c:v>
                </c:pt>
                <c:pt idx="21">
                  <c:v>1.9590578170136517</c:v>
                </c:pt>
                <c:pt idx="22">
                  <c:v>1.861220447757832</c:v>
                </c:pt>
                <c:pt idx="23">
                  <c:v>1.85297380166801</c:v>
                </c:pt>
                <c:pt idx="26">
                  <c:v>7.8350253078803139E-2</c:v>
                </c:pt>
                <c:pt idx="27">
                  <c:v>0.14590710497345008</c:v>
                </c:pt>
                <c:pt idx="28">
                  <c:v>0.20661911217347198</c:v>
                </c:pt>
                <c:pt idx="29">
                  <c:v>0.31391001880289304</c:v>
                </c:pt>
                <c:pt idx="30">
                  <c:v>0.3842921922264893</c:v>
                </c:pt>
                <c:pt idx="31">
                  <c:v>0.43395081890719056</c:v>
                </c:pt>
                <c:pt idx="32">
                  <c:v>0.48071603407992702</c:v>
                </c:pt>
                <c:pt idx="33">
                  <c:v>0.51554453593650562</c:v>
                </c:pt>
                <c:pt idx="34">
                  <c:v>0.54459586794494363</c:v>
                </c:pt>
                <c:pt idx="35">
                  <c:v>0.58691074112156927</c:v>
                </c:pt>
                <c:pt idx="36">
                  <c:v>0.63306658884516809</c:v>
                </c:pt>
                <c:pt idx="37">
                  <c:v>0.63979928982397505</c:v>
                </c:pt>
                <c:pt idx="38">
                  <c:v>0.66223850282810937</c:v>
                </c:pt>
                <c:pt idx="39">
                  <c:v>0.68000071385107097</c:v>
                </c:pt>
                <c:pt idx="40">
                  <c:v>0.7013183642570453</c:v>
                </c:pt>
                <c:pt idx="41">
                  <c:v>0.73448823112168515</c:v>
                </c:pt>
                <c:pt idx="42">
                  <c:v>0.76136706039595126</c:v>
                </c:pt>
                <c:pt idx="43">
                  <c:v>0.76816960319606242</c:v>
                </c:pt>
                <c:pt idx="44">
                  <c:v>0.75431063462890369</c:v>
                </c:pt>
                <c:pt idx="45">
                  <c:v>0.74520833333333336</c:v>
                </c:pt>
                <c:pt idx="46">
                  <c:v>0.70827389696480814</c:v>
                </c:pt>
                <c:pt idx="47">
                  <c:v>0.66700671319256599</c:v>
                </c:pt>
                <c:pt idx="48">
                  <c:v>0.61755137266470672</c:v>
                </c:pt>
                <c:pt idx="51">
                  <c:v>0.44356654965656195</c:v>
                </c:pt>
                <c:pt idx="52">
                  <c:v>0.4424102808495779</c:v>
                </c:pt>
                <c:pt idx="53">
                  <c:v>0.46041382778741247</c:v>
                </c:pt>
                <c:pt idx="54">
                  <c:v>0.44145687607900991</c:v>
                </c:pt>
                <c:pt idx="55">
                  <c:v>0.43304941135953978</c:v>
                </c:pt>
                <c:pt idx="56">
                  <c:v>0.42064988682828097</c:v>
                </c:pt>
                <c:pt idx="57">
                  <c:v>0.38166706459327332</c:v>
                </c:pt>
                <c:pt idx="58">
                  <c:v>0.32391858014107278</c:v>
                </c:pt>
                <c:pt idx="59">
                  <c:v>0.28348304251377315</c:v>
                </c:pt>
                <c:pt idx="60">
                  <c:v>0.22967836465959743</c:v>
                </c:pt>
                <c:pt idx="61">
                  <c:v>0.20058546975663022</c:v>
                </c:pt>
                <c:pt idx="62">
                  <c:v>0.19496627864919214</c:v>
                </c:pt>
                <c:pt idx="63">
                  <c:v>0.16748124831872446</c:v>
                </c:pt>
                <c:pt idx="64">
                  <c:v>0.12613015552610826</c:v>
                </c:pt>
                <c:pt idx="65">
                  <c:v>5.6339879714356805E-2</c:v>
                </c:pt>
                <c:pt idx="66">
                  <c:v>-2.8183908207683982E-2</c:v>
                </c:pt>
                <c:pt idx="67">
                  <c:v>-0.12206586623425306</c:v>
                </c:pt>
                <c:pt idx="68">
                  <c:v>-0.23720507198866711</c:v>
                </c:pt>
                <c:pt idx="69">
                  <c:v>-0.32826677429367573</c:v>
                </c:pt>
                <c:pt idx="70">
                  <c:v>-0.40790245766150907</c:v>
                </c:pt>
                <c:pt idx="71">
                  <c:v>-0.45783344744653148</c:v>
                </c:pt>
                <c:pt idx="72">
                  <c:v>-0.43775555301408564</c:v>
                </c:pt>
                <c:pt idx="73">
                  <c:v>-0.46377582726615041</c:v>
                </c:pt>
                <c:pt idx="76">
                  <c:v>1.9053719992444218</c:v>
                </c:pt>
                <c:pt idx="77">
                  <c:v>1.9115668857797943</c:v>
                </c:pt>
                <c:pt idx="78">
                  <c:v>1.9191100533718604</c:v>
                </c:pt>
                <c:pt idx="79">
                  <c:v>1.9253119194065513</c:v>
                </c:pt>
                <c:pt idx="80">
                  <c:v>1.9238199497713955</c:v>
                </c:pt>
                <c:pt idx="81">
                  <c:v>1.9207273154101017</c:v>
                </c:pt>
                <c:pt idx="82">
                  <c:v>1.9153535589017581</c:v>
                </c:pt>
                <c:pt idx="83">
                  <c:v>1.9083217020337031</c:v>
                </c:pt>
                <c:pt idx="84">
                  <c:v>1.9077191461357261</c:v>
                </c:pt>
                <c:pt idx="85">
                  <c:v>1.9029692793442392</c:v>
                </c:pt>
                <c:pt idx="86">
                  <c:v>1.896302146706345</c:v>
                </c:pt>
                <c:pt idx="87">
                  <c:v>1.8860176129709343</c:v>
                </c:pt>
                <c:pt idx="88">
                  <c:v>1.884948338452946</c:v>
                </c:pt>
                <c:pt idx="89">
                  <c:v>1.8816423283484567</c:v>
                </c:pt>
                <c:pt idx="90">
                  <c:v>1.8845389669824311</c:v>
                </c:pt>
                <c:pt idx="91">
                  <c:v>1.8836310003804195</c:v>
                </c:pt>
                <c:pt idx="92">
                  <c:v>1.863704474429476</c:v>
                </c:pt>
                <c:pt idx="93">
                  <c:v>1.8403572870749416</c:v>
                </c:pt>
                <c:pt idx="94">
                  <c:v>1.807423268752345</c:v>
                </c:pt>
                <c:pt idx="95">
                  <c:v>1.7744066356396928</c:v>
                </c:pt>
                <c:pt idx="96">
                  <c:v>1.7250022389787001</c:v>
                </c:pt>
                <c:pt idx="97">
                  <c:v>1.6691914139537543</c:v>
                </c:pt>
                <c:pt idx="98">
                  <c:v>1.6188379589590376</c:v>
                </c:pt>
                <c:pt idx="101">
                  <c:v>0.35567563154320331</c:v>
                </c:pt>
                <c:pt idx="102">
                  <c:v>0.3422968211844919</c:v>
                </c:pt>
                <c:pt idx="103">
                  <c:v>0.35267172623114912</c:v>
                </c:pt>
                <c:pt idx="104">
                  <c:v>0.33741906431633306</c:v>
                </c:pt>
                <c:pt idx="105">
                  <c:v>0.33779186356800772</c:v>
                </c:pt>
                <c:pt idx="106">
                  <c:v>0.33336245590660391</c:v>
                </c:pt>
                <c:pt idx="107">
                  <c:v>0.31386104204017073</c:v>
                </c:pt>
                <c:pt idx="108">
                  <c:v>0.32224927737940223</c:v>
                </c:pt>
                <c:pt idx="109">
                  <c:v>0.33075902345844771</c:v>
                </c:pt>
                <c:pt idx="110">
                  <c:v>0.34377313173246649</c:v>
                </c:pt>
                <c:pt idx="111">
                  <c:v>0.34708591392726695</c:v>
                </c:pt>
                <c:pt idx="112">
                  <c:v>0.35009139057148742</c:v>
                </c:pt>
                <c:pt idx="113">
                  <c:v>0.36954695547497368</c:v>
                </c:pt>
                <c:pt idx="114">
                  <c:v>0.3723721683947</c:v>
                </c:pt>
                <c:pt idx="115">
                  <c:v>0.36669872284586968</c:v>
                </c:pt>
                <c:pt idx="116">
                  <c:v>0.37332879461927621</c:v>
                </c:pt>
                <c:pt idx="117">
                  <c:v>0.37005429763291764</c:v>
                </c:pt>
                <c:pt idx="118">
                  <c:v>0.41604226461100807</c:v>
                </c:pt>
                <c:pt idx="119">
                  <c:v>0.43318698168648417</c:v>
                </c:pt>
                <c:pt idx="120">
                  <c:v>0.48084984135426123</c:v>
                </c:pt>
                <c:pt idx="121">
                  <c:v>0.48447410012113173</c:v>
                </c:pt>
                <c:pt idx="122">
                  <c:v>0.47213487139868915</c:v>
                </c:pt>
                <c:pt idx="123">
                  <c:v>0.49505400910850855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F-4C70-A631-8F37B04264CD}"/>
            </c:ext>
          </c:extLst>
        </c:ser>
        <c:ser>
          <c:idx val="1"/>
          <c:order val="1"/>
          <c:tx>
            <c:strRef>
              <c:f>'54. ábra'!$A$6</c:f>
              <c:strCache>
                <c:ptCount val="1"/>
                <c:pt idx="0">
                  <c:v>Profit balance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  <a:effectLst/>
          </c:spPr>
          <c:invertIfNegative val="0"/>
          <c:cat>
            <c:multiLvlStrRef>
              <c:f>'54. ábra'!$C$1:$EP$2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'54. ábra'!$C$6:$EQ$6</c:f>
              <c:numCache>
                <c:formatCode>General</c:formatCode>
                <c:ptCount val="124"/>
                <c:pt idx="0">
                  <c:v>-3.5079404422303404</c:v>
                </c:pt>
                <c:pt idx="1">
                  <c:v>-3.5239417366496677</c:v>
                </c:pt>
                <c:pt idx="2">
                  <c:v>-3.5665296250355185</c:v>
                </c:pt>
                <c:pt idx="3">
                  <c:v>-3.468358569497481</c:v>
                </c:pt>
                <c:pt idx="4">
                  <c:v>-3.8912900004143101</c:v>
                </c:pt>
                <c:pt idx="5">
                  <c:v>-4.3351978029398639</c:v>
                </c:pt>
                <c:pt idx="6">
                  <c:v>-4.757446164692622</c:v>
                </c:pt>
                <c:pt idx="7">
                  <c:v>-5.149985302109795</c:v>
                </c:pt>
                <c:pt idx="8">
                  <c:v>-4.9904073409275158</c:v>
                </c:pt>
                <c:pt idx="9">
                  <c:v>-5.0685562274854989</c:v>
                </c:pt>
                <c:pt idx="10">
                  <c:v>-5.3533331340749069</c:v>
                </c:pt>
                <c:pt idx="11">
                  <c:v>-5.9309859040632791</c:v>
                </c:pt>
                <c:pt idx="12">
                  <c:v>-5.9057528790668261</c:v>
                </c:pt>
                <c:pt idx="13">
                  <c:v>-5.6617395152352357</c:v>
                </c:pt>
                <c:pt idx="14">
                  <c:v>-5.2910356689606006</c:v>
                </c:pt>
                <c:pt idx="15">
                  <c:v>-4.7065543234922655</c:v>
                </c:pt>
                <c:pt idx="16">
                  <c:v>-5.0977516266803065</c:v>
                </c:pt>
                <c:pt idx="17">
                  <c:v>-5.5241960768278311</c:v>
                </c:pt>
                <c:pt idx="18">
                  <c:v>-5.7680624066946304</c:v>
                </c:pt>
                <c:pt idx="19">
                  <c:v>-5.9440501382491053</c:v>
                </c:pt>
                <c:pt idx="20">
                  <c:v>-5.8485944177155673</c:v>
                </c:pt>
                <c:pt idx="21">
                  <c:v>-5.8145253472800276</c:v>
                </c:pt>
                <c:pt idx="22">
                  <c:v>-5.7586752291570367</c:v>
                </c:pt>
                <c:pt idx="23">
                  <c:v>-5.685171093027372</c:v>
                </c:pt>
                <c:pt idx="26">
                  <c:v>-6.5955193137116694</c:v>
                </c:pt>
                <c:pt idx="27">
                  <c:v>-7.0534104060746525</c:v>
                </c:pt>
                <c:pt idx="28">
                  <c:v>-6.7256629370752607</c:v>
                </c:pt>
                <c:pt idx="29">
                  <c:v>-6.5426457858372675</c:v>
                </c:pt>
                <c:pt idx="30">
                  <c:v>-5.5238413651018297</c:v>
                </c:pt>
                <c:pt idx="31">
                  <c:v>-6.9019848983325272</c:v>
                </c:pt>
                <c:pt idx="32">
                  <c:v>-7.2505869839545998</c:v>
                </c:pt>
                <c:pt idx="33">
                  <c:v>-6.8084307746126864</c:v>
                </c:pt>
                <c:pt idx="34">
                  <c:v>-7.2456050572134094</c:v>
                </c:pt>
                <c:pt idx="35">
                  <c:v>-6.839258878430754</c:v>
                </c:pt>
                <c:pt idx="36">
                  <c:v>-7.0896071366512015</c:v>
                </c:pt>
                <c:pt idx="37">
                  <c:v>-6.682704175607161</c:v>
                </c:pt>
                <c:pt idx="38">
                  <c:v>-6.1107375866059241</c:v>
                </c:pt>
                <c:pt idx="39">
                  <c:v>-6.2230542808900333</c:v>
                </c:pt>
                <c:pt idx="40">
                  <c:v>-6.088357543814543</c:v>
                </c:pt>
                <c:pt idx="41">
                  <c:v>-6.950932625418373</c:v>
                </c:pt>
                <c:pt idx="42">
                  <c:v>-7.196487016809102</c:v>
                </c:pt>
                <c:pt idx="43">
                  <c:v>-7.0704049706714933</c:v>
                </c:pt>
                <c:pt idx="44">
                  <c:v>-7.026911312023949</c:v>
                </c:pt>
                <c:pt idx="45">
                  <c:v>-6.9643229166666663</c:v>
                </c:pt>
                <c:pt idx="46">
                  <c:v>-7.483842675793662</c:v>
                </c:pt>
                <c:pt idx="47">
                  <c:v>-7.2818038922934862</c:v>
                </c:pt>
                <c:pt idx="48">
                  <c:v>-7.0560763411497565</c:v>
                </c:pt>
                <c:pt idx="51">
                  <c:v>-2.7670784350504598</c:v>
                </c:pt>
                <c:pt idx="52">
                  <c:v>-2.9866373519737421</c:v>
                </c:pt>
                <c:pt idx="53">
                  <c:v>-2.6554348429171855</c:v>
                </c:pt>
                <c:pt idx="54">
                  <c:v>-2.9592732032712745</c:v>
                </c:pt>
                <c:pt idx="55">
                  <c:v>-3.3565847632975316</c:v>
                </c:pt>
                <c:pt idx="56">
                  <c:v>-3.7011283918945175</c:v>
                </c:pt>
                <c:pt idx="57">
                  <c:v>-3.9849251049939141</c:v>
                </c:pt>
                <c:pt idx="58">
                  <c:v>-3.3501274892525998</c:v>
                </c:pt>
                <c:pt idx="59">
                  <c:v>-3.3784965340682556</c:v>
                </c:pt>
                <c:pt idx="60">
                  <c:v>-3.0420490278630115</c:v>
                </c:pt>
                <c:pt idx="61">
                  <c:v>-3.0316305677338278</c:v>
                </c:pt>
                <c:pt idx="62">
                  <c:v>-3.3466419954386919</c:v>
                </c:pt>
                <c:pt idx="63">
                  <c:v>-3.4112979389162743</c:v>
                </c:pt>
                <c:pt idx="64">
                  <c:v>-3.3609521219316045</c:v>
                </c:pt>
                <c:pt idx="65">
                  <c:v>-3.7683632795443978</c:v>
                </c:pt>
                <c:pt idx="66">
                  <c:v>-3.861547137117527</c:v>
                </c:pt>
                <c:pt idx="67">
                  <c:v>-3.6762919271468499</c:v>
                </c:pt>
                <c:pt idx="68">
                  <c:v>-3.6805386281448693</c:v>
                </c:pt>
                <c:pt idx="69">
                  <c:v>-3.1890876412714411</c:v>
                </c:pt>
                <c:pt idx="70">
                  <c:v>-3.2302546053210004</c:v>
                </c:pt>
                <c:pt idx="71">
                  <c:v>-3.1803588907151181</c:v>
                </c:pt>
                <c:pt idx="72">
                  <c:v>-3.1010183964046427</c:v>
                </c:pt>
                <c:pt idx="73">
                  <c:v>-3.3348933980698994</c:v>
                </c:pt>
                <c:pt idx="76">
                  <c:v>-3.4348710451896207</c:v>
                </c:pt>
                <c:pt idx="77">
                  <c:v>-3.1105168855074909</c:v>
                </c:pt>
                <c:pt idx="78">
                  <c:v>-2.7999219345063033</c:v>
                </c:pt>
                <c:pt idx="79">
                  <c:v>-2.5727452413246361</c:v>
                </c:pt>
                <c:pt idx="80">
                  <c:v>-2.5972910897889969</c:v>
                </c:pt>
                <c:pt idx="81">
                  <c:v>-2.6316631897945353</c:v>
                </c:pt>
                <c:pt idx="82">
                  <c:v>-2.6772563023874367</c:v>
                </c:pt>
                <c:pt idx="83">
                  <c:v>-2.6957015447943031</c:v>
                </c:pt>
                <c:pt idx="84">
                  <c:v>-3.1206420173509732</c:v>
                </c:pt>
                <c:pt idx="85">
                  <c:v>-3.5285192957201312</c:v>
                </c:pt>
                <c:pt idx="86">
                  <c:v>-3.927101991309577</c:v>
                </c:pt>
                <c:pt idx="87">
                  <c:v>-4.3107163317971411</c:v>
                </c:pt>
                <c:pt idx="88">
                  <c:v>-4.3066383892968645</c:v>
                </c:pt>
                <c:pt idx="89">
                  <c:v>-4.3028384244082316</c:v>
                </c:pt>
                <c:pt idx="90">
                  <c:v>-4.2860083988798197</c:v>
                </c:pt>
                <c:pt idx="91">
                  <c:v>-4.2720258636078796</c:v>
                </c:pt>
                <c:pt idx="92">
                  <c:v>-4.2095467684676002</c:v>
                </c:pt>
                <c:pt idx="93">
                  <c:v>-4.1324012660768306</c:v>
                </c:pt>
                <c:pt idx="94">
                  <c:v>-4.0889874558181445</c:v>
                </c:pt>
                <c:pt idx="95">
                  <c:v>-4.017635640871223</c:v>
                </c:pt>
                <c:pt idx="96">
                  <c:v>-3.9551413348034989</c:v>
                </c:pt>
                <c:pt idx="97">
                  <c:v>-3.8780118329665307</c:v>
                </c:pt>
                <c:pt idx="98">
                  <c:v>-3.7901676906315633</c:v>
                </c:pt>
                <c:pt idx="101">
                  <c:v>-0.2782612568145803</c:v>
                </c:pt>
                <c:pt idx="102">
                  <c:v>-0.44036775135067097</c:v>
                </c:pt>
                <c:pt idx="103">
                  <c:v>-0.76444405012245842</c:v>
                </c:pt>
                <c:pt idx="104">
                  <c:v>-1.4414781850362159</c:v>
                </c:pt>
                <c:pt idx="105">
                  <c:v>-1.7805568661204429</c:v>
                </c:pt>
                <c:pt idx="106">
                  <c:v>-2.1611907128113841</c:v>
                </c:pt>
                <c:pt idx="107">
                  <c:v>-2.0643304219343763</c:v>
                </c:pt>
                <c:pt idx="108">
                  <c:v>-0.65751336175784902</c:v>
                </c:pt>
                <c:pt idx="109">
                  <c:v>-0.29533453633064943</c:v>
                </c:pt>
                <c:pt idx="110">
                  <c:v>-0.84432441106285605</c:v>
                </c:pt>
                <c:pt idx="111">
                  <c:v>-1.1654438621565826</c:v>
                </c:pt>
                <c:pt idx="112">
                  <c:v>-1.9497071134927415</c:v>
                </c:pt>
                <c:pt idx="113">
                  <c:v>-2.1913008621937502</c:v>
                </c:pt>
                <c:pt idx="114">
                  <c:v>-2.3890646302235203</c:v>
                </c:pt>
                <c:pt idx="115">
                  <c:v>-2.7479635338492279</c:v>
                </c:pt>
                <c:pt idx="116">
                  <c:v>-2.4818353620602633</c:v>
                </c:pt>
                <c:pt idx="117">
                  <c:v>-2.7420822181865443</c:v>
                </c:pt>
                <c:pt idx="118">
                  <c:v>-3.0722556647729995</c:v>
                </c:pt>
                <c:pt idx="119">
                  <c:v>-2.87508047878157</c:v>
                </c:pt>
                <c:pt idx="120">
                  <c:v>-2.8674242788320341</c:v>
                </c:pt>
                <c:pt idx="121">
                  <c:v>-3.0410017913992795</c:v>
                </c:pt>
                <c:pt idx="122">
                  <c:v>-2.5886068964230811</c:v>
                </c:pt>
                <c:pt idx="123">
                  <c:v>-2.9082022068672697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F-4C70-A631-8F37B04264CD}"/>
            </c:ext>
          </c:extLst>
        </c:ser>
        <c:ser>
          <c:idx val="2"/>
          <c:order val="2"/>
          <c:tx>
            <c:strRef>
              <c:f>'54. ábra'!$A$7</c:f>
              <c:strCache>
                <c:ptCount val="1"/>
                <c:pt idx="0">
                  <c:v>Interest paid on loans and 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'54. ábra'!$C$1:$EP$2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'54. ábra'!$C$7:$EQ$7</c:f>
              <c:numCache>
                <c:formatCode>General</c:formatCode>
                <c:ptCount val="124"/>
                <c:pt idx="0">
                  <c:v>-2.5651450208679276</c:v>
                </c:pt>
                <c:pt idx="1">
                  <c:v>-2.5037534625973414</c:v>
                </c:pt>
                <c:pt idx="2">
                  <c:v>-2.4547054315976014</c:v>
                </c:pt>
                <c:pt idx="3">
                  <c:v>-2.3815208258941754</c:v>
                </c:pt>
                <c:pt idx="4">
                  <c:v>-2.3257834326357947</c:v>
                </c:pt>
                <c:pt idx="5">
                  <c:v>-2.2629196895092303</c:v>
                </c:pt>
                <c:pt idx="6">
                  <c:v>-2.2179194015905459</c:v>
                </c:pt>
                <c:pt idx="7">
                  <c:v>-2.1765327787850075</c:v>
                </c:pt>
                <c:pt idx="8">
                  <c:v>-2.1356621466521228</c:v>
                </c:pt>
                <c:pt idx="9">
                  <c:v>-2.0596591451388369</c:v>
                </c:pt>
                <c:pt idx="10">
                  <c:v>-1.9614914661446083</c:v>
                </c:pt>
                <c:pt idx="11">
                  <c:v>-1.8551946557589751</c:v>
                </c:pt>
                <c:pt idx="12">
                  <c:v>-1.7715425833202718</c:v>
                </c:pt>
                <c:pt idx="13">
                  <c:v>-1.6688902211156296</c:v>
                </c:pt>
                <c:pt idx="14">
                  <c:v>-1.5729854678429533</c:v>
                </c:pt>
                <c:pt idx="15">
                  <c:v>-1.5023774970724753</c:v>
                </c:pt>
                <c:pt idx="16">
                  <c:v>-1.4108944548716196</c:v>
                </c:pt>
                <c:pt idx="17">
                  <c:v>-1.3432771181770424</c:v>
                </c:pt>
                <c:pt idx="18">
                  <c:v>-1.2573907462019964</c:v>
                </c:pt>
                <c:pt idx="19">
                  <c:v>-1.1533203962057064</c:v>
                </c:pt>
                <c:pt idx="20">
                  <c:v>-1.061416028823887</c:v>
                </c:pt>
                <c:pt idx="21">
                  <c:v>-0.98710547885767042</c:v>
                </c:pt>
                <c:pt idx="22">
                  <c:v>-0.93811217285130599</c:v>
                </c:pt>
                <c:pt idx="23">
                  <c:v>-0.89275256819387505</c:v>
                </c:pt>
                <c:pt idx="26">
                  <c:v>-0.12788058822575193</c:v>
                </c:pt>
                <c:pt idx="27">
                  <c:v>-0.17275501594878778</c:v>
                </c:pt>
                <c:pt idx="28">
                  <c:v>-0.13159931877999725</c:v>
                </c:pt>
                <c:pt idx="29">
                  <c:v>-0.13907165075449585</c:v>
                </c:pt>
                <c:pt idx="30">
                  <c:v>-8.5752732251767771E-2</c:v>
                </c:pt>
                <c:pt idx="31">
                  <c:v>-6.2002105514800454E-2</c:v>
                </c:pt>
                <c:pt idx="32">
                  <c:v>-6.4918410669389193E-2</c:v>
                </c:pt>
                <c:pt idx="33">
                  <c:v>-5.4324962863048498E-2</c:v>
                </c:pt>
                <c:pt idx="34">
                  <c:v>1.3029512790638909E-2</c:v>
                </c:pt>
                <c:pt idx="35">
                  <c:v>0.17895278019457406</c:v>
                </c:pt>
                <c:pt idx="36">
                  <c:v>0.14906368991361807</c:v>
                </c:pt>
                <c:pt idx="37">
                  <c:v>0.20834124527656828</c:v>
                </c:pt>
                <c:pt idx="38">
                  <c:v>0.24755815250820667</c:v>
                </c:pt>
                <c:pt idx="39">
                  <c:v>0.44132115411296097</c:v>
                </c:pt>
                <c:pt idx="40">
                  <c:v>0.65218322834983067</c:v>
                </c:pt>
                <c:pt idx="41">
                  <c:v>0.68515947081013051</c:v>
                </c:pt>
                <c:pt idx="42">
                  <c:v>0.70907182122659107</c:v>
                </c:pt>
                <c:pt idx="43">
                  <c:v>0.76701080988616299</c:v>
                </c:pt>
                <c:pt idx="44">
                  <c:v>0.66502400788304039</c:v>
                </c:pt>
                <c:pt idx="45">
                  <c:v>0.79697916666666546</c:v>
                </c:pt>
                <c:pt idx="46">
                  <c:v>0.75359491918426214</c:v>
                </c:pt>
                <c:pt idx="47">
                  <c:v>0.80575164409521083</c:v>
                </c:pt>
                <c:pt idx="48">
                  <c:v>0.71259684650253696</c:v>
                </c:pt>
                <c:pt idx="51">
                  <c:v>-1.2611826314641073</c:v>
                </c:pt>
                <c:pt idx="52">
                  <c:v>-1.2664799986601318</c:v>
                </c:pt>
                <c:pt idx="53">
                  <c:v>-1.2315624495746329</c:v>
                </c:pt>
                <c:pt idx="54">
                  <c:v>-1.1681421577765709</c:v>
                </c:pt>
                <c:pt idx="55">
                  <c:v>-1.1083273654746773</c:v>
                </c:pt>
                <c:pt idx="56">
                  <c:v>-1.0418845789915272</c:v>
                </c:pt>
                <c:pt idx="57">
                  <c:v>-0.99900779283810404</c:v>
                </c:pt>
                <c:pt idx="58">
                  <c:v>-0.98110024758077052</c:v>
                </c:pt>
                <c:pt idx="59">
                  <c:v>-0.960701912985926</c:v>
                </c:pt>
                <c:pt idx="60">
                  <c:v>-0.92125856893443103</c:v>
                </c:pt>
                <c:pt idx="61">
                  <c:v>-0.8796444694540293</c:v>
                </c:pt>
                <c:pt idx="62">
                  <c:v>-0.83189799044241752</c:v>
                </c:pt>
                <c:pt idx="63">
                  <c:v>-0.78553852639326105</c:v>
                </c:pt>
                <c:pt idx="64">
                  <c:v>-0.75593615444056805</c:v>
                </c:pt>
                <c:pt idx="65">
                  <c:v>-0.73091603949425599</c:v>
                </c:pt>
                <c:pt idx="66">
                  <c:v>-0.70959202503256291</c:v>
                </c:pt>
                <c:pt idx="67">
                  <c:v>-0.68937821791673248</c:v>
                </c:pt>
                <c:pt idx="68">
                  <c:v>-0.67785417526166492</c:v>
                </c:pt>
                <c:pt idx="69">
                  <c:v>-0.65881974322516945</c:v>
                </c:pt>
                <c:pt idx="70">
                  <c:v>-0.63596245876961444</c:v>
                </c:pt>
                <c:pt idx="71">
                  <c:v>-0.61830317125912182</c:v>
                </c:pt>
                <c:pt idx="72">
                  <c:v>-0.58372232644317024</c:v>
                </c:pt>
                <c:pt idx="73">
                  <c:v>-0.54234351646208345</c:v>
                </c:pt>
                <c:pt idx="76">
                  <c:v>-1.5878099993703376E-2</c:v>
                </c:pt>
                <c:pt idx="77">
                  <c:v>-5.9225897102152203E-2</c:v>
                </c:pt>
                <c:pt idx="78">
                  <c:v>-9.2973834506575592E-2</c:v>
                </c:pt>
                <c:pt idx="79">
                  <c:v>-0.15545410665796666</c:v>
                </c:pt>
                <c:pt idx="80">
                  <c:v>-0.22860454633266825</c:v>
                </c:pt>
                <c:pt idx="81">
                  <c:v>-0.31732015856671048</c:v>
                </c:pt>
                <c:pt idx="82">
                  <c:v>-0.3800241604764274</c:v>
                </c:pt>
                <c:pt idx="83">
                  <c:v>-0.40334981429348771</c:v>
                </c:pt>
                <c:pt idx="84">
                  <c:v>-0.33727847737635752</c:v>
                </c:pt>
                <c:pt idx="85">
                  <c:v>-0.33567342458092586</c:v>
                </c:pt>
                <c:pt idx="86">
                  <c:v>-0.35784849840820954</c:v>
                </c:pt>
                <c:pt idx="87">
                  <c:v>-0.32688436988253056</c:v>
                </c:pt>
                <c:pt idx="88">
                  <c:v>-0.37673808966743927</c:v>
                </c:pt>
                <c:pt idx="89">
                  <c:v>-0.35849713015253748</c:v>
                </c:pt>
                <c:pt idx="90">
                  <c:v>-0.38124862023718276</c:v>
                </c:pt>
                <c:pt idx="91">
                  <c:v>-0.44443842557995517</c:v>
                </c:pt>
                <c:pt idx="92">
                  <c:v>-0.47725293795101109</c:v>
                </c:pt>
                <c:pt idx="93">
                  <c:v>-0.51890773066125639</c:v>
                </c:pt>
                <c:pt idx="94">
                  <c:v>-0.4970832208124909</c:v>
                </c:pt>
                <c:pt idx="95">
                  <c:v>-0.4942787878502175</c:v>
                </c:pt>
                <c:pt idx="96">
                  <c:v>-0.46559125902715515</c:v>
                </c:pt>
                <c:pt idx="97">
                  <c:v>-0.41043816274616285</c:v>
                </c:pt>
                <c:pt idx="98">
                  <c:v>-0.37345703278559617</c:v>
                </c:pt>
                <c:pt idx="101">
                  <c:v>-1.641956661310255</c:v>
                </c:pt>
                <c:pt idx="102">
                  <c:v>-1.4541576951282171</c:v>
                </c:pt>
                <c:pt idx="103">
                  <c:v>-1.2984959398748011</c:v>
                </c:pt>
                <c:pt idx="104">
                  <c:v>-1.1863258975395827</c:v>
                </c:pt>
                <c:pt idx="105">
                  <c:v>-1.1443476506886747</c:v>
                </c:pt>
                <c:pt idx="106">
                  <c:v>-1.1436980571603304</c:v>
                </c:pt>
                <c:pt idx="107">
                  <c:v>-1.2175307760615923</c:v>
                </c:pt>
                <c:pt idx="108">
                  <c:v>-1.2245870952876441</c:v>
                </c:pt>
                <c:pt idx="109">
                  <c:v>-0.39495367416517602</c:v>
                </c:pt>
                <c:pt idx="110">
                  <c:v>-0.33128523140791055</c:v>
                </c:pt>
                <c:pt idx="111">
                  <c:v>-0.23096712720342971</c:v>
                </c:pt>
                <c:pt idx="112">
                  <c:v>-0.22869476796776078</c:v>
                </c:pt>
                <c:pt idx="113">
                  <c:v>-0.87270981718127305</c:v>
                </c:pt>
                <c:pt idx="114">
                  <c:v>-0.79853816632785257</c:v>
                </c:pt>
                <c:pt idx="115">
                  <c:v>-0.76419534496343544</c:v>
                </c:pt>
                <c:pt idx="116">
                  <c:v>-0.82935217682203843</c:v>
                </c:pt>
                <c:pt idx="117">
                  <c:v>-0.82803602666921261</c:v>
                </c:pt>
                <c:pt idx="118">
                  <c:v>-0.81611112522189244</c:v>
                </c:pt>
                <c:pt idx="119">
                  <c:v>-0.7983714494735844</c:v>
                </c:pt>
                <c:pt idx="120">
                  <c:v>-0.68376260061536054</c:v>
                </c:pt>
                <c:pt idx="121">
                  <c:v>-0.63724665569432348</c:v>
                </c:pt>
                <c:pt idx="122">
                  <c:v>-0.64032514714058408</c:v>
                </c:pt>
                <c:pt idx="123">
                  <c:v>-0.58659401426426849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F-4C70-A631-8F37B04264CD}"/>
            </c:ext>
          </c:extLst>
        </c:ser>
        <c:ser>
          <c:idx val="4"/>
          <c:order val="4"/>
          <c:tx>
            <c:strRef>
              <c:f>'54. ábra'!$A$9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'54. ábra'!$C$1:$EP$2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'54. ábra'!$C$9:$EQ$9</c:f>
              <c:numCache>
                <c:formatCode>General</c:formatCode>
                <c:ptCount val="124"/>
                <c:pt idx="0">
                  <c:v>-0.89863158903405271</c:v>
                </c:pt>
                <c:pt idx="1">
                  <c:v>-0.79076459426515133</c:v>
                </c:pt>
                <c:pt idx="2">
                  <c:v>-0.67732819417838475</c:v>
                </c:pt>
                <c:pt idx="3">
                  <c:v>-0.56389682801425511</c:v>
                </c:pt>
                <c:pt idx="4">
                  <c:v>-0.5431066130786889</c:v>
                </c:pt>
                <c:pt idx="5">
                  <c:v>-0.53093093548895598</c:v>
                </c:pt>
                <c:pt idx="6">
                  <c:v>-0.52644483631470707</c:v>
                </c:pt>
                <c:pt idx="7">
                  <c:v>-0.52487271756039455</c:v>
                </c:pt>
                <c:pt idx="8">
                  <c:v>-0.54110187221578654</c:v>
                </c:pt>
                <c:pt idx="9">
                  <c:v>-0.55673143963369842</c:v>
                </c:pt>
                <c:pt idx="10">
                  <c:v>-0.55891547881112269</c:v>
                </c:pt>
                <c:pt idx="11">
                  <c:v>-0.52501398084216544</c:v>
                </c:pt>
                <c:pt idx="12">
                  <c:v>-0.38762460967721529</c:v>
                </c:pt>
                <c:pt idx="13">
                  <c:v>-0.23950401735608526</c:v>
                </c:pt>
                <c:pt idx="14">
                  <c:v>-0.11994707004991585</c:v>
                </c:pt>
                <c:pt idx="15">
                  <c:v>-4.1536505549312479E-2</c:v>
                </c:pt>
                <c:pt idx="16">
                  <c:v>-9.3130702627306522E-2</c:v>
                </c:pt>
                <c:pt idx="17">
                  <c:v>-0.157712844545189</c:v>
                </c:pt>
                <c:pt idx="18">
                  <c:v>-0.18053967441286548</c:v>
                </c:pt>
                <c:pt idx="19">
                  <c:v>-0.19002019394644759</c:v>
                </c:pt>
                <c:pt idx="20">
                  <c:v>-0.16294796461557773</c:v>
                </c:pt>
                <c:pt idx="21">
                  <c:v>-0.13599474308261736</c:v>
                </c:pt>
                <c:pt idx="22">
                  <c:v>-0.12368312623131048</c:v>
                </c:pt>
                <c:pt idx="23">
                  <c:v>-0.1099834129180388</c:v>
                </c:pt>
                <c:pt idx="26">
                  <c:v>-0.33298857558491329</c:v>
                </c:pt>
                <c:pt idx="27">
                  <c:v>-0.3416208485319901</c:v>
                </c:pt>
                <c:pt idx="28">
                  <c:v>-0.34879169042503239</c:v>
                </c:pt>
                <c:pt idx="29">
                  <c:v>-0.35513052632246483</c:v>
                </c:pt>
                <c:pt idx="30">
                  <c:v>-0.33618388856738707</c:v>
                </c:pt>
                <c:pt idx="31">
                  <c:v>-0.31653033660751329</c:v>
                </c:pt>
                <c:pt idx="32">
                  <c:v>-0.29613028709287681</c:v>
                </c:pt>
                <c:pt idx="33">
                  <c:v>-0.27762545651162246</c:v>
                </c:pt>
                <c:pt idx="34">
                  <c:v>-0.27110198835400745</c:v>
                </c:pt>
                <c:pt idx="35">
                  <c:v>-0.26410365419599779</c:v>
                </c:pt>
                <c:pt idx="36">
                  <c:v>-0.25792498742161596</c:v>
                </c:pt>
                <c:pt idx="37">
                  <c:v>-0.25207451151662452</c:v>
                </c:pt>
                <c:pt idx="38">
                  <c:v>-0.25538561650917302</c:v>
                </c:pt>
                <c:pt idx="39">
                  <c:v>-0.25831046419317266</c:v>
                </c:pt>
                <c:pt idx="40">
                  <c:v>-0.26224450443501734</c:v>
                </c:pt>
                <c:pt idx="41">
                  <c:v>-0.26603510733541347</c:v>
                </c:pt>
                <c:pt idx="42">
                  <c:v>-0.25771677414684968</c:v>
                </c:pt>
                <c:pt idx="43">
                  <c:v>-0.24869911655805277</c:v>
                </c:pt>
                <c:pt idx="44">
                  <c:v>-0.24268750595020061</c:v>
                </c:pt>
                <c:pt idx="45">
                  <c:v>-0.21067708333333332</c:v>
                </c:pt>
                <c:pt idx="46">
                  <c:v>-0.17956239641361332</c:v>
                </c:pt>
                <c:pt idx="47">
                  <c:v>-0.11272096208382097</c:v>
                </c:pt>
                <c:pt idx="48">
                  <c:v>-6.6424380482758713E-2</c:v>
                </c:pt>
                <c:pt idx="51">
                  <c:v>-0.47883546235579488</c:v>
                </c:pt>
                <c:pt idx="52">
                  <c:v>-0.49136114879490517</c:v>
                </c:pt>
                <c:pt idx="53">
                  <c:v>-0.5038082764539431</c:v>
                </c:pt>
                <c:pt idx="54">
                  <c:v>-0.4694706063528859</c:v>
                </c:pt>
                <c:pt idx="55">
                  <c:v>-0.45737267124867687</c:v>
                </c:pt>
                <c:pt idx="56">
                  <c:v>-0.45792297573253904</c:v>
                </c:pt>
                <c:pt idx="57">
                  <c:v>-0.46268753106763055</c:v>
                </c:pt>
                <c:pt idx="58">
                  <c:v>-0.50034482204797537</c:v>
                </c:pt>
                <c:pt idx="59">
                  <c:v>-0.50555641717763</c:v>
                </c:pt>
                <c:pt idx="60">
                  <c:v>-0.4927999543307312</c:v>
                </c:pt>
                <c:pt idx="61">
                  <c:v>-0.48269861808932546</c:v>
                </c:pt>
                <c:pt idx="62">
                  <c:v>-0.44324473943438381</c:v>
                </c:pt>
                <c:pt idx="63">
                  <c:v>-0.44193529228866585</c:v>
                </c:pt>
                <c:pt idx="64">
                  <c:v>-0.46366618475169719</c:v>
                </c:pt>
                <c:pt idx="65">
                  <c:v>-0.47412356274619355</c:v>
                </c:pt>
                <c:pt idx="66">
                  <c:v>-0.47448383235498598</c:v>
                </c:pt>
                <c:pt idx="67">
                  <c:v>-0.46064591861998949</c:v>
                </c:pt>
                <c:pt idx="68">
                  <c:v>-0.44316992764558832</c:v>
                </c:pt>
                <c:pt idx="69">
                  <c:v>-0.42787011952401427</c:v>
                </c:pt>
                <c:pt idx="70">
                  <c:v>-0.41243755945636107</c:v>
                </c:pt>
                <c:pt idx="71">
                  <c:v>-0.40294196585557396</c:v>
                </c:pt>
                <c:pt idx="72">
                  <c:v>-0.39717935444963925</c:v>
                </c:pt>
                <c:pt idx="73">
                  <c:v>-0.39765329268188182</c:v>
                </c:pt>
                <c:pt idx="76">
                  <c:v>-0.43130942310482567</c:v>
                </c:pt>
                <c:pt idx="77">
                  <c:v>-0.43268942756468554</c:v>
                </c:pt>
                <c:pt idx="78">
                  <c:v>-0.41987308936059475</c:v>
                </c:pt>
                <c:pt idx="79">
                  <c:v>-0.46353097891594691</c:v>
                </c:pt>
                <c:pt idx="80">
                  <c:v>-0.46472191813166763</c:v>
                </c:pt>
                <c:pt idx="81">
                  <c:v>-0.45017046454924264</c:v>
                </c:pt>
                <c:pt idx="82">
                  <c:v>-0.45512827305577047</c:v>
                </c:pt>
                <c:pt idx="83">
                  <c:v>-0.40978974290227865</c:v>
                </c:pt>
                <c:pt idx="84">
                  <c:v>-0.3930345400320695</c:v>
                </c:pt>
                <c:pt idx="85">
                  <c:v>-0.37386226386028315</c:v>
                </c:pt>
                <c:pt idx="86">
                  <c:v>-0.35554062561302868</c:v>
                </c:pt>
                <c:pt idx="87">
                  <c:v>-0.33461602810774638</c:v>
                </c:pt>
                <c:pt idx="88">
                  <c:v>-0.31308884981043594</c:v>
                </c:pt>
                <c:pt idx="89">
                  <c:v>-0.29677327643931922</c:v>
                </c:pt>
                <c:pt idx="90">
                  <c:v>-0.26863516962711065</c:v>
                </c:pt>
                <c:pt idx="91">
                  <c:v>-0.24991966867792492</c:v>
                </c:pt>
                <c:pt idx="92">
                  <c:v>-0.22946731586743893</c:v>
                </c:pt>
                <c:pt idx="93">
                  <c:v>-0.20867538283348772</c:v>
                </c:pt>
                <c:pt idx="94">
                  <c:v>-0.19453160660642718</c:v>
                </c:pt>
                <c:pt idx="95">
                  <c:v>-0.16299178912657381</c:v>
                </c:pt>
                <c:pt idx="96">
                  <c:v>-0.1645794732758992</c:v>
                </c:pt>
                <c:pt idx="97">
                  <c:v>-0.14691171006373796</c:v>
                </c:pt>
                <c:pt idx="98">
                  <c:v>-0.13489380342120338</c:v>
                </c:pt>
                <c:pt idx="101">
                  <c:v>-0.57745334169576823</c:v>
                </c:pt>
                <c:pt idx="102">
                  <c:v>-0.56581071724979848</c:v>
                </c:pt>
                <c:pt idx="103">
                  <c:v>-0.54821886110429396</c:v>
                </c:pt>
                <c:pt idx="104">
                  <c:v>-0.60725687627062841</c:v>
                </c:pt>
                <c:pt idx="105">
                  <c:v>-0.63130467099141563</c:v>
                </c:pt>
                <c:pt idx="106">
                  <c:v>-0.65177684100167088</c:v>
                </c:pt>
                <c:pt idx="107">
                  <c:v>-0.61918484862540424</c:v>
                </c:pt>
                <c:pt idx="108">
                  <c:v>-0.59356816206356411</c:v>
                </c:pt>
                <c:pt idx="109">
                  <c:v>-0.5740985022552938</c:v>
                </c:pt>
                <c:pt idx="110">
                  <c:v>-0.55813796994621778</c:v>
                </c:pt>
                <c:pt idx="111">
                  <c:v>-0.53701762744163895</c:v>
                </c:pt>
                <c:pt idx="112">
                  <c:v>-0.51640351588573996</c:v>
                </c:pt>
                <c:pt idx="113">
                  <c:v>-0.50359587621723478</c:v>
                </c:pt>
                <c:pt idx="114">
                  <c:v>-0.48505416984052285</c:v>
                </c:pt>
                <c:pt idx="115">
                  <c:v>-0.47113595714658063</c:v>
                </c:pt>
                <c:pt idx="116">
                  <c:v>-0.45326493960771419</c:v>
                </c:pt>
                <c:pt idx="117">
                  <c:v>-0.51410806850633772</c:v>
                </c:pt>
                <c:pt idx="118">
                  <c:v>-0.47220317266798179</c:v>
                </c:pt>
                <c:pt idx="119">
                  <c:v>-0.4311578744169059</c:v>
                </c:pt>
                <c:pt idx="120">
                  <c:v>-0.42227213164125449</c:v>
                </c:pt>
                <c:pt idx="121">
                  <c:v>-0.34372506635349254</c:v>
                </c:pt>
                <c:pt idx="122">
                  <c:v>-0.32866017222145361</c:v>
                </c:pt>
                <c:pt idx="123">
                  <c:v>-0.34134160950681619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F-4C70-A631-8F37B0426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0040576"/>
        <c:axId val="850040904"/>
      </c:barChart>
      <c:lineChart>
        <c:grouping val="standard"/>
        <c:varyColors val="0"/>
        <c:ser>
          <c:idx val="3"/>
          <c:order val="3"/>
          <c:tx>
            <c:strRef>
              <c:f>'54. ábra'!$A$8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'54. ábra'!$C$8:$EQ$8</c:f>
              <c:numCache>
                <c:formatCode>0.000</c:formatCode>
                <c:ptCount val="124"/>
                <c:pt idx="0">
                  <c:v>-5.1858480405779721</c:v>
                </c:pt>
                <c:pt idx="1">
                  <c:v>-4.8134291600154233</c:v>
                </c:pt>
                <c:pt idx="2">
                  <c:v>-4.4814593858367937</c:v>
                </c:pt>
                <c:pt idx="3">
                  <c:v>-4.0210661560934753</c:v>
                </c:pt>
                <c:pt idx="4">
                  <c:v>-4.3773262775599857</c:v>
                </c:pt>
                <c:pt idx="5">
                  <c:v>-4.8123672815857876</c:v>
                </c:pt>
                <c:pt idx="6">
                  <c:v>-5.2171196215273596</c:v>
                </c:pt>
                <c:pt idx="7">
                  <c:v>-5.4780958581463803</c:v>
                </c:pt>
                <c:pt idx="8">
                  <c:v>-5.202268685563757</c:v>
                </c:pt>
                <c:pt idx="9">
                  <c:v>-5.1194878145283322</c:v>
                </c:pt>
                <c:pt idx="10">
                  <c:v>-5.198596144850395</c:v>
                </c:pt>
                <c:pt idx="11">
                  <c:v>-5.6176169694924507</c:v>
                </c:pt>
                <c:pt idx="12">
                  <c:v>-5.3079615231456954</c:v>
                </c:pt>
                <c:pt idx="13">
                  <c:v>-4.8082453849020856</c:v>
                </c:pt>
                <c:pt idx="14">
                  <c:v>-4.2727019844384486</c:v>
                </c:pt>
                <c:pt idx="15">
                  <c:v>-3.5824614188191988</c:v>
                </c:pt>
                <c:pt idx="16">
                  <c:v>-4.0539025601440564</c:v>
                </c:pt>
                <c:pt idx="17">
                  <c:v>-4.5703230429366801</c:v>
                </c:pt>
                <c:pt idx="18">
                  <c:v>-4.8388152297249611</c:v>
                </c:pt>
                <c:pt idx="19">
                  <c:v>-5.0836048671980398</c:v>
                </c:pt>
                <c:pt idx="20">
                  <c:v>-5.020700520857508</c:v>
                </c:pt>
                <c:pt idx="21">
                  <c:v>-4.9785677522066631</c:v>
                </c:pt>
                <c:pt idx="22">
                  <c:v>-4.9592500804818211</c:v>
                </c:pt>
                <c:pt idx="23">
                  <c:v>-4.8349332724712761</c:v>
                </c:pt>
                <c:pt idx="26" formatCode="General">
                  <c:v>-6.9780382244435319</c:v>
                </c:pt>
                <c:pt idx="27" formatCode="General">
                  <c:v>-7.4218791655819807</c:v>
                </c:pt>
                <c:pt idx="28" formatCode="General">
                  <c:v>-6.9994348341068182</c:v>
                </c:pt>
                <c:pt idx="29" formatCode="General">
                  <c:v>-6.7229379441113348</c:v>
                </c:pt>
                <c:pt idx="30" formatCode="General">
                  <c:v>-5.5614857936944952</c:v>
                </c:pt>
                <c:pt idx="31" formatCode="General">
                  <c:v>-6.8465665215476506</c:v>
                </c:pt>
                <c:pt idx="32" formatCode="General">
                  <c:v>-7.1309196476369383</c:v>
                </c:pt>
                <c:pt idx="33" formatCode="General">
                  <c:v>-6.6248366580508522</c:v>
                </c:pt>
                <c:pt idx="34" formatCode="General">
                  <c:v>-6.9590816648318343</c:v>
                </c:pt>
                <c:pt idx="35" formatCode="General">
                  <c:v>-6.3374990113106087</c:v>
                </c:pt>
                <c:pt idx="36" formatCode="General">
                  <c:v>-6.5654018453140308</c:v>
                </c:pt>
                <c:pt idx="37" formatCode="General">
                  <c:v>-6.0866381520232418</c:v>
                </c:pt>
                <c:pt idx="38" formatCode="General">
                  <c:v>-5.4563265477787812</c:v>
                </c:pt>
                <c:pt idx="39" formatCode="General">
                  <c:v>-5.3600428771191737</c:v>
                </c:pt>
                <c:pt idx="40" formatCode="General">
                  <c:v>-4.9971004556426841</c:v>
                </c:pt>
                <c:pt idx="41" formatCode="General">
                  <c:v>-5.7973200308219708</c:v>
                </c:pt>
                <c:pt idx="42" formatCode="General">
                  <c:v>-5.9837649093334093</c:v>
                </c:pt>
                <c:pt idx="43" formatCode="General">
                  <c:v>-5.7839236741473208</c:v>
                </c:pt>
                <c:pt idx="44" formatCode="General">
                  <c:v>-5.8502641754622058</c:v>
                </c:pt>
                <c:pt idx="45" formatCode="General">
                  <c:v>-5.6328125000000009</c:v>
                </c:pt>
                <c:pt idx="46" formatCode="General">
                  <c:v>-6.2015362560582048</c:v>
                </c:pt>
                <c:pt idx="47" formatCode="General">
                  <c:v>-5.9217664970895303</c:v>
                </c:pt>
                <c:pt idx="48" formatCode="General">
                  <c:v>-5.7923525024652713</c:v>
                </c:pt>
                <c:pt idx="51" formatCode="General">
                  <c:v>-4.0635299792137998</c:v>
                </c:pt>
                <c:pt idx="52" formatCode="General">
                  <c:v>-4.3020682185792012</c:v>
                </c:pt>
                <c:pt idx="53" formatCode="General">
                  <c:v>-3.9303917411583491</c:v>
                </c:pt>
                <c:pt idx="54" formatCode="General">
                  <c:v>-4.1554290913217216</c:v>
                </c:pt>
                <c:pt idx="55" formatCode="General">
                  <c:v>-4.4892353886613456</c:v>
                </c:pt>
                <c:pt idx="56" formatCode="General">
                  <c:v>-4.7802860597903027</c:v>
                </c:pt>
                <c:pt idx="57" formatCode="General">
                  <c:v>-5.0649533643063753</c:v>
                </c:pt>
                <c:pt idx="58" formatCode="General">
                  <c:v>-4.5076539787402732</c:v>
                </c:pt>
                <c:pt idx="59" formatCode="General">
                  <c:v>-4.5612718217180381</c:v>
                </c:pt>
                <c:pt idx="60" formatCode="General">
                  <c:v>-4.2264291864685761</c:v>
                </c:pt>
                <c:pt idx="61" formatCode="General">
                  <c:v>-4.1933881855205524</c:v>
                </c:pt>
                <c:pt idx="62" formatCode="General">
                  <c:v>-4.4268184466663012</c:v>
                </c:pt>
                <c:pt idx="63" formatCode="General">
                  <c:v>-4.471290509279477</c:v>
                </c:pt>
                <c:pt idx="64" formatCode="General">
                  <c:v>-4.4544243055977617</c:v>
                </c:pt>
                <c:pt idx="65" formatCode="General">
                  <c:v>-4.9170630020704902</c:v>
                </c:pt>
                <c:pt idx="66" formatCode="General">
                  <c:v>-5.0738069027127599</c:v>
                </c:pt>
                <c:pt idx="67" formatCode="General">
                  <c:v>-4.9483819299178249</c:v>
                </c:pt>
                <c:pt idx="68" formatCode="General">
                  <c:v>-5.0387678030407894</c:v>
                </c:pt>
                <c:pt idx="69" formatCode="General">
                  <c:v>-4.6040442783143005</c:v>
                </c:pt>
                <c:pt idx="70" formatCode="General">
                  <c:v>-4.6865570812084849</c:v>
                </c:pt>
                <c:pt idx="71" formatCode="General">
                  <c:v>-4.6594374752763459</c:v>
                </c:pt>
                <c:pt idx="72" formatCode="General">
                  <c:v>-4.5196756303115375</c:v>
                </c:pt>
                <c:pt idx="73" formatCode="General">
                  <c:v>-4.7386660344800147</c:v>
                </c:pt>
                <c:pt idx="76" formatCode="General">
                  <c:v>-1.9766865690437279</c:v>
                </c:pt>
                <c:pt idx="77" formatCode="General">
                  <c:v>-1.6908653243945346</c:v>
                </c:pt>
                <c:pt idx="78" formatCode="General">
                  <c:v>-1.3936588050016132</c:v>
                </c:pt>
                <c:pt idx="79" formatCode="General">
                  <c:v>-1.2664184074919984</c:v>
                </c:pt>
                <c:pt idx="80" formatCode="General">
                  <c:v>-1.3667976044819372</c:v>
                </c:pt>
                <c:pt idx="81" formatCode="General">
                  <c:v>-1.4784264975003867</c:v>
                </c:pt>
                <c:pt idx="82" formatCode="General">
                  <c:v>-1.5970551770178767</c:v>
                </c:pt>
                <c:pt idx="83" formatCode="General">
                  <c:v>-1.6005193999563665</c:v>
                </c:pt>
                <c:pt idx="84" formatCode="General">
                  <c:v>-1.9432358886236738</c:v>
                </c:pt>
                <c:pt idx="85" formatCode="General">
                  <c:v>-2.335085704817101</c:v>
                </c:pt>
                <c:pt idx="86" formatCode="General">
                  <c:v>-2.7441889686244698</c:v>
                </c:pt>
                <c:pt idx="87" formatCode="General">
                  <c:v>-3.0861991168164837</c:v>
                </c:pt>
                <c:pt idx="88" formatCode="General">
                  <c:v>-3.1115169903217934</c:v>
                </c:pt>
                <c:pt idx="89" formatCode="General">
                  <c:v>-3.0764665026516318</c:v>
                </c:pt>
                <c:pt idx="90" formatCode="General">
                  <c:v>-3.0513532217616821</c:v>
                </c:pt>
                <c:pt idx="91" formatCode="General">
                  <c:v>-3.0827529574853401</c:v>
                </c:pt>
                <c:pt idx="92" formatCode="General">
                  <c:v>-3.0525625478565743</c:v>
                </c:pt>
                <c:pt idx="93" formatCode="General">
                  <c:v>-3.0196270924966329</c:v>
                </c:pt>
                <c:pt idx="94" formatCode="General">
                  <c:v>-2.9731790144847179</c:v>
                </c:pt>
                <c:pt idx="95" formatCode="General">
                  <c:v>-2.9004995822083215</c:v>
                </c:pt>
                <c:pt idx="96" formatCode="General">
                  <c:v>-2.8603098281278534</c:v>
                </c:pt>
                <c:pt idx="97" formatCode="General">
                  <c:v>-2.7661702918226769</c:v>
                </c:pt>
                <c:pt idx="98" formatCode="General">
                  <c:v>-2.6796805678793256</c:v>
                </c:pt>
                <c:pt idx="101" formatCode="General">
                  <c:v>-2.1419956282774004</c:v>
                </c:pt>
                <c:pt idx="102" formatCode="General">
                  <c:v>-2.1180393425441943</c:v>
                </c:pt>
                <c:pt idx="103" formatCode="General">
                  <c:v>-2.2584871248704044</c:v>
                </c:pt>
                <c:pt idx="104" formatCode="General">
                  <c:v>-2.8976418945300937</c:v>
                </c:pt>
                <c:pt idx="105" formatCode="General">
                  <c:v>-3.2184173242325254</c:v>
                </c:pt>
                <c:pt idx="106" formatCode="General">
                  <c:v>-3.6233031550667816</c:v>
                </c:pt>
                <c:pt idx="107" formatCode="General">
                  <c:v>-3.5871850045812024</c:v>
                </c:pt>
                <c:pt idx="108" formatCode="General">
                  <c:v>-2.1534193417296548</c:v>
                </c:pt>
                <c:pt idx="109" formatCode="General">
                  <c:v>-0.93362768929267159</c:v>
                </c:pt>
                <c:pt idx="110" formatCode="General">
                  <c:v>-1.389974480684518</c:v>
                </c:pt>
                <c:pt idx="111" formatCode="General">
                  <c:v>-1.5863427028743844</c:v>
                </c:pt>
                <c:pt idx="112" formatCode="General">
                  <c:v>-2.3447140067747547</c:v>
                </c:pt>
                <c:pt idx="113" formatCode="General">
                  <c:v>-3.1980596001172845</c:v>
                </c:pt>
                <c:pt idx="114" formatCode="General">
                  <c:v>-3.3002847979971959</c:v>
                </c:pt>
                <c:pt idx="115" formatCode="General">
                  <c:v>-3.6165961131133741</c:v>
                </c:pt>
                <c:pt idx="116" formatCode="General">
                  <c:v>-3.3911236838707399</c:v>
                </c:pt>
                <c:pt idx="117" formatCode="General">
                  <c:v>-3.7141720157291767</c:v>
                </c:pt>
                <c:pt idx="118" formatCode="General">
                  <c:v>-3.9445276980518655</c:v>
                </c:pt>
                <c:pt idx="119" formatCode="General">
                  <c:v>-3.6714228209855762</c:v>
                </c:pt>
                <c:pt idx="120" formatCode="General">
                  <c:v>-3.4926091697343877</c:v>
                </c:pt>
                <c:pt idx="121" formatCode="General">
                  <c:v>-3.5374994133259641</c:v>
                </c:pt>
                <c:pt idx="122" formatCode="General">
                  <c:v>-3.0854573443864295</c:v>
                </c:pt>
                <c:pt idx="123" formatCode="General">
                  <c:v>-3.3410838215298457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8F-4C70-A631-8F37B04264CD}"/>
            </c:ext>
          </c:extLst>
        </c:ser>
        <c:ser>
          <c:idx val="5"/>
          <c:order val="5"/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ábra'!$C$3:$EM$4</c:f>
              <c:multiLvlStrCache>
                <c:ptCount val="118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'54. ábra'!$C$10:$CY$10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8F-4C70-A631-8F37B04264CD}"/>
            </c:ext>
          </c:extLst>
        </c:ser>
        <c:ser>
          <c:idx val="6"/>
          <c:order val="6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'54. ábra'!$C$3:$EQ$4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'54. ábra'!$C$11:$EQ$11</c:f>
              <c:numCache>
                <c:formatCode>#,##0</c:formatCode>
                <c:ptCount val="124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-10000</c:v>
                </c:pt>
                <c:pt idx="98">
                  <c:v>-10000</c:v>
                </c:pt>
                <c:pt idx="99">
                  <c:v>-10000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8F-4C70-A631-8F37B0426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480460116045242E-2"/>
              <c:y val="3.66286917921846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37440782306894"/>
              <c:y val="1.03233006661319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7493533986677362"/>
          <c:w val="1"/>
          <c:h val="0.23735883932619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56567072495795E-2"/>
          <c:y val="5.7244209243586815E-2"/>
          <c:w val="0.89841502302909249"/>
          <c:h val="0.611983747776653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'55. ábra'!$B$6</c:f>
              <c:strCache>
                <c:ptCount val="1"/>
                <c:pt idx="0">
                  <c:v>Negyedéves EU-transzfer felhasználás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'55. ábra'!$C$3:$DA$4</c:f>
              <c:multiLvlStrCache>
                <c:ptCount val="10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</c:v>
                  </c:pt>
                  <c:pt idx="100">
                    <c:v>2018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'55. ábra'!$C$6:$DA$6</c:f>
              <c:numCache>
                <c:formatCode>0.0</c:formatCode>
                <c:ptCount val="103"/>
                <c:pt idx="0">
                  <c:v>0.62970601396968695</c:v>
                </c:pt>
                <c:pt idx="1">
                  <c:v>1.0037260329937479</c:v>
                </c:pt>
                <c:pt idx="2">
                  <c:v>1.3198352714104169</c:v>
                </c:pt>
                <c:pt idx="3">
                  <c:v>2.4167953539927809</c:v>
                </c:pt>
                <c:pt idx="4">
                  <c:v>0.88500391270813838</c:v>
                </c:pt>
                <c:pt idx="5">
                  <c:v>1.6505154438237235</c:v>
                </c:pt>
                <c:pt idx="6">
                  <c:v>0.9270405497600217</c:v>
                </c:pt>
                <c:pt idx="7">
                  <c:v>2.6636928785108931</c:v>
                </c:pt>
                <c:pt idx="8">
                  <c:v>0.23968910437966759</c:v>
                </c:pt>
                <c:pt idx="9">
                  <c:v>0.21784413666665475</c:v>
                </c:pt>
                <c:pt idx="10">
                  <c:v>0.28862400757881052</c:v>
                </c:pt>
                <c:pt idx="11">
                  <c:v>0.26945637395980621</c:v>
                </c:pt>
                <c:pt idx="12">
                  <c:v>0.57435595070003664</c:v>
                </c:pt>
                <c:pt idx="13">
                  <c:v>1.0837540842561117</c:v>
                </c:pt>
                <c:pt idx="14">
                  <c:v>0.3731223182607103</c:v>
                </c:pt>
                <c:pt idx="15">
                  <c:v>0.66181326190566414</c:v>
                </c:pt>
                <c:pt idx="16">
                  <c:v>0.77603609411269048</c:v>
                </c:pt>
                <c:pt idx="17">
                  <c:v>0.86732214288384601</c:v>
                </c:pt>
                <c:pt idx="18">
                  <c:v>0.7137248314131398</c:v>
                </c:pt>
                <c:pt idx="21">
                  <c:v>0.73993633625279709</c:v>
                </c:pt>
                <c:pt idx="22">
                  <c:v>0.52337447418059746</c:v>
                </c:pt>
                <c:pt idx="23">
                  <c:v>-5.8458549115094911E-2</c:v>
                </c:pt>
                <c:pt idx="24">
                  <c:v>0.36680521340900946</c:v>
                </c:pt>
                <c:pt idx="25">
                  <c:v>1.5811030521161629</c:v>
                </c:pt>
                <c:pt idx="26">
                  <c:v>1.2765833860634344</c:v>
                </c:pt>
                <c:pt idx="27">
                  <c:v>0.32985336419553141</c:v>
                </c:pt>
                <c:pt idx="28">
                  <c:v>0.13363272126540454</c:v>
                </c:pt>
                <c:pt idx="29">
                  <c:v>0.96131772435760765</c:v>
                </c:pt>
                <c:pt idx="30">
                  <c:v>0.45968554860318339</c:v>
                </c:pt>
                <c:pt idx="31">
                  <c:v>0.29001156961048979</c:v>
                </c:pt>
                <c:pt idx="32">
                  <c:v>-8.7317575723899588E-2</c:v>
                </c:pt>
                <c:pt idx="33">
                  <c:v>0.183987220210651</c:v>
                </c:pt>
                <c:pt idx="34">
                  <c:v>0.16383130176633209</c:v>
                </c:pt>
                <c:pt idx="35">
                  <c:v>3.7435838683807524E-2</c:v>
                </c:pt>
                <c:pt idx="36">
                  <c:v>0.64588541666666666</c:v>
                </c:pt>
                <c:pt idx="37">
                  <c:v>7.5349364315695638E-2</c:v>
                </c:pt>
                <c:pt idx="38">
                  <c:v>0.11564556048441264</c:v>
                </c:pt>
                <c:pt idx="39">
                  <c:v>6.8378038732251609E-2</c:v>
                </c:pt>
                <c:pt idx="42">
                  <c:v>0.4515993484679735</c:v>
                </c:pt>
                <c:pt idx="43">
                  <c:v>1.3787320548812732</c:v>
                </c:pt>
                <c:pt idx="44">
                  <c:v>0.60848523039950531</c:v>
                </c:pt>
                <c:pt idx="45">
                  <c:v>0.79438044700812727</c:v>
                </c:pt>
                <c:pt idx="46">
                  <c:v>1.066588967919599</c:v>
                </c:pt>
                <c:pt idx="47">
                  <c:v>0.74821485488114103</c:v>
                </c:pt>
                <c:pt idx="48">
                  <c:v>0.25279717358125553</c:v>
                </c:pt>
                <c:pt idx="49">
                  <c:v>8.7923232318533207E-3</c:v>
                </c:pt>
                <c:pt idx="50">
                  <c:v>0.56919402414981313</c:v>
                </c:pt>
                <c:pt idx="51">
                  <c:v>0.22062804135004085</c:v>
                </c:pt>
                <c:pt idx="52">
                  <c:v>4.7677623208274449E-2</c:v>
                </c:pt>
                <c:pt idx="53">
                  <c:v>0.47101360072874865</c:v>
                </c:pt>
                <c:pt idx="54">
                  <c:v>0.57233791520260635</c:v>
                </c:pt>
                <c:pt idx="55">
                  <c:v>0.19732202923661113</c:v>
                </c:pt>
                <c:pt idx="56">
                  <c:v>0.1815985952213256</c:v>
                </c:pt>
                <c:pt idx="57">
                  <c:v>0.6786822619975369</c:v>
                </c:pt>
                <c:pt idx="58">
                  <c:v>0.57232318782279334</c:v>
                </c:pt>
                <c:pt idx="59">
                  <c:v>0.38077929050386666</c:v>
                </c:pt>
                <c:pt idx="60">
                  <c:v>0.46277613451865618</c:v>
                </c:pt>
                <c:pt idx="63">
                  <c:v>0.14891493335050554</c:v>
                </c:pt>
                <c:pt idx="64">
                  <c:v>5.1352778918950633E-2</c:v>
                </c:pt>
                <c:pt idx="65">
                  <c:v>7.0335597494940075E-2</c:v>
                </c:pt>
                <c:pt idx="66">
                  <c:v>0.74072321712547873</c:v>
                </c:pt>
                <c:pt idx="67">
                  <c:v>0.52661405313931431</c:v>
                </c:pt>
                <c:pt idx="68">
                  <c:v>0.35819836707112301</c:v>
                </c:pt>
                <c:pt idx="69">
                  <c:v>1.088803098703873</c:v>
                </c:pt>
                <c:pt idx="70">
                  <c:v>2.6605776689430698</c:v>
                </c:pt>
                <c:pt idx="71">
                  <c:v>0.5959883368428468</c:v>
                </c:pt>
                <c:pt idx="72">
                  <c:v>0.46361472344596166</c:v>
                </c:pt>
                <c:pt idx="73">
                  <c:v>-4.1795961294707411E-2</c:v>
                </c:pt>
                <c:pt idx="74">
                  <c:v>0.36232196301435127</c:v>
                </c:pt>
                <c:pt idx="75">
                  <c:v>0.24058042163856022</c:v>
                </c:pt>
                <c:pt idx="76">
                  <c:v>0.18219803124569292</c:v>
                </c:pt>
                <c:pt idx="77">
                  <c:v>2.3061793657887235E-2</c:v>
                </c:pt>
                <c:pt idx="78">
                  <c:v>0.36770381928771534</c:v>
                </c:pt>
                <c:pt idx="79">
                  <c:v>0.29333528735110792</c:v>
                </c:pt>
                <c:pt idx="80">
                  <c:v>0.15137050904621721</c:v>
                </c:pt>
                <c:pt idx="81">
                  <c:v>0.25271528534363663</c:v>
                </c:pt>
                <c:pt idx="84" formatCode="0.00">
                  <c:v>1.4310217271318708</c:v>
                </c:pt>
                <c:pt idx="85" formatCode="0.00">
                  <c:v>0.35240588858431521</c:v>
                </c:pt>
                <c:pt idx="86" formatCode="0.00">
                  <c:v>0.23097591356822161</c:v>
                </c:pt>
                <c:pt idx="87" formatCode="0.00">
                  <c:v>0.92591055507487829</c:v>
                </c:pt>
                <c:pt idx="88" formatCode="0.00">
                  <c:v>1.6258078153072932</c:v>
                </c:pt>
                <c:pt idx="89" formatCode="0.00">
                  <c:v>0.31187398738010319</c:v>
                </c:pt>
                <c:pt idx="90" formatCode="0.00">
                  <c:v>0.54991265682070833</c:v>
                </c:pt>
                <c:pt idx="91" formatCode="0.00">
                  <c:v>0.68315231969856693</c:v>
                </c:pt>
                <c:pt idx="92" formatCode="0.00">
                  <c:v>1.0192542995247975</c:v>
                </c:pt>
                <c:pt idx="93" formatCode="0.00">
                  <c:v>0.94960967633944837</c:v>
                </c:pt>
                <c:pt idx="94" formatCode="0.00">
                  <c:v>1.2482736099751641</c:v>
                </c:pt>
                <c:pt idx="95" formatCode="0.00">
                  <c:v>0.30771307501790052</c:v>
                </c:pt>
                <c:pt idx="96" formatCode="0.00">
                  <c:v>0.43469159841604116</c:v>
                </c:pt>
                <c:pt idx="97" formatCode="0.00">
                  <c:v>0.34469815628536515</c:v>
                </c:pt>
                <c:pt idx="98" formatCode="0.00">
                  <c:v>0.24305414645328496</c:v>
                </c:pt>
                <c:pt idx="99" formatCode="0.00">
                  <c:v>0.74810730453894492</c:v>
                </c:pt>
                <c:pt idx="100" formatCode="0.00">
                  <c:v>0.72905784632357085</c:v>
                </c:pt>
                <c:pt idx="101" formatCode="0.00">
                  <c:v>0.30700165858617573</c:v>
                </c:pt>
                <c:pt idx="102" formatCode="0.00">
                  <c:v>6.8440180552677213E-2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B-4559-B955-903B41E96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625627728"/>
        <c:axId val="625635600"/>
      </c:barChart>
      <c:lineChart>
        <c:grouping val="standard"/>
        <c:varyColors val="0"/>
        <c:ser>
          <c:idx val="0"/>
          <c:order val="0"/>
          <c:tx>
            <c:strRef>
              <c:f>'55. ábra'!$B$5</c:f>
              <c:strCache>
                <c:ptCount val="1"/>
                <c:pt idx="0">
                  <c:v>Négy negyedéves EU-transzfer felhasználás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'55. ábra'!$C$3:$DA$4</c:f>
              <c:multiLvlStrCache>
                <c:ptCount val="10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</c:v>
                  </c:pt>
                  <c:pt idx="100">
                    <c:v>2018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'55. ábra'!$C$5:$DA$5</c:f>
              <c:numCache>
                <c:formatCode>0.00</c:formatCode>
                <c:ptCount val="103"/>
                <c:pt idx="0">
                  <c:v>5.1719944743856656</c:v>
                </c:pt>
                <c:pt idx="1">
                  <c:v>4.8597414034820634</c:v>
                </c:pt>
                <c:pt idx="2">
                  <c:v>5.203092005312592</c:v>
                </c:pt>
                <c:pt idx="3">
                  <c:v>5.3255710401409724</c:v>
                </c:pt>
                <c:pt idx="4">
                  <c:v>5.5521046991906235</c:v>
                </c:pt>
                <c:pt idx="5">
                  <c:v>6.1756732048103764</c:v>
                </c:pt>
                <c:pt idx="6">
                  <c:v>5.7683849422022906</c:v>
                </c:pt>
                <c:pt idx="7">
                  <c:v>6.0286850908054568</c:v>
                </c:pt>
                <c:pt idx="8">
                  <c:v>5.3938127893437997</c:v>
                </c:pt>
                <c:pt idx="9">
                  <c:v>3.989855935739993</c:v>
                </c:pt>
                <c:pt idx="10">
                  <c:v>3.3505482618931479</c:v>
                </c:pt>
                <c:pt idx="11">
                  <c:v>1.0048879561777921</c:v>
                </c:pt>
                <c:pt idx="12">
                  <c:v>1.3311128006468509</c:v>
                </c:pt>
                <c:pt idx="13">
                  <c:v>2.1823830588521655</c:v>
                </c:pt>
                <c:pt idx="14">
                  <c:v>2.234689894170593</c:v>
                </c:pt>
                <c:pt idx="15">
                  <c:v>2.597504170600752</c:v>
                </c:pt>
                <c:pt idx="16">
                  <c:v>2.7996379184587936</c:v>
                </c:pt>
                <c:pt idx="17">
                  <c:v>2.6219048687178339</c:v>
                </c:pt>
                <c:pt idx="18">
                  <c:v>2.9594690294128303</c:v>
                </c:pt>
                <c:pt idx="21">
                  <c:v>2.3499694059262541</c:v>
                </c:pt>
                <c:pt idx="22">
                  <c:v>2.8999727062896339</c:v>
                </c:pt>
                <c:pt idx="23">
                  <c:v>2.1541399717684864</c:v>
                </c:pt>
                <c:pt idx="24">
                  <c:v>1.5714660526435065</c:v>
                </c:pt>
                <c:pt idx="25">
                  <c:v>2.4006405232954466</c:v>
                </c:pt>
                <c:pt idx="26">
                  <c:v>3.1273481373091836</c:v>
                </c:pt>
                <c:pt idx="27">
                  <c:v>3.4494137050197895</c:v>
                </c:pt>
                <c:pt idx="28">
                  <c:v>3.1733617530334386</c:v>
                </c:pt>
                <c:pt idx="29">
                  <c:v>2.6178778109503882</c:v>
                </c:pt>
                <c:pt idx="30">
                  <c:v>1.8503710586353812</c:v>
                </c:pt>
                <c:pt idx="31">
                  <c:v>1.8151433346188455</c:v>
                </c:pt>
                <c:pt idx="32">
                  <c:v>1.5863448919501704</c:v>
                </c:pt>
                <c:pt idx="33">
                  <c:v>0.83043942028595152</c:v>
                </c:pt>
                <c:pt idx="34">
                  <c:v>0.53988732114577054</c:v>
                </c:pt>
                <c:pt idx="35">
                  <c:v>0.29066562104496541</c:v>
                </c:pt>
                <c:pt idx="36">
                  <c:v>1.0075520833333333</c:v>
                </c:pt>
                <c:pt idx="37">
                  <c:v>0.88889969166513483</c:v>
                </c:pt>
                <c:pt idx="38">
                  <c:v>0.83861619900355466</c:v>
                </c:pt>
                <c:pt idx="39">
                  <c:v>0.86068414181409847</c:v>
                </c:pt>
                <c:pt idx="42">
                  <c:v>3.1047674844452882</c:v>
                </c:pt>
                <c:pt idx="43">
                  <c:v>3.1906955252688967</c:v>
                </c:pt>
                <c:pt idx="44">
                  <c:v>3.1733505289814516</c:v>
                </c:pt>
                <c:pt idx="45">
                  <c:v>3.189494437828122</c:v>
                </c:pt>
                <c:pt idx="46">
                  <c:v>3.7940127744651559</c:v>
                </c:pt>
                <c:pt idx="47">
                  <c:v>3.1681628109434978</c:v>
                </c:pt>
                <c:pt idx="48">
                  <c:v>2.8095655995683333</c:v>
                </c:pt>
                <c:pt idx="49">
                  <c:v>2.0181405631971496</c:v>
                </c:pt>
                <c:pt idx="50">
                  <c:v>1.5600606947758471</c:v>
                </c:pt>
                <c:pt idx="51">
                  <c:v>1.0543073037455848</c:v>
                </c:pt>
                <c:pt idx="52">
                  <c:v>0.8509669331855978</c:v>
                </c:pt>
                <c:pt idx="53">
                  <c:v>1.3121227148935075</c:v>
                </c:pt>
                <c:pt idx="54">
                  <c:v>1.2989929047342192</c:v>
                </c:pt>
                <c:pt idx="55">
                  <c:v>1.2539525738404602</c:v>
                </c:pt>
                <c:pt idx="56">
                  <c:v>1.3616707158690926</c:v>
                </c:pt>
                <c:pt idx="57">
                  <c:v>1.5740439866368521</c:v>
                </c:pt>
                <c:pt idx="58">
                  <c:v>1.5922085893035662</c:v>
                </c:pt>
                <c:pt idx="59">
                  <c:v>1.773564544592146</c:v>
                </c:pt>
                <c:pt idx="60">
                  <c:v>2.0438616213057781</c:v>
                </c:pt>
                <c:pt idx="63">
                  <c:v>1.1347049606113293</c:v>
                </c:pt>
                <c:pt idx="64">
                  <c:v>0.95156032417608793</c:v>
                </c:pt>
                <c:pt idx="65">
                  <c:v>0.84760355625258299</c:v>
                </c:pt>
                <c:pt idx="66">
                  <c:v>1.0069945510318341</c:v>
                </c:pt>
                <c:pt idx="67">
                  <c:v>1.3821497030695866</c:v>
                </c:pt>
                <c:pt idx="68">
                  <c:v>1.6786260302895744</c:v>
                </c:pt>
                <c:pt idx="69">
                  <c:v>2.6832867698627716</c:v>
                </c:pt>
                <c:pt idx="70">
                  <c:v>4.598815662058092</c:v>
                </c:pt>
                <c:pt idx="71">
                  <c:v>4.6526839601399788</c:v>
                </c:pt>
                <c:pt idx="72">
                  <c:v>4.7307904768198874</c:v>
                </c:pt>
                <c:pt idx="73">
                  <c:v>3.6103276952193863</c:v>
                </c:pt>
                <c:pt idx="74">
                  <c:v>1.3618775245887711</c:v>
                </c:pt>
                <c:pt idx="75">
                  <c:v>1.0128802117107707</c:v>
                </c:pt>
                <c:pt idx="76">
                  <c:v>0.73544168816692101</c:v>
                </c:pt>
                <c:pt idx="77">
                  <c:v>0.79019503346947373</c:v>
                </c:pt>
                <c:pt idx="78">
                  <c:v>0.800227222103714</c:v>
                </c:pt>
                <c:pt idx="79">
                  <c:v>0.8539522917255491</c:v>
                </c:pt>
                <c:pt idx="80">
                  <c:v>0.81847543373252918</c:v>
                </c:pt>
                <c:pt idx="81">
                  <c:v>1.0351218087675358</c:v>
                </c:pt>
                <c:pt idx="84">
                  <c:v>3.4662695136971489</c:v>
                </c:pt>
                <c:pt idx="85">
                  <c:v>3.0082480587984755</c:v>
                </c:pt>
                <c:pt idx="86">
                  <c:v>2.9860829617619249</c:v>
                </c:pt>
                <c:pt idx="87">
                  <c:v>2.872487428426862</c:v>
                </c:pt>
                <c:pt idx="88">
                  <c:v>3.0964785580733256</c:v>
                </c:pt>
                <c:pt idx="89">
                  <c:v>3.0489240994476856</c:v>
                </c:pt>
                <c:pt idx="90">
                  <c:v>3.3248848658091164</c:v>
                </c:pt>
                <c:pt idx="91">
                  <c:v>3.0785210323079708</c:v>
                </c:pt>
                <c:pt idx="92">
                  <c:v>2.5303512242557407</c:v>
                </c:pt>
                <c:pt idx="93">
                  <c:v>3.1380542523203521</c:v>
                </c:pt>
                <c:pt idx="94">
                  <c:v>3.8299045205204481</c:v>
                </c:pt>
                <c:pt idx="95">
                  <c:v>3.4164191893700186</c:v>
                </c:pt>
                <c:pt idx="96">
                  <c:v>2.8346676757139715</c:v>
                </c:pt>
                <c:pt idx="97">
                  <c:v>2.2431626211057774</c:v>
                </c:pt>
                <c:pt idx="98">
                  <c:v>1.2800376426818876</c:v>
                </c:pt>
                <c:pt idx="99">
                  <c:v>1.7145060195671982</c:v>
                </c:pt>
                <c:pt idx="100">
                  <c:v>2.0236430954662357</c:v>
                </c:pt>
                <c:pt idx="101">
                  <c:v>1.9789041932022318</c:v>
                </c:pt>
                <c:pt idx="102">
                  <c:v>1.7748954947760025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B-4559-B955-903B41E96BF6}"/>
            </c:ext>
          </c:extLst>
        </c:ser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'55. ábra'!$C$3:$DA$4</c:f>
              <c:multiLvlStrCache>
                <c:ptCount val="10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</c:v>
                  </c:pt>
                  <c:pt idx="100">
                    <c:v>2018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2">
                    <c:v>Lengyelország</c:v>
                  </c:pt>
                  <c:pt idx="63">
                    <c:v>Szlovákia</c:v>
                  </c:pt>
                  <c:pt idx="84">
                    <c:v>Románia</c:v>
                  </c:pt>
                </c:lvl>
              </c:multiLvlStrCache>
            </c:multiLvlStrRef>
          </c:cat>
          <c:val>
            <c:numRef>
              <c:f>'55. ábra'!$C$7:$DA$7</c:f>
              <c:numCache>
                <c:formatCode>General</c:formatCode>
                <c:ptCount val="10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5-4048-AEAC-F4AAA50F8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6904"/>
        <c:crosses val="autoZero"/>
        <c:auto val="1"/>
        <c:lblAlgn val="ctr"/>
        <c:lblOffset val="100"/>
        <c:noMultiLvlLbl val="0"/>
      </c:catAx>
      <c:valAx>
        <c:axId val="72120690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4721706632302048E-2"/>
              <c:y val="7.63624373063109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02723102518536"/>
              <c:y val="5.70818649049450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6767551354933192"/>
          <c:w val="1"/>
          <c:h val="0.10574896243853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56567072495795E-2"/>
          <c:y val="5.7244209243586815E-2"/>
          <c:w val="0.89841502302909249"/>
          <c:h val="0.660705555555555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'55. ábra'!$A$6</c:f>
              <c:strCache>
                <c:ptCount val="1"/>
                <c:pt idx="0">
                  <c:v>Quarterly use of EU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'55. ábra'!$C$1:$DA$2</c:f>
              <c:multiLvlStrCache>
                <c:ptCount val="10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</c:v>
                  </c:pt>
                  <c:pt idx="100">
                    <c:v>2018</c:v>
                  </c:pt>
                </c:lvl>
                <c:lvl>
                  <c:pt idx="0">
                    <c:v>Hungary</c:v>
                  </c:pt>
                  <c:pt idx="21">
                    <c:v>Czechia</c:v>
                  </c:pt>
                  <c:pt idx="42">
                    <c:v>Poland</c:v>
                  </c:pt>
                  <c:pt idx="63">
                    <c:v>Slovakia</c:v>
                  </c:pt>
                  <c:pt idx="84">
                    <c:v>Romania</c:v>
                  </c:pt>
                </c:lvl>
              </c:multiLvlStrCache>
            </c:multiLvlStrRef>
          </c:cat>
          <c:val>
            <c:numRef>
              <c:f>'55. ábra'!$C$6:$DA$6</c:f>
              <c:numCache>
                <c:formatCode>0.0</c:formatCode>
                <c:ptCount val="103"/>
                <c:pt idx="0">
                  <c:v>0.62970601396968695</c:v>
                </c:pt>
                <c:pt idx="1">
                  <c:v>1.0037260329937479</c:v>
                </c:pt>
                <c:pt idx="2">
                  <c:v>1.3198352714104169</c:v>
                </c:pt>
                <c:pt idx="3">
                  <c:v>2.4167953539927809</c:v>
                </c:pt>
                <c:pt idx="4">
                  <c:v>0.88500391270813838</c:v>
                </c:pt>
                <c:pt idx="5">
                  <c:v>1.6505154438237235</c:v>
                </c:pt>
                <c:pt idx="6">
                  <c:v>0.9270405497600217</c:v>
                </c:pt>
                <c:pt idx="7">
                  <c:v>2.6636928785108931</c:v>
                </c:pt>
                <c:pt idx="8">
                  <c:v>0.23968910437966759</c:v>
                </c:pt>
                <c:pt idx="9">
                  <c:v>0.21784413666665475</c:v>
                </c:pt>
                <c:pt idx="10">
                  <c:v>0.28862400757881052</c:v>
                </c:pt>
                <c:pt idx="11">
                  <c:v>0.26945637395980621</c:v>
                </c:pt>
                <c:pt idx="12">
                  <c:v>0.57435595070003664</c:v>
                </c:pt>
                <c:pt idx="13">
                  <c:v>1.0837540842561117</c:v>
                </c:pt>
                <c:pt idx="14">
                  <c:v>0.3731223182607103</c:v>
                </c:pt>
                <c:pt idx="15">
                  <c:v>0.66181326190566414</c:v>
                </c:pt>
                <c:pt idx="16">
                  <c:v>0.77603609411269048</c:v>
                </c:pt>
                <c:pt idx="17">
                  <c:v>0.86732214288384601</c:v>
                </c:pt>
                <c:pt idx="18">
                  <c:v>0.7137248314131398</c:v>
                </c:pt>
                <c:pt idx="21">
                  <c:v>0.73993633625279709</c:v>
                </c:pt>
                <c:pt idx="22">
                  <c:v>0.52337447418059746</c:v>
                </c:pt>
                <c:pt idx="23">
                  <c:v>-5.8458549115094911E-2</c:v>
                </c:pt>
                <c:pt idx="24">
                  <c:v>0.36680521340900946</c:v>
                </c:pt>
                <c:pt idx="25">
                  <c:v>1.5811030521161629</c:v>
                </c:pt>
                <c:pt idx="26">
                  <c:v>1.2765833860634344</c:v>
                </c:pt>
                <c:pt idx="27">
                  <c:v>0.32985336419553141</c:v>
                </c:pt>
                <c:pt idx="28">
                  <c:v>0.13363272126540454</c:v>
                </c:pt>
                <c:pt idx="29">
                  <c:v>0.96131772435760765</c:v>
                </c:pt>
                <c:pt idx="30">
                  <c:v>0.45968554860318339</c:v>
                </c:pt>
                <c:pt idx="31">
                  <c:v>0.29001156961048979</c:v>
                </c:pt>
                <c:pt idx="32">
                  <c:v>-8.7317575723899588E-2</c:v>
                </c:pt>
                <c:pt idx="33">
                  <c:v>0.183987220210651</c:v>
                </c:pt>
                <c:pt idx="34">
                  <c:v>0.16383130176633209</c:v>
                </c:pt>
                <c:pt idx="35">
                  <c:v>3.7435838683807524E-2</c:v>
                </c:pt>
                <c:pt idx="36">
                  <c:v>0.64588541666666666</c:v>
                </c:pt>
                <c:pt idx="37">
                  <c:v>7.5349364315695638E-2</c:v>
                </c:pt>
                <c:pt idx="38">
                  <c:v>0.11564556048441264</c:v>
                </c:pt>
                <c:pt idx="39">
                  <c:v>6.8378038732251609E-2</c:v>
                </c:pt>
                <c:pt idx="42">
                  <c:v>0.4515993484679735</c:v>
                </c:pt>
                <c:pt idx="43">
                  <c:v>1.3787320548812732</c:v>
                </c:pt>
                <c:pt idx="44">
                  <c:v>0.60848523039950531</c:v>
                </c:pt>
                <c:pt idx="45">
                  <c:v>0.79438044700812727</c:v>
                </c:pt>
                <c:pt idx="46">
                  <c:v>1.066588967919599</c:v>
                </c:pt>
                <c:pt idx="47">
                  <c:v>0.74821485488114103</c:v>
                </c:pt>
                <c:pt idx="48">
                  <c:v>0.25279717358125553</c:v>
                </c:pt>
                <c:pt idx="49">
                  <c:v>8.7923232318533207E-3</c:v>
                </c:pt>
                <c:pt idx="50">
                  <c:v>0.56919402414981313</c:v>
                </c:pt>
                <c:pt idx="51">
                  <c:v>0.22062804135004085</c:v>
                </c:pt>
                <c:pt idx="52">
                  <c:v>4.7677623208274449E-2</c:v>
                </c:pt>
                <c:pt idx="53">
                  <c:v>0.47101360072874865</c:v>
                </c:pt>
                <c:pt idx="54">
                  <c:v>0.57233791520260635</c:v>
                </c:pt>
                <c:pt idx="55">
                  <c:v>0.19732202923661113</c:v>
                </c:pt>
                <c:pt idx="56">
                  <c:v>0.1815985952213256</c:v>
                </c:pt>
                <c:pt idx="57">
                  <c:v>0.6786822619975369</c:v>
                </c:pt>
                <c:pt idx="58">
                  <c:v>0.57232318782279334</c:v>
                </c:pt>
                <c:pt idx="59">
                  <c:v>0.38077929050386666</c:v>
                </c:pt>
                <c:pt idx="60">
                  <c:v>0.46277613451865618</c:v>
                </c:pt>
                <c:pt idx="63">
                  <c:v>0.14891493335050554</c:v>
                </c:pt>
                <c:pt idx="64">
                  <c:v>5.1352778918950633E-2</c:v>
                </c:pt>
                <c:pt idx="65">
                  <c:v>7.0335597494940075E-2</c:v>
                </c:pt>
                <c:pt idx="66">
                  <c:v>0.74072321712547873</c:v>
                </c:pt>
                <c:pt idx="67">
                  <c:v>0.52661405313931431</c:v>
                </c:pt>
                <c:pt idx="68">
                  <c:v>0.35819836707112301</c:v>
                </c:pt>
                <c:pt idx="69">
                  <c:v>1.088803098703873</c:v>
                </c:pt>
                <c:pt idx="70">
                  <c:v>2.6605776689430698</c:v>
                </c:pt>
                <c:pt idx="71">
                  <c:v>0.5959883368428468</c:v>
                </c:pt>
                <c:pt idx="72">
                  <c:v>0.46361472344596166</c:v>
                </c:pt>
                <c:pt idx="73">
                  <c:v>-4.1795961294707411E-2</c:v>
                </c:pt>
                <c:pt idx="74">
                  <c:v>0.36232196301435127</c:v>
                </c:pt>
                <c:pt idx="75">
                  <c:v>0.24058042163856022</c:v>
                </c:pt>
                <c:pt idx="76">
                  <c:v>0.18219803124569292</c:v>
                </c:pt>
                <c:pt idx="77">
                  <c:v>2.3061793657887235E-2</c:v>
                </c:pt>
                <c:pt idx="78">
                  <c:v>0.36770381928771534</c:v>
                </c:pt>
                <c:pt idx="79">
                  <c:v>0.29333528735110792</c:v>
                </c:pt>
                <c:pt idx="80">
                  <c:v>0.15137050904621721</c:v>
                </c:pt>
                <c:pt idx="81">
                  <c:v>0.25271528534363663</c:v>
                </c:pt>
                <c:pt idx="84" formatCode="0.00">
                  <c:v>1.4310217271318708</c:v>
                </c:pt>
                <c:pt idx="85" formatCode="0.00">
                  <c:v>0.35240588858431521</c:v>
                </c:pt>
                <c:pt idx="86" formatCode="0.00">
                  <c:v>0.23097591356822161</c:v>
                </c:pt>
                <c:pt idx="87" formatCode="0.00">
                  <c:v>0.92591055507487829</c:v>
                </c:pt>
                <c:pt idx="88" formatCode="0.00">
                  <c:v>1.6258078153072932</c:v>
                </c:pt>
                <c:pt idx="89" formatCode="0.00">
                  <c:v>0.31187398738010319</c:v>
                </c:pt>
                <c:pt idx="90" formatCode="0.00">
                  <c:v>0.54991265682070833</c:v>
                </c:pt>
                <c:pt idx="91" formatCode="0.00">
                  <c:v>0.68315231969856693</c:v>
                </c:pt>
                <c:pt idx="92" formatCode="0.00">
                  <c:v>1.0192542995247975</c:v>
                </c:pt>
                <c:pt idx="93" formatCode="0.00">
                  <c:v>0.94960967633944837</c:v>
                </c:pt>
                <c:pt idx="94" formatCode="0.00">
                  <c:v>1.2482736099751641</c:v>
                </c:pt>
                <c:pt idx="95" formatCode="0.00">
                  <c:v>0.30771307501790052</c:v>
                </c:pt>
                <c:pt idx="96" formatCode="0.00">
                  <c:v>0.43469159841604116</c:v>
                </c:pt>
                <c:pt idx="97" formatCode="0.00">
                  <c:v>0.34469815628536515</c:v>
                </c:pt>
                <c:pt idx="98" formatCode="0.00">
                  <c:v>0.24305414645328496</c:v>
                </c:pt>
                <c:pt idx="99" formatCode="0.00">
                  <c:v>0.74810730453894492</c:v>
                </c:pt>
                <c:pt idx="100" formatCode="0.00">
                  <c:v>0.72905784632357085</c:v>
                </c:pt>
                <c:pt idx="101" formatCode="0.00">
                  <c:v>0.30700165858617573</c:v>
                </c:pt>
                <c:pt idx="102" formatCode="0.00">
                  <c:v>6.8440180552677213E-2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8-4084-9CAC-C7841077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625627728"/>
        <c:axId val="625635600"/>
      </c:barChart>
      <c:lineChart>
        <c:grouping val="standard"/>
        <c:varyColors val="0"/>
        <c:ser>
          <c:idx val="0"/>
          <c:order val="0"/>
          <c:tx>
            <c:strRef>
              <c:f>'55. ábra'!$A$5</c:f>
              <c:strCache>
                <c:ptCount val="1"/>
                <c:pt idx="0">
                  <c:v>Four quarterly use of EU 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'55. ábra'!$C$1:$DA$2</c:f>
              <c:multiLvlStrCache>
                <c:ptCount val="10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</c:v>
                  </c:pt>
                  <c:pt idx="100">
                    <c:v>2018</c:v>
                  </c:pt>
                </c:lvl>
                <c:lvl>
                  <c:pt idx="0">
                    <c:v>Hungary</c:v>
                  </c:pt>
                  <c:pt idx="21">
                    <c:v>Czechia</c:v>
                  </c:pt>
                  <c:pt idx="42">
                    <c:v>Poland</c:v>
                  </c:pt>
                  <c:pt idx="63">
                    <c:v>Slovakia</c:v>
                  </c:pt>
                  <c:pt idx="84">
                    <c:v>Romania</c:v>
                  </c:pt>
                </c:lvl>
              </c:multiLvlStrCache>
            </c:multiLvlStrRef>
          </c:cat>
          <c:val>
            <c:numRef>
              <c:f>'55. ábra'!$C$5:$DA$5</c:f>
              <c:numCache>
                <c:formatCode>0.00</c:formatCode>
                <c:ptCount val="103"/>
                <c:pt idx="0">
                  <c:v>5.1719944743856656</c:v>
                </c:pt>
                <c:pt idx="1">
                  <c:v>4.8597414034820634</c:v>
                </c:pt>
                <c:pt idx="2">
                  <c:v>5.203092005312592</c:v>
                </c:pt>
                <c:pt idx="3">
                  <c:v>5.3255710401409724</c:v>
                </c:pt>
                <c:pt idx="4">
                  <c:v>5.5521046991906235</c:v>
                </c:pt>
                <c:pt idx="5">
                  <c:v>6.1756732048103764</c:v>
                </c:pt>
                <c:pt idx="6">
                  <c:v>5.7683849422022906</c:v>
                </c:pt>
                <c:pt idx="7">
                  <c:v>6.0286850908054568</c:v>
                </c:pt>
                <c:pt idx="8">
                  <c:v>5.3938127893437997</c:v>
                </c:pt>
                <c:pt idx="9">
                  <c:v>3.989855935739993</c:v>
                </c:pt>
                <c:pt idx="10">
                  <c:v>3.3505482618931479</c:v>
                </c:pt>
                <c:pt idx="11">
                  <c:v>1.0048879561777921</c:v>
                </c:pt>
                <c:pt idx="12">
                  <c:v>1.3311128006468509</c:v>
                </c:pt>
                <c:pt idx="13">
                  <c:v>2.1823830588521655</c:v>
                </c:pt>
                <c:pt idx="14">
                  <c:v>2.234689894170593</c:v>
                </c:pt>
                <c:pt idx="15">
                  <c:v>2.597504170600752</c:v>
                </c:pt>
                <c:pt idx="16">
                  <c:v>2.7996379184587936</c:v>
                </c:pt>
                <c:pt idx="17">
                  <c:v>2.6219048687178339</c:v>
                </c:pt>
                <c:pt idx="18">
                  <c:v>2.9594690294128303</c:v>
                </c:pt>
                <c:pt idx="21">
                  <c:v>2.3499694059262541</c:v>
                </c:pt>
                <c:pt idx="22">
                  <c:v>2.8999727062896339</c:v>
                </c:pt>
                <c:pt idx="23">
                  <c:v>2.1541399717684864</c:v>
                </c:pt>
                <c:pt idx="24">
                  <c:v>1.5714660526435065</c:v>
                </c:pt>
                <c:pt idx="25">
                  <c:v>2.4006405232954466</c:v>
                </c:pt>
                <c:pt idx="26">
                  <c:v>3.1273481373091836</c:v>
                </c:pt>
                <c:pt idx="27">
                  <c:v>3.4494137050197895</c:v>
                </c:pt>
                <c:pt idx="28">
                  <c:v>3.1733617530334386</c:v>
                </c:pt>
                <c:pt idx="29">
                  <c:v>2.6178778109503882</c:v>
                </c:pt>
                <c:pt idx="30">
                  <c:v>1.8503710586353812</c:v>
                </c:pt>
                <c:pt idx="31">
                  <c:v>1.8151433346188455</c:v>
                </c:pt>
                <c:pt idx="32">
                  <c:v>1.5863448919501704</c:v>
                </c:pt>
                <c:pt idx="33">
                  <c:v>0.83043942028595152</c:v>
                </c:pt>
                <c:pt idx="34">
                  <c:v>0.53988732114577054</c:v>
                </c:pt>
                <c:pt idx="35">
                  <c:v>0.29066562104496541</c:v>
                </c:pt>
                <c:pt idx="36">
                  <c:v>1.0075520833333333</c:v>
                </c:pt>
                <c:pt idx="37">
                  <c:v>0.88889969166513483</c:v>
                </c:pt>
                <c:pt idx="38">
                  <c:v>0.83861619900355466</c:v>
                </c:pt>
                <c:pt idx="39">
                  <c:v>0.86068414181409847</c:v>
                </c:pt>
                <c:pt idx="42">
                  <c:v>3.1047674844452882</c:v>
                </c:pt>
                <c:pt idx="43">
                  <c:v>3.1906955252688967</c:v>
                </c:pt>
                <c:pt idx="44">
                  <c:v>3.1733505289814516</c:v>
                </c:pt>
                <c:pt idx="45">
                  <c:v>3.189494437828122</c:v>
                </c:pt>
                <c:pt idx="46">
                  <c:v>3.7940127744651559</c:v>
                </c:pt>
                <c:pt idx="47">
                  <c:v>3.1681628109434978</c:v>
                </c:pt>
                <c:pt idx="48">
                  <c:v>2.8095655995683333</c:v>
                </c:pt>
                <c:pt idx="49">
                  <c:v>2.0181405631971496</c:v>
                </c:pt>
                <c:pt idx="50">
                  <c:v>1.5600606947758471</c:v>
                </c:pt>
                <c:pt idx="51">
                  <c:v>1.0543073037455848</c:v>
                </c:pt>
                <c:pt idx="52">
                  <c:v>0.8509669331855978</c:v>
                </c:pt>
                <c:pt idx="53">
                  <c:v>1.3121227148935075</c:v>
                </c:pt>
                <c:pt idx="54">
                  <c:v>1.2989929047342192</c:v>
                </c:pt>
                <c:pt idx="55">
                  <c:v>1.2539525738404602</c:v>
                </c:pt>
                <c:pt idx="56">
                  <c:v>1.3616707158690926</c:v>
                </c:pt>
                <c:pt idx="57">
                  <c:v>1.5740439866368521</c:v>
                </c:pt>
                <c:pt idx="58">
                  <c:v>1.5922085893035662</c:v>
                </c:pt>
                <c:pt idx="59">
                  <c:v>1.773564544592146</c:v>
                </c:pt>
                <c:pt idx="60">
                  <c:v>2.0438616213057781</c:v>
                </c:pt>
                <c:pt idx="63">
                  <c:v>1.1347049606113293</c:v>
                </c:pt>
                <c:pt idx="64">
                  <c:v>0.95156032417608793</c:v>
                </c:pt>
                <c:pt idx="65">
                  <c:v>0.84760355625258299</c:v>
                </c:pt>
                <c:pt idx="66">
                  <c:v>1.0069945510318341</c:v>
                </c:pt>
                <c:pt idx="67">
                  <c:v>1.3821497030695866</c:v>
                </c:pt>
                <c:pt idx="68">
                  <c:v>1.6786260302895744</c:v>
                </c:pt>
                <c:pt idx="69">
                  <c:v>2.6832867698627716</c:v>
                </c:pt>
                <c:pt idx="70">
                  <c:v>4.598815662058092</c:v>
                </c:pt>
                <c:pt idx="71">
                  <c:v>4.6526839601399788</c:v>
                </c:pt>
                <c:pt idx="72">
                  <c:v>4.7307904768198874</c:v>
                </c:pt>
                <c:pt idx="73">
                  <c:v>3.6103276952193863</c:v>
                </c:pt>
                <c:pt idx="74">
                  <c:v>1.3618775245887711</c:v>
                </c:pt>
                <c:pt idx="75">
                  <c:v>1.0128802117107707</c:v>
                </c:pt>
                <c:pt idx="76">
                  <c:v>0.73544168816692101</c:v>
                </c:pt>
                <c:pt idx="77">
                  <c:v>0.79019503346947373</c:v>
                </c:pt>
                <c:pt idx="78">
                  <c:v>0.800227222103714</c:v>
                </c:pt>
                <c:pt idx="79">
                  <c:v>0.8539522917255491</c:v>
                </c:pt>
                <c:pt idx="80">
                  <c:v>0.81847543373252918</c:v>
                </c:pt>
                <c:pt idx="81">
                  <c:v>1.0351218087675358</c:v>
                </c:pt>
                <c:pt idx="84">
                  <c:v>3.4662695136971489</c:v>
                </c:pt>
                <c:pt idx="85">
                  <c:v>3.0082480587984755</c:v>
                </c:pt>
                <c:pt idx="86">
                  <c:v>2.9860829617619249</c:v>
                </c:pt>
                <c:pt idx="87">
                  <c:v>2.872487428426862</c:v>
                </c:pt>
                <c:pt idx="88">
                  <c:v>3.0964785580733256</c:v>
                </c:pt>
                <c:pt idx="89">
                  <c:v>3.0489240994476856</c:v>
                </c:pt>
                <c:pt idx="90">
                  <c:v>3.3248848658091164</c:v>
                </c:pt>
                <c:pt idx="91">
                  <c:v>3.0785210323079708</c:v>
                </c:pt>
                <c:pt idx="92">
                  <c:v>2.5303512242557407</c:v>
                </c:pt>
                <c:pt idx="93">
                  <c:v>3.1380542523203521</c:v>
                </c:pt>
                <c:pt idx="94">
                  <c:v>3.8299045205204481</c:v>
                </c:pt>
                <c:pt idx="95">
                  <c:v>3.4164191893700186</c:v>
                </c:pt>
                <c:pt idx="96">
                  <c:v>2.8346676757139715</c:v>
                </c:pt>
                <c:pt idx="97">
                  <c:v>2.2431626211057774</c:v>
                </c:pt>
                <c:pt idx="98">
                  <c:v>1.2800376426818876</c:v>
                </c:pt>
                <c:pt idx="99">
                  <c:v>1.7145060195671982</c:v>
                </c:pt>
                <c:pt idx="100">
                  <c:v>2.0236430954662357</c:v>
                </c:pt>
                <c:pt idx="101">
                  <c:v>1.9789041932022318</c:v>
                </c:pt>
                <c:pt idx="102">
                  <c:v>1.7748954947760025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8-4084-9CAC-C7841077231D}"/>
            </c:ext>
          </c:extLst>
        </c:ser>
        <c:ser>
          <c:idx val="2"/>
          <c:order val="2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'55. ábra'!$C$1:$DA$2</c:f>
              <c:multiLvlStrCache>
                <c:ptCount val="101"/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1">
                    <c:v>2014</c:v>
                  </c:pt>
                  <c:pt idx="25">
                    <c:v>2015</c:v>
                  </c:pt>
                  <c:pt idx="29">
                    <c:v>2016</c:v>
                  </c:pt>
                  <c:pt idx="33">
                    <c:v>2017</c:v>
                  </c:pt>
                  <c:pt idx="37">
                    <c:v>2018</c:v>
                  </c:pt>
                  <c:pt idx="42">
                    <c:v>2014</c:v>
                  </c:pt>
                  <c:pt idx="46">
                    <c:v>2015</c:v>
                  </c:pt>
                  <c:pt idx="50">
                    <c:v>2016</c:v>
                  </c:pt>
                  <c:pt idx="54">
                    <c:v>2017</c:v>
                  </c:pt>
                  <c:pt idx="58">
                    <c:v>2018</c:v>
                  </c:pt>
                  <c:pt idx="63">
                    <c:v>2014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4">
                    <c:v>2014</c:v>
                  </c:pt>
                  <c:pt idx="88">
                    <c:v>2015</c:v>
                  </c:pt>
                  <c:pt idx="92">
                    <c:v>2016</c:v>
                  </c:pt>
                  <c:pt idx="96">
                    <c:v>2017</c:v>
                  </c:pt>
                  <c:pt idx="100">
                    <c:v>2018</c:v>
                  </c:pt>
                </c:lvl>
                <c:lvl>
                  <c:pt idx="0">
                    <c:v>Hungary</c:v>
                  </c:pt>
                  <c:pt idx="21">
                    <c:v>Czechia</c:v>
                  </c:pt>
                  <c:pt idx="42">
                    <c:v>Poland</c:v>
                  </c:pt>
                  <c:pt idx="63">
                    <c:v>Slovakia</c:v>
                  </c:pt>
                  <c:pt idx="84">
                    <c:v>Romania</c:v>
                  </c:pt>
                </c:lvl>
              </c:multiLvlStrCache>
            </c:multiLvlStrRef>
          </c:cat>
          <c:val>
            <c:numRef>
              <c:f>'55. ábra'!$C$7:$DA$7</c:f>
              <c:numCache>
                <c:formatCode>General</c:formatCode>
                <c:ptCount val="10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8-4084-9CAC-C7841077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04280"/>
        <c:axId val="721206904"/>
      </c:lineChart>
      <c:catAx>
        <c:axId val="72120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6904"/>
        <c:crosses val="autoZero"/>
        <c:auto val="1"/>
        <c:lblAlgn val="ctr"/>
        <c:lblOffset val="100"/>
        <c:noMultiLvlLbl val="0"/>
      </c:catAx>
      <c:valAx>
        <c:axId val="72120690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721706632302048E-2"/>
              <c:y val="7.63624373063109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21204280"/>
        <c:crosses val="autoZero"/>
        <c:crossBetween val="between"/>
      </c:valAx>
      <c:valAx>
        <c:axId val="625635600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051351556760312"/>
              <c:y val="5.70815750008719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5627728"/>
        <c:crosses val="max"/>
        <c:crossBetween val="between"/>
      </c:valAx>
      <c:catAx>
        <c:axId val="62562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35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9868029156349183"/>
          <c:w val="1"/>
          <c:h val="7.4744184424371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0766667489447833E-2"/>
          <c:w val="0.93513091592801501"/>
          <c:h val="0.495903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'56. ábra'!$A$5</c:f>
              <c:strCache>
                <c:ptCount val="1"/>
                <c:pt idx="0">
                  <c:v>Tévedések és kihagyások egyenlege (NEO)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'56. ábra'!$C$3:$DV$4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'56. ábra'!$C$5:$DV$5</c:f>
              <c:numCache>
                <c:formatCode>0.0</c:formatCode>
                <c:ptCount val="124"/>
                <c:pt idx="0">
                  <c:v>1.2145059074152691</c:v>
                </c:pt>
                <c:pt idx="1">
                  <c:v>0.58194917821918235</c:v>
                </c:pt>
                <c:pt idx="2">
                  <c:v>-4.3880337613791731E-2</c:v>
                </c:pt>
                <c:pt idx="3">
                  <c:v>-1.0862267854770922</c:v>
                </c:pt>
                <c:pt idx="4">
                  <c:v>-1.8950714889023574</c:v>
                </c:pt>
                <c:pt idx="5">
                  <c:v>-1.7254424120766316</c:v>
                </c:pt>
                <c:pt idx="6">
                  <c:v>-1.8919826069626233</c:v>
                </c:pt>
                <c:pt idx="7">
                  <c:v>-1.0869874008444205</c:v>
                </c:pt>
                <c:pt idx="8">
                  <c:v>-1.427681035673289</c:v>
                </c:pt>
                <c:pt idx="9">
                  <c:v>-1.5137959549480238</c:v>
                </c:pt>
                <c:pt idx="10">
                  <c:v>-1.2605476362163568</c:v>
                </c:pt>
                <c:pt idx="11">
                  <c:v>-1.2426518129925315</c:v>
                </c:pt>
                <c:pt idx="12">
                  <c:v>-1.2256530604626636</c:v>
                </c:pt>
                <c:pt idx="13">
                  <c:v>-1.2359953902376946</c:v>
                </c:pt>
                <c:pt idx="14">
                  <c:v>-1.9937677453129661</c:v>
                </c:pt>
                <c:pt idx="15">
                  <c:v>-2.7989366830883387</c:v>
                </c:pt>
                <c:pt idx="16">
                  <c:v>-2.9335875013291721</c:v>
                </c:pt>
                <c:pt idx="17">
                  <c:v>-2.2909931461830904</c:v>
                </c:pt>
                <c:pt idx="18">
                  <c:v>-2.4970970131764298</c:v>
                </c:pt>
                <c:pt idx="19">
                  <c:v>-2.0113164974262134</c:v>
                </c:pt>
                <c:pt idx="20">
                  <c:v>-1.3758650201555569</c:v>
                </c:pt>
                <c:pt idx="21">
                  <c:v>-2.2047338645967844</c:v>
                </c:pt>
                <c:pt idx="22">
                  <c:v>-1.5905946325434854</c:v>
                </c:pt>
                <c:pt idx="23">
                  <c:v>-2.1477297587470696</c:v>
                </c:pt>
                <c:pt idx="26">
                  <c:v>0.9960338303417593</c:v>
                </c:pt>
                <c:pt idx="27">
                  <c:v>1.4085743947458389</c:v>
                </c:pt>
                <c:pt idx="28">
                  <c:v>1.0081099417589625</c:v>
                </c:pt>
                <c:pt idx="29">
                  <c:v>0.20908309737235098</c:v>
                </c:pt>
                <c:pt idx="30">
                  <c:v>-0.68519240450278307</c:v>
                </c:pt>
                <c:pt idx="31">
                  <c:v>-0.13557367607926762</c:v>
                </c:pt>
                <c:pt idx="32">
                  <c:v>3.5625177086551663E-2</c:v>
                </c:pt>
                <c:pt idx="33">
                  <c:v>0.54031314415138509</c:v>
                </c:pt>
                <c:pt idx="34">
                  <c:v>0.67627577498849711</c:v>
                </c:pt>
                <c:pt idx="35">
                  <c:v>1.0459715850668352</c:v>
                </c:pt>
                <c:pt idx="36">
                  <c:v>1.0580373603738815</c:v>
                </c:pt>
                <c:pt idx="37">
                  <c:v>1.3569180449271778</c:v>
                </c:pt>
                <c:pt idx="38">
                  <c:v>1.1891319751320295</c:v>
                </c:pt>
                <c:pt idx="39">
                  <c:v>2.9129729191385678E-2</c:v>
                </c:pt>
                <c:pt idx="40">
                  <c:v>-0.42433331904986282</c:v>
                </c:pt>
                <c:pt idx="41">
                  <c:v>-0.2277627933005868</c:v>
                </c:pt>
                <c:pt idx="42">
                  <c:v>9.3143880923967082E-3</c:v>
                </c:pt>
                <c:pt idx="43">
                  <c:v>1.1926190384222755</c:v>
                </c:pt>
                <c:pt idx="44">
                  <c:v>1.5765544075590272</c:v>
                </c:pt>
                <c:pt idx="45">
                  <c:v>0.30812499999999998</c:v>
                </c:pt>
                <c:pt idx="46">
                  <c:v>0.10482068826175373</c:v>
                </c:pt>
                <c:pt idx="47">
                  <c:v>-0.54590851162230503</c:v>
                </c:pt>
                <c:pt idx="48">
                  <c:v>-0.76358732681430153</c:v>
                </c:pt>
                <c:pt idx="51">
                  <c:v>-0.86470084586694029</c:v>
                </c:pt>
                <c:pt idx="52">
                  <c:v>-1.4526404793480119</c:v>
                </c:pt>
                <c:pt idx="53">
                  <c:v>-1.5951341206604914</c:v>
                </c:pt>
                <c:pt idx="54">
                  <c:v>-2.1419612245394202</c:v>
                </c:pt>
                <c:pt idx="55">
                  <c:v>-2.0673766849630795</c:v>
                </c:pt>
                <c:pt idx="56">
                  <c:v>-1.8261828312012975</c:v>
                </c:pt>
                <c:pt idx="57">
                  <c:v>-1.6777009757682266</c:v>
                </c:pt>
                <c:pt idx="58">
                  <c:v>-1.5056823850686454</c:v>
                </c:pt>
                <c:pt idx="59">
                  <c:v>-1.5713011830647285</c:v>
                </c:pt>
                <c:pt idx="60">
                  <c:v>-1.5602953279386511</c:v>
                </c:pt>
                <c:pt idx="61">
                  <c:v>-1.4476237773798695</c:v>
                </c:pt>
                <c:pt idx="62">
                  <c:v>-1.6617490908202797</c:v>
                </c:pt>
                <c:pt idx="63">
                  <c:v>-1.8083130415745241</c:v>
                </c:pt>
                <c:pt idx="64">
                  <c:v>-1.7298721497811431</c:v>
                </c:pt>
                <c:pt idx="65">
                  <c:v>-1.2272234298779772</c:v>
                </c:pt>
                <c:pt idx="66">
                  <c:v>-0.20593948900839298</c:v>
                </c:pt>
                <c:pt idx="67">
                  <c:v>-0.10221719563412235</c:v>
                </c:pt>
                <c:pt idx="68">
                  <c:v>-0.24969665704927138</c:v>
                </c:pt>
                <c:pt idx="69">
                  <c:v>-0.82936107015012372</c:v>
                </c:pt>
                <c:pt idx="70">
                  <c:v>-1.6668852214937298</c:v>
                </c:pt>
                <c:pt idx="71">
                  <c:v>-1.5285938806457531</c:v>
                </c:pt>
                <c:pt idx="72">
                  <c:v>-1.2651212001951462</c:v>
                </c:pt>
                <c:pt idx="73">
                  <c:v>-1.2181562156610646</c:v>
                </c:pt>
                <c:pt idx="76">
                  <c:v>-2.4140187197323719</c:v>
                </c:pt>
                <c:pt idx="77">
                  <c:v>-3.4947363834897258</c:v>
                </c:pt>
                <c:pt idx="78">
                  <c:v>-5.2294393650673179</c:v>
                </c:pt>
                <c:pt idx="79">
                  <c:v>-4.0182122642908578</c:v>
                </c:pt>
                <c:pt idx="80">
                  <c:v>-4.5204402515723272</c:v>
                </c:pt>
                <c:pt idx="81">
                  <c:v>-3.3187233565776908</c:v>
                </c:pt>
                <c:pt idx="82">
                  <c:v>-0.92509192637412696</c:v>
                </c:pt>
                <c:pt idx="83">
                  <c:v>-2.5036865305607465</c:v>
                </c:pt>
                <c:pt idx="84">
                  <c:v>-1.0797350868854427</c:v>
                </c:pt>
                <c:pt idx="85">
                  <c:v>-1.5878789918664244</c:v>
                </c:pt>
                <c:pt idx="86">
                  <c:v>-1.6689766763811016</c:v>
                </c:pt>
                <c:pt idx="87">
                  <c:v>-2.3400307238353082</c:v>
                </c:pt>
                <c:pt idx="88">
                  <c:v>-2.8101265185878428</c:v>
                </c:pt>
                <c:pt idx="89">
                  <c:v>-1.1444475341008704</c:v>
                </c:pt>
                <c:pt idx="90">
                  <c:v>-1.4570295349858247</c:v>
                </c:pt>
                <c:pt idx="91">
                  <c:v>-1.9077611752872534</c:v>
                </c:pt>
                <c:pt idx="92">
                  <c:v>-2.0070757510810853</c:v>
                </c:pt>
                <c:pt idx="93">
                  <c:v>-3.2423270085912357</c:v>
                </c:pt>
                <c:pt idx="94">
                  <c:v>-4.0015199275405609</c:v>
                </c:pt>
                <c:pt idx="95">
                  <c:v>-1.5574378115022942</c:v>
                </c:pt>
                <c:pt idx="96">
                  <c:v>-2.3891356611733174</c:v>
                </c:pt>
                <c:pt idx="97">
                  <c:v>-2.6997456198016412</c:v>
                </c:pt>
                <c:pt idx="98">
                  <c:v>-2.379791762604877</c:v>
                </c:pt>
                <c:pt idx="101">
                  <c:v>0.63839025603152955</c:v>
                </c:pt>
                <c:pt idx="102">
                  <c:v>0.93701650665491754</c:v>
                </c:pt>
                <c:pt idx="103">
                  <c:v>0.51594964858040515</c:v>
                </c:pt>
                <c:pt idx="104">
                  <c:v>6.4310069189004393E-2</c:v>
                </c:pt>
                <c:pt idx="105">
                  <c:v>8.0821366129768535E-3</c:v>
                </c:pt>
                <c:pt idx="106">
                  <c:v>0.30626481155874941</c:v>
                </c:pt>
                <c:pt idx="107">
                  <c:v>0.49179854006551471</c:v>
                </c:pt>
                <c:pt idx="108">
                  <c:v>-1.7065333667114491E-2</c:v>
                </c:pt>
                <c:pt idx="109">
                  <c:v>-7.8155682466118481E-2</c:v>
                </c:pt>
                <c:pt idx="110">
                  <c:v>-0.47971654407387643</c:v>
                </c:pt>
                <c:pt idx="111">
                  <c:v>-0.3921867555979035</c:v>
                </c:pt>
                <c:pt idx="112">
                  <c:v>0.17729147042127025</c:v>
                </c:pt>
                <c:pt idx="113">
                  <c:v>0.25077726104712816</c:v>
                </c:pt>
                <c:pt idx="114">
                  <c:v>0.32688696867222056</c:v>
                </c:pt>
                <c:pt idx="115">
                  <c:v>0.63045816369023544</c:v>
                </c:pt>
                <c:pt idx="116">
                  <c:v>0.46159895766084053</c:v>
                </c:pt>
                <c:pt idx="117">
                  <c:v>0.69358584052068684</c:v>
                </c:pt>
                <c:pt idx="118">
                  <c:v>0.69103316315731556</c:v>
                </c:pt>
                <c:pt idx="119">
                  <c:v>0.11302675898921954</c:v>
                </c:pt>
                <c:pt idx="120">
                  <c:v>0.37090316469147089</c:v>
                </c:pt>
                <c:pt idx="121">
                  <c:v>0.20629832150580896</c:v>
                </c:pt>
                <c:pt idx="122">
                  <c:v>3.8653710937600838E-2</c:v>
                </c:pt>
                <c:pt idx="123">
                  <c:v>0.89861855972340887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2-4003-978A-3CC00E66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24576"/>
        <c:axId val="124822656"/>
      </c:barChart>
      <c:lineChart>
        <c:grouping val="standard"/>
        <c:varyColors val="0"/>
        <c:ser>
          <c:idx val="2"/>
          <c:order val="1"/>
          <c:tx>
            <c:strRef>
              <c:f>'56. ábra'!$A$7</c:f>
              <c:strCache>
                <c:ptCount val="1"/>
                <c:pt idx="0">
                  <c:v>Külső finanszírozási képesség (a pénzügyi mérleg alapján)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E2-4003-978A-3CC00E666DD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E6E2-4003-978A-3CC00E666DD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E6E2-4003-978A-3CC00E666DD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E6E2-4003-978A-3CC00E666DD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E6E2-4003-978A-3CC00E666DD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E6E2-4003-978A-3CC00E666DD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7-E6E2-4003-978A-3CC00E666DD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8-E6E2-4003-978A-3CC00E666DDD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9-E6E2-4003-978A-3CC00E666DDD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A-E6E2-4003-978A-3CC00E666DD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B-E6E2-4003-978A-3CC00E666DD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E6E2-4003-978A-3CC00E666DDD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D-E6E2-4003-978A-3CC00E666DD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E6E2-4003-978A-3CC00E666DDD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F-E6E2-4003-978A-3CC00E666DDD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E6E2-4003-978A-3CC00E666DDD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1-E6E2-4003-978A-3CC00E666DDD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2-E6E2-4003-978A-3CC00E666DDD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13-E6E2-4003-978A-3CC00E666DDD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14-E6E2-4003-978A-3CC00E666DDD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5-E6E2-4003-978A-3CC00E666DDD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6-E6E2-4003-978A-3CC00E666DDD}"/>
              </c:ext>
            </c:extLst>
          </c:dPt>
          <c:cat>
            <c:multiLvlStrRef>
              <c:f>'56. ábra'!$C$3:$DV$4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'56. ábra'!$C$7:$DV$7</c:f>
              <c:numCache>
                <c:formatCode>0.0</c:formatCode>
                <c:ptCount val="124"/>
                <c:pt idx="0">
                  <c:v>6.5582545572678601</c:v>
                </c:pt>
                <c:pt idx="1">
                  <c:v>6.4120585241148538</c:v>
                </c:pt>
                <c:pt idx="2">
                  <c:v>6.392662355719672</c:v>
                </c:pt>
                <c:pt idx="3">
                  <c:v>6.2958265743356359</c:v>
                </c:pt>
                <c:pt idx="4">
                  <c:v>4.9689924066926903</c:v>
                </c:pt>
                <c:pt idx="5">
                  <c:v>4.0179187623354853</c:v>
                </c:pt>
                <c:pt idx="6">
                  <c:v>3.4982282151294153</c:v>
                </c:pt>
                <c:pt idx="7">
                  <c:v>4.1425536539635868</c:v>
                </c:pt>
                <c:pt idx="8">
                  <c:v>4.8742420647552374</c:v>
                </c:pt>
                <c:pt idx="9">
                  <c:v>5.8814387176286722</c:v>
                </c:pt>
                <c:pt idx="10">
                  <c:v>5.8554005143527599</c:v>
                </c:pt>
                <c:pt idx="11">
                  <c:v>6.1989166179119692</c:v>
                </c:pt>
                <c:pt idx="12">
                  <c:v>5.9854804885037947</c:v>
                </c:pt>
                <c:pt idx="13">
                  <c:v>6.2611858326176355</c:v>
                </c:pt>
                <c:pt idx="14">
                  <c:v>5.828325553942233</c:v>
                </c:pt>
                <c:pt idx="15">
                  <c:v>3.3598589002203014</c:v>
                </c:pt>
                <c:pt idx="16">
                  <c:v>2.3720202280134091</c:v>
                </c:pt>
                <c:pt idx="17">
                  <c:v>2.7087427172282061</c:v>
                </c:pt>
                <c:pt idx="18">
                  <c:v>1.6091253550522815</c:v>
                </c:pt>
                <c:pt idx="19">
                  <c:v>1.9033948577815516</c:v>
                </c:pt>
                <c:pt idx="20">
                  <c:v>2.6720283348218419</c:v>
                </c:pt>
                <c:pt idx="21">
                  <c:v>1.3363923551808881</c:v>
                </c:pt>
                <c:pt idx="22">
                  <c:v>1.1749281302178312</c:v>
                </c:pt>
                <c:pt idx="23">
                  <c:v>9.8349785654368374E-2</c:v>
                </c:pt>
                <c:pt idx="26">
                  <c:v>0.51102330670505991</c:v>
                </c:pt>
                <c:pt idx="27">
                  <c:v>1.038662873667406</c:v>
                </c:pt>
                <c:pt idx="28">
                  <c:v>2.3550047390859419</c:v>
                </c:pt>
                <c:pt idx="29">
                  <c:v>1.6894066466482969</c:v>
                </c:pt>
                <c:pt idx="30">
                  <c:v>2.7773931807436631</c:v>
                </c:pt>
                <c:pt idx="31">
                  <c:v>2.4819378917877892</c:v>
                </c:pt>
                <c:pt idx="32">
                  <c:v>1.1399417077443506</c:v>
                </c:pt>
                <c:pt idx="33">
                  <c:v>1.4795413211243673</c:v>
                </c:pt>
                <c:pt idx="34">
                  <c:v>2.0622508577762586</c:v>
                </c:pt>
                <c:pt idx="35">
                  <c:v>3.3304002214664239</c:v>
                </c:pt>
                <c:pt idx="36">
                  <c:v>3.1871899678078131</c:v>
                </c:pt>
                <c:pt idx="37">
                  <c:v>3.7827198412547705</c:v>
                </c:pt>
                <c:pt idx="38">
                  <c:v>3.9355788029938292</c:v>
                </c:pt>
                <c:pt idx="39">
                  <c:v>2.8940904069354083</c:v>
                </c:pt>
                <c:pt idx="40">
                  <c:v>3.1222522175086773</c:v>
                </c:pt>
                <c:pt idx="41">
                  <c:v>2.4504486932698</c:v>
                </c:pt>
                <c:pt idx="42">
                  <c:v>1.8403771990512789</c:v>
                </c:pt>
                <c:pt idx="43">
                  <c:v>2.7474989377727992</c:v>
                </c:pt>
                <c:pt idx="44">
                  <c:v>2.6904319697759385</c:v>
                </c:pt>
                <c:pt idx="45">
                  <c:v>2.2588541666666666</c:v>
                </c:pt>
                <c:pt idx="46">
                  <c:v>1.2946114570531411</c:v>
                </c:pt>
                <c:pt idx="47">
                  <c:v>0.75300973395572757</c:v>
                </c:pt>
                <c:pt idx="48">
                  <c:v>0.24117911089989877</c:v>
                </c:pt>
                <c:pt idx="51">
                  <c:v>-1.799224951607326</c:v>
                </c:pt>
                <c:pt idx="52">
                  <c:v>-1.4569036964630016</c:v>
                </c:pt>
                <c:pt idx="53">
                  <c:v>-0.91652638764248262</c:v>
                </c:pt>
                <c:pt idx="54">
                  <c:v>-1.1341254853011504</c:v>
                </c:pt>
                <c:pt idx="55">
                  <c:v>-1.0269486156701535</c:v>
                </c:pt>
                <c:pt idx="56">
                  <c:v>-1.382255875536669</c:v>
                </c:pt>
                <c:pt idx="57">
                  <c:v>-1.6651516100371442</c:v>
                </c:pt>
                <c:pt idx="58">
                  <c:v>-1.1389591484428496</c:v>
                </c:pt>
                <c:pt idx="59">
                  <c:v>-7.3083775956498337E-3</c:v>
                </c:pt>
                <c:pt idx="60">
                  <c:v>0.16980880750878899</c:v>
                </c:pt>
                <c:pt idx="61">
                  <c:v>0.82991116929196496</c:v>
                </c:pt>
                <c:pt idx="62">
                  <c:v>0.14130519479764284</c:v>
                </c:pt>
                <c:pt idx="63">
                  <c:v>-0.45944967119781355</c:v>
                </c:pt>
                <c:pt idx="64">
                  <c:v>-0.40859130567825047</c:v>
                </c:pt>
                <c:pt idx="65">
                  <c:v>-1.0992145281769823</c:v>
                </c:pt>
                <c:pt idx="66">
                  <c:v>0.31684621598205798</c:v>
                </c:pt>
                <c:pt idx="67">
                  <c:v>0.56613664645529493</c:v>
                </c:pt>
                <c:pt idx="68">
                  <c:v>0.18656351093216264</c:v>
                </c:pt>
                <c:pt idx="69">
                  <c:v>0.502127479971616</c:v>
                </c:pt>
                <c:pt idx="70">
                  <c:v>-0.25473581213725871</c:v>
                </c:pt>
                <c:pt idx="71">
                  <c:v>-0.29704993848765182</c:v>
                </c:pt>
                <c:pt idx="72">
                  <c:v>0.24511167450857199</c:v>
                </c:pt>
                <c:pt idx="73">
                  <c:v>1.6341916137611566E-2</c:v>
                </c:pt>
                <c:pt idx="76">
                  <c:v>1.3321178374027809</c:v>
                </c:pt>
                <c:pt idx="77">
                  <c:v>0.54079370871206145</c:v>
                </c:pt>
                <c:pt idx="78">
                  <c:v>-1.0242030136533296</c:v>
                </c:pt>
                <c:pt idx="79">
                  <c:v>-0.72428400777675028</c:v>
                </c:pt>
                <c:pt idx="80">
                  <c:v>-1.7955652864533027</c:v>
                </c:pt>
                <c:pt idx="81">
                  <c:v>-1.4018641725666785</c:v>
                </c:pt>
                <c:pt idx="82">
                  <c:v>0.94866958429145176</c:v>
                </c:pt>
                <c:pt idx="83">
                  <c:v>-0.4005898448897196</c:v>
                </c:pt>
                <c:pt idx="84">
                  <c:v>0.95895204717459082</c:v>
                </c:pt>
                <c:pt idx="85">
                  <c:v>-0.30939432500902947</c:v>
                </c:pt>
                <c:pt idx="86">
                  <c:v>-0.89122354440539597</c:v>
                </c:pt>
                <c:pt idx="87">
                  <c:v>-0.56669252335974774</c:v>
                </c:pt>
                <c:pt idx="88">
                  <c:v>-1.1476989416112571</c:v>
                </c:pt>
                <c:pt idx="89">
                  <c:v>1.2162716547853443</c:v>
                </c:pt>
                <c:pt idx="90">
                  <c:v>0.41585121133873565</c:v>
                </c:pt>
                <c:pt idx="91">
                  <c:v>-2.0625143888479194</c:v>
                </c:pt>
                <c:pt idx="92">
                  <c:v>-2.7743685374542193</c:v>
                </c:pt>
                <c:pt idx="93">
                  <c:v>-4.5966616774792595</c:v>
                </c:pt>
                <c:pt idx="94">
                  <c:v>-5.5191771360837008</c:v>
                </c:pt>
                <c:pt idx="95">
                  <c:v>-2.6178861980250065</c:v>
                </c:pt>
                <c:pt idx="96">
                  <c:v>-3.3662608590466951</c:v>
                </c:pt>
                <c:pt idx="97">
                  <c:v>-3.4618572612684715</c:v>
                </c:pt>
                <c:pt idx="98">
                  <c:v>-3.035503689643166</c:v>
                </c:pt>
                <c:pt idx="101">
                  <c:v>-2.0507015909656015</c:v>
                </c:pt>
                <c:pt idx="102">
                  <c:v>4.7571719856728624E-2</c:v>
                </c:pt>
                <c:pt idx="103">
                  <c:v>1.0857051681540795</c:v>
                </c:pt>
                <c:pt idx="104">
                  <c:v>1.103432723942068</c:v>
                </c:pt>
                <c:pt idx="105">
                  <c:v>2.0628790228489602</c:v>
                </c:pt>
                <c:pt idx="106">
                  <c:v>1.521222165190516</c:v>
                </c:pt>
                <c:pt idx="107">
                  <c:v>1.4293483266010174</c:v>
                </c:pt>
                <c:pt idx="108">
                  <c:v>1.9414639134595018</c:v>
                </c:pt>
                <c:pt idx="109">
                  <c:v>2.7062220534720565</c:v>
                </c:pt>
                <c:pt idx="110">
                  <c:v>1.9353657337191428</c:v>
                </c:pt>
                <c:pt idx="111">
                  <c:v>1.9562966491980309</c:v>
                </c:pt>
                <c:pt idx="112">
                  <c:v>1.374975826725972</c:v>
                </c:pt>
                <c:pt idx="113">
                  <c:v>0.33564810519035942</c:v>
                </c:pt>
                <c:pt idx="114">
                  <c:v>0.56753399867061938</c:v>
                </c:pt>
                <c:pt idx="115">
                  <c:v>1.1292163612341928</c:v>
                </c:pt>
                <c:pt idx="116">
                  <c:v>0.90764499430704382</c:v>
                </c:pt>
                <c:pt idx="117">
                  <c:v>0.15158712176540334</c:v>
                </c:pt>
                <c:pt idx="118">
                  <c:v>-0.78292256850078601</c:v>
                </c:pt>
                <c:pt idx="119">
                  <c:v>-2.1528828130227007</c:v>
                </c:pt>
                <c:pt idx="120">
                  <c:v>-1.8069915193146251</c:v>
                </c:pt>
                <c:pt idx="121">
                  <c:v>-2.0603464778200298</c:v>
                </c:pt>
                <c:pt idx="122">
                  <c:v>-2.0936217749929145</c:v>
                </c:pt>
                <c:pt idx="123">
                  <c:v>-2.0110495003462443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E2-4003-978A-3CC00E666DDD}"/>
            </c:ext>
          </c:extLst>
        </c:ser>
        <c:ser>
          <c:idx val="1"/>
          <c:order val="2"/>
          <c:tx>
            <c:strRef>
              <c:f>'56. ábra'!$A$6</c:f>
              <c:strCache>
                <c:ptCount val="1"/>
                <c:pt idx="0">
                  <c:v>Külső finanszírozási képesség (a folyó fizetési és tőkemérleg alapján)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8-E6E2-4003-978A-3CC00E666DDD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9-E6E2-4003-978A-3CC00E666DDD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A-E6E2-4003-978A-3CC00E666DDD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B-E6E2-4003-978A-3CC00E666DDD}"/>
              </c:ext>
            </c:extLst>
          </c:dPt>
          <c:cat>
            <c:multiLvlStrRef>
              <c:f>'56. ábra'!$C$3:$DV$4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'56. ábra'!$C$6:$DV$6</c:f>
              <c:numCache>
                <c:formatCode>0.0</c:formatCode>
                <c:ptCount val="124"/>
                <c:pt idx="0">
                  <c:v>5.343748649852591</c:v>
                </c:pt>
                <c:pt idx="1">
                  <c:v>5.8301093458956714</c:v>
                </c:pt>
                <c:pt idx="2">
                  <c:v>6.4365426933334637</c:v>
                </c:pt>
                <c:pt idx="3">
                  <c:v>7.382053359812728</c:v>
                </c:pt>
                <c:pt idx="4">
                  <c:v>6.8640638955950477</c:v>
                </c:pt>
                <c:pt idx="5">
                  <c:v>5.7433611744121169</c:v>
                </c:pt>
                <c:pt idx="6">
                  <c:v>5.3902108220920386</c:v>
                </c:pt>
                <c:pt idx="7">
                  <c:v>5.2295410548080072</c:v>
                </c:pt>
                <c:pt idx="8">
                  <c:v>6.3019231004285263</c:v>
                </c:pt>
                <c:pt idx="9">
                  <c:v>7.395234672576696</c:v>
                </c:pt>
                <c:pt idx="10">
                  <c:v>7.1159481505691167</c:v>
                </c:pt>
                <c:pt idx="11">
                  <c:v>7.4415684309045007</c:v>
                </c:pt>
                <c:pt idx="12">
                  <c:v>7.2111335489664583</c:v>
                </c:pt>
                <c:pt idx="13">
                  <c:v>7.4971812228553301</c:v>
                </c:pt>
                <c:pt idx="14">
                  <c:v>7.822093299255199</c:v>
                </c:pt>
                <c:pt idx="15">
                  <c:v>6.1587955833086401</c:v>
                </c:pt>
                <c:pt idx="16">
                  <c:v>5.3056077293425812</c:v>
                </c:pt>
                <c:pt idx="17">
                  <c:v>4.9997358634112965</c:v>
                </c:pt>
                <c:pt idx="18">
                  <c:v>4.1062223682287113</c:v>
                </c:pt>
                <c:pt idx="19">
                  <c:v>3.914711355207765</c:v>
                </c:pt>
                <c:pt idx="20">
                  <c:v>4.0478933549773988</c:v>
                </c:pt>
                <c:pt idx="21">
                  <c:v>3.5411262197776723</c:v>
                </c:pt>
                <c:pt idx="22">
                  <c:v>2.7655227627613166</c:v>
                </c:pt>
                <c:pt idx="23">
                  <c:v>2.2460795444014381</c:v>
                </c:pt>
                <c:pt idx="26">
                  <c:v>-0.48501052363669939</c:v>
                </c:pt>
                <c:pt idx="27">
                  <c:v>-0.36991152107843284</c:v>
                </c:pt>
                <c:pt idx="28">
                  <c:v>1.3468947973269794</c:v>
                </c:pt>
                <c:pt idx="29">
                  <c:v>1.4803235492759459</c:v>
                </c:pt>
                <c:pt idx="30">
                  <c:v>3.4625855852464462</c:v>
                </c:pt>
                <c:pt idx="31">
                  <c:v>2.6175115678670569</c:v>
                </c:pt>
                <c:pt idx="32">
                  <c:v>1.1043165306577989</c:v>
                </c:pt>
                <c:pt idx="33">
                  <c:v>0.93922817697298222</c:v>
                </c:pt>
                <c:pt idx="34">
                  <c:v>1.3859750827877615</c:v>
                </c:pt>
                <c:pt idx="35">
                  <c:v>2.2844286363995887</c:v>
                </c:pt>
                <c:pt idx="36">
                  <c:v>2.1291526074339315</c:v>
                </c:pt>
                <c:pt idx="37">
                  <c:v>2.4258017963275926</c:v>
                </c:pt>
                <c:pt idx="38">
                  <c:v>2.7464468278617997</c:v>
                </c:pt>
                <c:pt idx="39">
                  <c:v>2.8649606777440226</c:v>
                </c:pt>
                <c:pt idx="40">
                  <c:v>3.5465855365585401</c:v>
                </c:pt>
                <c:pt idx="41">
                  <c:v>2.6782114865703868</c:v>
                </c:pt>
                <c:pt idx="42">
                  <c:v>1.8310628109588822</c:v>
                </c:pt>
                <c:pt idx="43">
                  <c:v>1.5548798993505237</c:v>
                </c:pt>
                <c:pt idx="44">
                  <c:v>1.1138775622169113</c:v>
                </c:pt>
                <c:pt idx="45">
                  <c:v>1.9507291666666666</c:v>
                </c:pt>
                <c:pt idx="46">
                  <c:v>1.1897907687913873</c:v>
                </c:pt>
                <c:pt idx="47">
                  <c:v>1.2989182455780326</c:v>
                </c:pt>
                <c:pt idx="48">
                  <c:v>1.0047664377142003</c:v>
                </c:pt>
                <c:pt idx="51">
                  <c:v>-0.93452410574038569</c:v>
                </c:pt>
                <c:pt idx="52">
                  <c:v>-4.2632171149896694E-3</c:v>
                </c:pt>
                <c:pt idx="53">
                  <c:v>0.67860773301800881</c:v>
                </c:pt>
                <c:pt idx="54">
                  <c:v>1.0078357392382697</c:v>
                </c:pt>
                <c:pt idx="55">
                  <c:v>1.0404280692929262</c:v>
                </c:pt>
                <c:pt idx="56">
                  <c:v>0.44392695566462853</c:v>
                </c:pt>
                <c:pt idx="57">
                  <c:v>1.2549365731082493E-2</c:v>
                </c:pt>
                <c:pt idx="58">
                  <c:v>0.36672323662579581</c:v>
                </c:pt>
                <c:pt idx="59">
                  <c:v>1.5639928054690788</c:v>
                </c:pt>
                <c:pt idx="60">
                  <c:v>1.73010413544744</c:v>
                </c:pt>
                <c:pt idx="61">
                  <c:v>2.2775349466718344</c:v>
                </c:pt>
                <c:pt idx="62">
                  <c:v>1.8030542856179226</c:v>
                </c:pt>
                <c:pt idx="63">
                  <c:v>1.3488633703767106</c:v>
                </c:pt>
                <c:pt idx="64">
                  <c:v>1.3212808441028927</c:v>
                </c:pt>
                <c:pt idx="65">
                  <c:v>0.1280089017009948</c:v>
                </c:pt>
                <c:pt idx="66">
                  <c:v>0.52278570499045096</c:v>
                </c:pt>
                <c:pt idx="67">
                  <c:v>0.66835384208941728</c:v>
                </c:pt>
                <c:pt idx="68">
                  <c:v>0.43626016798143402</c:v>
                </c:pt>
                <c:pt idx="69">
                  <c:v>1.3314885501217397</c:v>
                </c:pt>
                <c:pt idx="70">
                  <c:v>1.412149409356471</c:v>
                </c:pt>
                <c:pt idx="71">
                  <c:v>1.2315439421581014</c:v>
                </c:pt>
                <c:pt idx="72">
                  <c:v>1.5102328747037181</c:v>
                </c:pt>
                <c:pt idx="73">
                  <c:v>1.2344981317986761</c:v>
                </c:pt>
                <c:pt idx="76">
                  <c:v>3.746136557135153</c:v>
                </c:pt>
                <c:pt idx="77">
                  <c:v>4.0355300922017872</c:v>
                </c:pt>
                <c:pt idx="78">
                  <c:v>4.2052363514139888</c:v>
                </c:pt>
                <c:pt idx="79">
                  <c:v>3.2939282565141079</c:v>
                </c:pt>
                <c:pt idx="80">
                  <c:v>2.7248749651190245</c:v>
                </c:pt>
                <c:pt idx="81">
                  <c:v>1.9168591840110123</c:v>
                </c:pt>
                <c:pt idx="82">
                  <c:v>1.8737615106655787</c:v>
                </c:pt>
                <c:pt idx="83">
                  <c:v>2.1030966856710269</c:v>
                </c:pt>
                <c:pt idx="84">
                  <c:v>2.0386871340600337</c:v>
                </c:pt>
                <c:pt idx="85">
                  <c:v>1.278484666857395</c:v>
                </c:pt>
                <c:pt idx="86">
                  <c:v>0.77775313197570572</c:v>
                </c:pt>
                <c:pt idx="87">
                  <c:v>1.7733382004755605</c:v>
                </c:pt>
                <c:pt idx="88">
                  <c:v>1.6624275769765857</c:v>
                </c:pt>
                <c:pt idx="89">
                  <c:v>2.3607191888862147</c:v>
                </c:pt>
                <c:pt idx="90">
                  <c:v>1.8728807463245603</c:v>
                </c:pt>
                <c:pt idx="91">
                  <c:v>-0.15475321356066588</c:v>
                </c:pt>
                <c:pt idx="92">
                  <c:v>-0.76729278637313392</c:v>
                </c:pt>
                <c:pt idx="93">
                  <c:v>-1.3543346688880238</c:v>
                </c:pt>
                <c:pt idx="94">
                  <c:v>-1.5176572085431399</c:v>
                </c:pt>
                <c:pt idx="95">
                  <c:v>-1.0604483865227123</c:v>
                </c:pt>
                <c:pt idx="96">
                  <c:v>-0.97712519787337748</c:v>
                </c:pt>
                <c:pt idx="97">
                  <c:v>-0.76211164146683053</c:v>
                </c:pt>
                <c:pt idx="98">
                  <c:v>-0.65571192703828918</c:v>
                </c:pt>
                <c:pt idx="101">
                  <c:v>-2.689091846997131</c:v>
                </c:pt>
                <c:pt idx="102">
                  <c:v>-0.88944478679818895</c:v>
                </c:pt>
                <c:pt idx="103">
                  <c:v>0.56975551957367432</c:v>
                </c:pt>
                <c:pt idx="104">
                  <c:v>1.0391226547530636</c:v>
                </c:pt>
                <c:pt idx="105">
                  <c:v>2.0547968862359833</c:v>
                </c:pt>
                <c:pt idx="106">
                  <c:v>1.2149573536317666</c:v>
                </c:pt>
                <c:pt idx="107">
                  <c:v>0.93754978653550269</c:v>
                </c:pt>
                <c:pt idx="108">
                  <c:v>1.9585292471266162</c:v>
                </c:pt>
                <c:pt idx="109">
                  <c:v>2.7843777359381749</c:v>
                </c:pt>
                <c:pt idx="110">
                  <c:v>2.4150822777930192</c:v>
                </c:pt>
                <c:pt idx="111">
                  <c:v>2.3484834047959344</c:v>
                </c:pt>
                <c:pt idx="112">
                  <c:v>1.1976843563047017</c:v>
                </c:pt>
                <c:pt idx="113">
                  <c:v>8.4870844143231261E-2</c:v>
                </c:pt>
                <c:pt idx="114">
                  <c:v>0.24064702999839885</c:v>
                </c:pt>
                <c:pt idx="115">
                  <c:v>0.49875819754395734</c:v>
                </c:pt>
                <c:pt idx="116">
                  <c:v>0.44604603664620329</c:v>
                </c:pt>
                <c:pt idx="117">
                  <c:v>-0.54199871875528349</c:v>
                </c:pt>
                <c:pt idx="118">
                  <c:v>-1.4739557316581016</c:v>
                </c:pt>
                <c:pt idx="119">
                  <c:v>-2.2659095720119202</c:v>
                </c:pt>
                <c:pt idx="120">
                  <c:v>-2.177894684006096</c:v>
                </c:pt>
                <c:pt idx="121">
                  <c:v>-2.2666447993258387</c:v>
                </c:pt>
                <c:pt idx="122">
                  <c:v>-2.1322754859305153</c:v>
                </c:pt>
                <c:pt idx="123">
                  <c:v>-2.9096680600696532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E2-4003-978A-3CC00E666DDD}"/>
            </c:ext>
          </c:extLst>
        </c:ser>
        <c:ser>
          <c:idx val="3"/>
          <c:order val="3"/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'56. ábra'!$C$3:$DV$4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Magyarország</c:v>
                  </c:pt>
                  <c:pt idx="26">
                    <c:v>Csehország</c:v>
                  </c:pt>
                  <c:pt idx="51">
                    <c:v>Lengyelország</c:v>
                  </c:pt>
                  <c:pt idx="76">
                    <c:v>Szlovákia</c:v>
                  </c:pt>
                  <c:pt idx="101">
                    <c:v>Románia</c:v>
                  </c:pt>
                </c:lvl>
              </c:multiLvlStrCache>
            </c:multiLvlStrRef>
          </c:cat>
          <c:val>
            <c:numRef>
              <c:f>'56. ábra'!$C$9:$DR$9</c:f>
              <c:numCache>
                <c:formatCode>General</c:formatCode>
                <c:ptCount val="12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E2-4003-978A-3CC00E66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8944"/>
        <c:axId val="124820480"/>
      </c:lineChart>
      <c:catAx>
        <c:axId val="12481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820480"/>
        <c:crosses val="autoZero"/>
        <c:auto val="1"/>
        <c:lblAlgn val="ctr"/>
        <c:lblOffset val="100"/>
        <c:tickLblSkip val="1"/>
        <c:noMultiLvlLbl val="0"/>
      </c:catAx>
      <c:valAx>
        <c:axId val="124820480"/>
        <c:scaling>
          <c:orientation val="minMax"/>
          <c:max val="10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208488289372E-2"/>
              <c:y val="1.0976098603340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818944"/>
        <c:crosses val="autoZero"/>
        <c:crossBetween val="between"/>
        <c:majorUnit val="2"/>
      </c:valAx>
      <c:valAx>
        <c:axId val="124822656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90861180249345064"/>
              <c:y val="8.88657525771529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824576"/>
        <c:crosses val="max"/>
        <c:crossBetween val="between"/>
        <c:majorUnit val="2"/>
      </c:valAx>
      <c:catAx>
        <c:axId val="1248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79513340076029715"/>
          <c:w val="0.99916204320613788"/>
          <c:h val="0.1915786666666666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0766667489447833E-2"/>
          <c:w val="0.93513091592801501"/>
          <c:h val="0.56677187598088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'56. ábra'!$B$5</c:f>
              <c:strCache>
                <c:ptCount val="1"/>
                <c:pt idx="0">
                  <c:v>Net errors and omission (NEO)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'56. ábra'!$C$1:$DV$2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'56. ábra'!$C$5:$DV$5</c:f>
              <c:numCache>
                <c:formatCode>0.0</c:formatCode>
                <c:ptCount val="124"/>
                <c:pt idx="0">
                  <c:v>1.2145059074152691</c:v>
                </c:pt>
                <c:pt idx="1">
                  <c:v>0.58194917821918235</c:v>
                </c:pt>
                <c:pt idx="2">
                  <c:v>-4.3880337613791731E-2</c:v>
                </c:pt>
                <c:pt idx="3">
                  <c:v>-1.0862267854770922</c:v>
                </c:pt>
                <c:pt idx="4">
                  <c:v>-1.8950714889023574</c:v>
                </c:pt>
                <c:pt idx="5">
                  <c:v>-1.7254424120766316</c:v>
                </c:pt>
                <c:pt idx="6">
                  <c:v>-1.8919826069626233</c:v>
                </c:pt>
                <c:pt idx="7">
                  <c:v>-1.0869874008444205</c:v>
                </c:pt>
                <c:pt idx="8">
                  <c:v>-1.427681035673289</c:v>
                </c:pt>
                <c:pt idx="9">
                  <c:v>-1.5137959549480238</c:v>
                </c:pt>
                <c:pt idx="10">
                  <c:v>-1.2605476362163568</c:v>
                </c:pt>
                <c:pt idx="11">
                  <c:v>-1.2426518129925315</c:v>
                </c:pt>
                <c:pt idx="12">
                  <c:v>-1.2256530604626636</c:v>
                </c:pt>
                <c:pt idx="13">
                  <c:v>-1.2359953902376946</c:v>
                </c:pt>
                <c:pt idx="14">
                  <c:v>-1.9937677453129661</c:v>
                </c:pt>
                <c:pt idx="15">
                  <c:v>-2.7989366830883387</c:v>
                </c:pt>
                <c:pt idx="16">
                  <c:v>-2.9335875013291721</c:v>
                </c:pt>
                <c:pt idx="17">
                  <c:v>-2.2909931461830904</c:v>
                </c:pt>
                <c:pt idx="18">
                  <c:v>-2.4970970131764298</c:v>
                </c:pt>
                <c:pt idx="19">
                  <c:v>-2.0113164974262134</c:v>
                </c:pt>
                <c:pt idx="20">
                  <c:v>-1.3758650201555569</c:v>
                </c:pt>
                <c:pt idx="21">
                  <c:v>-2.2047338645967844</c:v>
                </c:pt>
                <c:pt idx="22">
                  <c:v>-1.5905946325434854</c:v>
                </c:pt>
                <c:pt idx="23">
                  <c:v>-2.1477297587470696</c:v>
                </c:pt>
                <c:pt idx="26">
                  <c:v>0.9960338303417593</c:v>
                </c:pt>
                <c:pt idx="27">
                  <c:v>1.4085743947458389</c:v>
                </c:pt>
                <c:pt idx="28">
                  <c:v>1.0081099417589625</c:v>
                </c:pt>
                <c:pt idx="29">
                  <c:v>0.20908309737235098</c:v>
                </c:pt>
                <c:pt idx="30">
                  <c:v>-0.68519240450278307</c:v>
                </c:pt>
                <c:pt idx="31">
                  <c:v>-0.13557367607926762</c:v>
                </c:pt>
                <c:pt idx="32">
                  <c:v>3.5625177086551663E-2</c:v>
                </c:pt>
                <c:pt idx="33">
                  <c:v>0.54031314415138509</c:v>
                </c:pt>
                <c:pt idx="34">
                  <c:v>0.67627577498849711</c:v>
                </c:pt>
                <c:pt idx="35">
                  <c:v>1.0459715850668352</c:v>
                </c:pt>
                <c:pt idx="36">
                  <c:v>1.0580373603738815</c:v>
                </c:pt>
                <c:pt idx="37">
                  <c:v>1.3569180449271778</c:v>
                </c:pt>
                <c:pt idx="38">
                  <c:v>1.1891319751320295</c:v>
                </c:pt>
                <c:pt idx="39">
                  <c:v>2.9129729191385678E-2</c:v>
                </c:pt>
                <c:pt idx="40">
                  <c:v>-0.42433331904986282</c:v>
                </c:pt>
                <c:pt idx="41">
                  <c:v>-0.2277627933005868</c:v>
                </c:pt>
                <c:pt idx="42">
                  <c:v>9.3143880923967082E-3</c:v>
                </c:pt>
                <c:pt idx="43">
                  <c:v>1.1926190384222755</c:v>
                </c:pt>
                <c:pt idx="44">
                  <c:v>1.5765544075590272</c:v>
                </c:pt>
                <c:pt idx="45">
                  <c:v>0.30812499999999998</c:v>
                </c:pt>
                <c:pt idx="46">
                  <c:v>0.10482068826175373</c:v>
                </c:pt>
                <c:pt idx="47">
                  <c:v>-0.54590851162230503</c:v>
                </c:pt>
                <c:pt idx="48">
                  <c:v>-0.76358732681430153</c:v>
                </c:pt>
                <c:pt idx="51">
                  <c:v>-0.86470084586694029</c:v>
                </c:pt>
                <c:pt idx="52">
                  <c:v>-1.4526404793480119</c:v>
                </c:pt>
                <c:pt idx="53">
                  <c:v>-1.5951341206604914</c:v>
                </c:pt>
                <c:pt idx="54">
                  <c:v>-2.1419612245394202</c:v>
                </c:pt>
                <c:pt idx="55">
                  <c:v>-2.0673766849630795</c:v>
                </c:pt>
                <c:pt idx="56">
                  <c:v>-1.8261828312012975</c:v>
                </c:pt>
                <c:pt idx="57">
                  <c:v>-1.6777009757682266</c:v>
                </c:pt>
                <c:pt idx="58">
                  <c:v>-1.5056823850686454</c:v>
                </c:pt>
                <c:pt idx="59">
                  <c:v>-1.5713011830647285</c:v>
                </c:pt>
                <c:pt idx="60">
                  <c:v>-1.5602953279386511</c:v>
                </c:pt>
                <c:pt idx="61">
                  <c:v>-1.4476237773798695</c:v>
                </c:pt>
                <c:pt idx="62">
                  <c:v>-1.6617490908202797</c:v>
                </c:pt>
                <c:pt idx="63">
                  <c:v>-1.8083130415745241</c:v>
                </c:pt>
                <c:pt idx="64">
                  <c:v>-1.7298721497811431</c:v>
                </c:pt>
                <c:pt idx="65">
                  <c:v>-1.2272234298779772</c:v>
                </c:pt>
                <c:pt idx="66">
                  <c:v>-0.20593948900839298</c:v>
                </c:pt>
                <c:pt idx="67">
                  <c:v>-0.10221719563412235</c:v>
                </c:pt>
                <c:pt idx="68">
                  <c:v>-0.24969665704927138</c:v>
                </c:pt>
                <c:pt idx="69">
                  <c:v>-0.82936107015012372</c:v>
                </c:pt>
                <c:pt idx="70">
                  <c:v>-1.6668852214937298</c:v>
                </c:pt>
                <c:pt idx="71">
                  <c:v>-1.5285938806457531</c:v>
                </c:pt>
                <c:pt idx="72">
                  <c:v>-1.2651212001951462</c:v>
                </c:pt>
                <c:pt idx="73">
                  <c:v>-1.2181562156610646</c:v>
                </c:pt>
                <c:pt idx="76">
                  <c:v>-2.4140187197323719</c:v>
                </c:pt>
                <c:pt idx="77">
                  <c:v>-3.4947363834897258</c:v>
                </c:pt>
                <c:pt idx="78">
                  <c:v>-5.2294393650673179</c:v>
                </c:pt>
                <c:pt idx="79">
                  <c:v>-4.0182122642908578</c:v>
                </c:pt>
                <c:pt idx="80">
                  <c:v>-4.5204402515723272</c:v>
                </c:pt>
                <c:pt idx="81">
                  <c:v>-3.3187233565776908</c:v>
                </c:pt>
                <c:pt idx="82">
                  <c:v>-0.92509192637412696</c:v>
                </c:pt>
                <c:pt idx="83">
                  <c:v>-2.5036865305607465</c:v>
                </c:pt>
                <c:pt idx="84">
                  <c:v>-1.0797350868854427</c:v>
                </c:pt>
                <c:pt idx="85">
                  <c:v>-1.5878789918664244</c:v>
                </c:pt>
                <c:pt idx="86">
                  <c:v>-1.6689766763811016</c:v>
                </c:pt>
                <c:pt idx="87">
                  <c:v>-2.3400307238353082</c:v>
                </c:pt>
                <c:pt idx="88">
                  <c:v>-2.8101265185878428</c:v>
                </c:pt>
                <c:pt idx="89">
                  <c:v>-1.1444475341008704</c:v>
                </c:pt>
                <c:pt idx="90">
                  <c:v>-1.4570295349858247</c:v>
                </c:pt>
                <c:pt idx="91">
                  <c:v>-1.9077611752872534</c:v>
                </c:pt>
                <c:pt idx="92">
                  <c:v>-2.0070757510810853</c:v>
                </c:pt>
                <c:pt idx="93">
                  <c:v>-3.2423270085912357</c:v>
                </c:pt>
                <c:pt idx="94">
                  <c:v>-4.0015199275405609</c:v>
                </c:pt>
                <c:pt idx="95">
                  <c:v>-1.5574378115022942</c:v>
                </c:pt>
                <c:pt idx="96">
                  <c:v>-2.3891356611733174</c:v>
                </c:pt>
                <c:pt idx="97">
                  <c:v>-2.6997456198016412</c:v>
                </c:pt>
                <c:pt idx="98">
                  <c:v>-2.379791762604877</c:v>
                </c:pt>
                <c:pt idx="101">
                  <c:v>0.63839025603152955</c:v>
                </c:pt>
                <c:pt idx="102">
                  <c:v>0.93701650665491754</c:v>
                </c:pt>
                <c:pt idx="103">
                  <c:v>0.51594964858040515</c:v>
                </c:pt>
                <c:pt idx="104">
                  <c:v>6.4310069189004393E-2</c:v>
                </c:pt>
                <c:pt idx="105">
                  <c:v>8.0821366129768535E-3</c:v>
                </c:pt>
                <c:pt idx="106">
                  <c:v>0.30626481155874941</c:v>
                </c:pt>
                <c:pt idx="107">
                  <c:v>0.49179854006551471</c:v>
                </c:pt>
                <c:pt idx="108">
                  <c:v>-1.7065333667114491E-2</c:v>
                </c:pt>
                <c:pt idx="109">
                  <c:v>-7.8155682466118481E-2</c:v>
                </c:pt>
                <c:pt idx="110">
                  <c:v>-0.47971654407387643</c:v>
                </c:pt>
                <c:pt idx="111">
                  <c:v>-0.3921867555979035</c:v>
                </c:pt>
                <c:pt idx="112">
                  <c:v>0.17729147042127025</c:v>
                </c:pt>
                <c:pt idx="113">
                  <c:v>0.25077726104712816</c:v>
                </c:pt>
                <c:pt idx="114">
                  <c:v>0.32688696867222056</c:v>
                </c:pt>
                <c:pt idx="115">
                  <c:v>0.63045816369023544</c:v>
                </c:pt>
                <c:pt idx="116">
                  <c:v>0.46159895766084053</c:v>
                </c:pt>
                <c:pt idx="117">
                  <c:v>0.69358584052068684</c:v>
                </c:pt>
                <c:pt idx="118">
                  <c:v>0.69103316315731556</c:v>
                </c:pt>
                <c:pt idx="119">
                  <c:v>0.11302675898921954</c:v>
                </c:pt>
                <c:pt idx="120">
                  <c:v>0.37090316469147089</c:v>
                </c:pt>
                <c:pt idx="121">
                  <c:v>0.20629832150580896</c:v>
                </c:pt>
                <c:pt idx="122">
                  <c:v>3.8653710937600838E-2</c:v>
                </c:pt>
                <c:pt idx="123">
                  <c:v>0.89861855972340887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9EC-A00E-77A9C0ACC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824576"/>
        <c:axId val="124822656"/>
      </c:barChart>
      <c:lineChart>
        <c:grouping val="standard"/>
        <c:varyColors val="0"/>
        <c:ser>
          <c:idx val="2"/>
          <c:order val="1"/>
          <c:tx>
            <c:strRef>
              <c:f>'56. ábra'!$B$7</c:f>
              <c:strCache>
                <c:ptCount val="1"/>
                <c:pt idx="0">
                  <c:v>Net lending (from financing side)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B6-49EC-A00E-77A9C0ACC25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DAB6-49EC-A00E-77A9C0ACC25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3-DAB6-49EC-A00E-77A9C0ACC25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4-DAB6-49EC-A00E-77A9C0ACC25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DAB6-49EC-A00E-77A9C0ACC25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6-DAB6-49EC-A00E-77A9C0ACC25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7-DAB6-49EC-A00E-77A9C0ACC25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8-DAB6-49EC-A00E-77A9C0ACC25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9-DAB6-49EC-A00E-77A9C0ACC25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A-DAB6-49EC-A00E-77A9C0ACC25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B-DAB6-49EC-A00E-77A9C0ACC25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C-DAB6-49EC-A00E-77A9C0ACC25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D-DAB6-49EC-A00E-77A9C0ACC25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E-DAB6-49EC-A00E-77A9C0ACC255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F-DAB6-49EC-A00E-77A9C0ACC255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DAB6-49EC-A00E-77A9C0ACC255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1-DAB6-49EC-A00E-77A9C0ACC255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2-DAB6-49EC-A00E-77A9C0ACC255}"/>
              </c:ext>
            </c:extLst>
          </c:dPt>
          <c:dPt>
            <c:idx val="100"/>
            <c:bubble3D val="0"/>
            <c:extLst>
              <c:ext xmlns:c16="http://schemas.microsoft.com/office/drawing/2014/chart" uri="{C3380CC4-5D6E-409C-BE32-E72D297353CC}">
                <c16:uniqueId val="{00000013-DAB6-49EC-A00E-77A9C0ACC255}"/>
              </c:ext>
            </c:extLst>
          </c:dPt>
          <c:dPt>
            <c:idx val="117"/>
            <c:bubble3D val="0"/>
            <c:extLst>
              <c:ext xmlns:c16="http://schemas.microsoft.com/office/drawing/2014/chart" uri="{C3380CC4-5D6E-409C-BE32-E72D297353CC}">
                <c16:uniqueId val="{00000014-DAB6-49EC-A00E-77A9C0ACC255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5-DAB6-49EC-A00E-77A9C0ACC255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6-DAB6-49EC-A00E-77A9C0ACC255}"/>
              </c:ext>
            </c:extLst>
          </c:dPt>
          <c:cat>
            <c:multiLvlStrRef>
              <c:f>'56. ábra'!$C$1:$DV$2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'56. ábra'!$C$7:$DV$7</c:f>
              <c:numCache>
                <c:formatCode>0.0</c:formatCode>
                <c:ptCount val="124"/>
                <c:pt idx="0">
                  <c:v>6.5582545572678601</c:v>
                </c:pt>
                <c:pt idx="1">
                  <c:v>6.4120585241148538</c:v>
                </c:pt>
                <c:pt idx="2">
                  <c:v>6.392662355719672</c:v>
                </c:pt>
                <c:pt idx="3">
                  <c:v>6.2958265743356359</c:v>
                </c:pt>
                <c:pt idx="4">
                  <c:v>4.9689924066926903</c:v>
                </c:pt>
                <c:pt idx="5">
                  <c:v>4.0179187623354853</c:v>
                </c:pt>
                <c:pt idx="6">
                  <c:v>3.4982282151294153</c:v>
                </c:pt>
                <c:pt idx="7">
                  <c:v>4.1425536539635868</c:v>
                </c:pt>
                <c:pt idx="8">
                  <c:v>4.8742420647552374</c:v>
                </c:pt>
                <c:pt idx="9">
                  <c:v>5.8814387176286722</c:v>
                </c:pt>
                <c:pt idx="10">
                  <c:v>5.8554005143527599</c:v>
                </c:pt>
                <c:pt idx="11">
                  <c:v>6.1989166179119692</c:v>
                </c:pt>
                <c:pt idx="12">
                  <c:v>5.9854804885037947</c:v>
                </c:pt>
                <c:pt idx="13">
                  <c:v>6.2611858326176355</c:v>
                </c:pt>
                <c:pt idx="14">
                  <c:v>5.828325553942233</c:v>
                </c:pt>
                <c:pt idx="15">
                  <c:v>3.3598589002203014</c:v>
                </c:pt>
                <c:pt idx="16">
                  <c:v>2.3720202280134091</c:v>
                </c:pt>
                <c:pt idx="17">
                  <c:v>2.7087427172282061</c:v>
                </c:pt>
                <c:pt idx="18">
                  <c:v>1.6091253550522815</c:v>
                </c:pt>
                <c:pt idx="19">
                  <c:v>1.9033948577815516</c:v>
                </c:pt>
                <c:pt idx="20">
                  <c:v>2.6720283348218419</c:v>
                </c:pt>
                <c:pt idx="21">
                  <c:v>1.3363923551808881</c:v>
                </c:pt>
                <c:pt idx="22">
                  <c:v>1.1749281302178312</c:v>
                </c:pt>
                <c:pt idx="23">
                  <c:v>9.8349785654368374E-2</c:v>
                </c:pt>
                <c:pt idx="26">
                  <c:v>0.51102330670505991</c:v>
                </c:pt>
                <c:pt idx="27">
                  <c:v>1.038662873667406</c:v>
                </c:pt>
                <c:pt idx="28">
                  <c:v>2.3550047390859419</c:v>
                </c:pt>
                <c:pt idx="29">
                  <c:v>1.6894066466482969</c:v>
                </c:pt>
                <c:pt idx="30">
                  <c:v>2.7773931807436631</c:v>
                </c:pt>
                <c:pt idx="31">
                  <c:v>2.4819378917877892</c:v>
                </c:pt>
                <c:pt idx="32">
                  <c:v>1.1399417077443506</c:v>
                </c:pt>
                <c:pt idx="33">
                  <c:v>1.4795413211243673</c:v>
                </c:pt>
                <c:pt idx="34">
                  <c:v>2.0622508577762586</c:v>
                </c:pt>
                <c:pt idx="35">
                  <c:v>3.3304002214664239</c:v>
                </c:pt>
                <c:pt idx="36">
                  <c:v>3.1871899678078131</c:v>
                </c:pt>
                <c:pt idx="37">
                  <c:v>3.7827198412547705</c:v>
                </c:pt>
                <c:pt idx="38">
                  <c:v>3.9355788029938292</c:v>
                </c:pt>
                <c:pt idx="39">
                  <c:v>2.8940904069354083</c:v>
                </c:pt>
                <c:pt idx="40">
                  <c:v>3.1222522175086773</c:v>
                </c:pt>
                <c:pt idx="41">
                  <c:v>2.4504486932698</c:v>
                </c:pt>
                <c:pt idx="42">
                  <c:v>1.8403771990512789</c:v>
                </c:pt>
                <c:pt idx="43">
                  <c:v>2.7474989377727992</c:v>
                </c:pt>
                <c:pt idx="44">
                  <c:v>2.6904319697759385</c:v>
                </c:pt>
                <c:pt idx="45">
                  <c:v>2.2588541666666666</c:v>
                </c:pt>
                <c:pt idx="46">
                  <c:v>1.2946114570531411</c:v>
                </c:pt>
                <c:pt idx="47">
                  <c:v>0.75300973395572757</c:v>
                </c:pt>
                <c:pt idx="48">
                  <c:v>0.24117911089989877</c:v>
                </c:pt>
                <c:pt idx="51">
                  <c:v>-1.799224951607326</c:v>
                </c:pt>
                <c:pt idx="52">
                  <c:v>-1.4569036964630016</c:v>
                </c:pt>
                <c:pt idx="53">
                  <c:v>-0.91652638764248262</c:v>
                </c:pt>
                <c:pt idx="54">
                  <c:v>-1.1341254853011504</c:v>
                </c:pt>
                <c:pt idx="55">
                  <c:v>-1.0269486156701535</c:v>
                </c:pt>
                <c:pt idx="56">
                  <c:v>-1.382255875536669</c:v>
                </c:pt>
                <c:pt idx="57">
                  <c:v>-1.6651516100371442</c:v>
                </c:pt>
                <c:pt idx="58">
                  <c:v>-1.1389591484428496</c:v>
                </c:pt>
                <c:pt idx="59">
                  <c:v>-7.3083775956498337E-3</c:v>
                </c:pt>
                <c:pt idx="60">
                  <c:v>0.16980880750878899</c:v>
                </c:pt>
                <c:pt idx="61">
                  <c:v>0.82991116929196496</c:v>
                </c:pt>
                <c:pt idx="62">
                  <c:v>0.14130519479764284</c:v>
                </c:pt>
                <c:pt idx="63">
                  <c:v>-0.45944967119781355</c:v>
                </c:pt>
                <c:pt idx="64">
                  <c:v>-0.40859130567825047</c:v>
                </c:pt>
                <c:pt idx="65">
                  <c:v>-1.0992145281769823</c:v>
                </c:pt>
                <c:pt idx="66">
                  <c:v>0.31684621598205798</c:v>
                </c:pt>
                <c:pt idx="67">
                  <c:v>0.56613664645529493</c:v>
                </c:pt>
                <c:pt idx="68">
                  <c:v>0.18656351093216264</c:v>
                </c:pt>
                <c:pt idx="69">
                  <c:v>0.502127479971616</c:v>
                </c:pt>
                <c:pt idx="70">
                  <c:v>-0.25473581213725871</c:v>
                </c:pt>
                <c:pt idx="71">
                  <c:v>-0.29704993848765182</c:v>
                </c:pt>
                <c:pt idx="72">
                  <c:v>0.24511167450857199</c:v>
                </c:pt>
                <c:pt idx="73">
                  <c:v>1.6341916137611566E-2</c:v>
                </c:pt>
                <c:pt idx="76">
                  <c:v>1.3321178374027809</c:v>
                </c:pt>
                <c:pt idx="77">
                  <c:v>0.54079370871206145</c:v>
                </c:pt>
                <c:pt idx="78">
                  <c:v>-1.0242030136533296</c:v>
                </c:pt>
                <c:pt idx="79">
                  <c:v>-0.72428400777675028</c:v>
                </c:pt>
                <c:pt idx="80">
                  <c:v>-1.7955652864533027</c:v>
                </c:pt>
                <c:pt idx="81">
                  <c:v>-1.4018641725666785</c:v>
                </c:pt>
                <c:pt idx="82">
                  <c:v>0.94866958429145176</c:v>
                </c:pt>
                <c:pt idx="83">
                  <c:v>-0.4005898448897196</c:v>
                </c:pt>
                <c:pt idx="84">
                  <c:v>0.95895204717459082</c:v>
                </c:pt>
                <c:pt idx="85">
                  <c:v>-0.30939432500902947</c:v>
                </c:pt>
                <c:pt idx="86">
                  <c:v>-0.89122354440539597</c:v>
                </c:pt>
                <c:pt idx="87">
                  <c:v>-0.56669252335974774</c:v>
                </c:pt>
                <c:pt idx="88">
                  <c:v>-1.1476989416112571</c:v>
                </c:pt>
                <c:pt idx="89">
                  <c:v>1.2162716547853443</c:v>
                </c:pt>
                <c:pt idx="90">
                  <c:v>0.41585121133873565</c:v>
                </c:pt>
                <c:pt idx="91">
                  <c:v>-2.0625143888479194</c:v>
                </c:pt>
                <c:pt idx="92">
                  <c:v>-2.7743685374542193</c:v>
                </c:pt>
                <c:pt idx="93">
                  <c:v>-4.5966616774792595</c:v>
                </c:pt>
                <c:pt idx="94">
                  <c:v>-5.5191771360837008</c:v>
                </c:pt>
                <c:pt idx="95">
                  <c:v>-2.6178861980250065</c:v>
                </c:pt>
                <c:pt idx="96">
                  <c:v>-3.3662608590466951</c:v>
                </c:pt>
                <c:pt idx="97">
                  <c:v>-3.4618572612684715</c:v>
                </c:pt>
                <c:pt idx="98">
                  <c:v>-3.035503689643166</c:v>
                </c:pt>
                <c:pt idx="101">
                  <c:v>-2.0507015909656015</c:v>
                </c:pt>
                <c:pt idx="102">
                  <c:v>4.7571719856728624E-2</c:v>
                </c:pt>
                <c:pt idx="103">
                  <c:v>1.0857051681540795</c:v>
                </c:pt>
                <c:pt idx="104">
                  <c:v>1.103432723942068</c:v>
                </c:pt>
                <c:pt idx="105">
                  <c:v>2.0628790228489602</c:v>
                </c:pt>
                <c:pt idx="106">
                  <c:v>1.521222165190516</c:v>
                </c:pt>
                <c:pt idx="107">
                  <c:v>1.4293483266010174</c:v>
                </c:pt>
                <c:pt idx="108">
                  <c:v>1.9414639134595018</c:v>
                </c:pt>
                <c:pt idx="109">
                  <c:v>2.7062220534720565</c:v>
                </c:pt>
                <c:pt idx="110">
                  <c:v>1.9353657337191428</c:v>
                </c:pt>
                <c:pt idx="111">
                  <c:v>1.9562966491980309</c:v>
                </c:pt>
                <c:pt idx="112">
                  <c:v>1.374975826725972</c:v>
                </c:pt>
                <c:pt idx="113">
                  <c:v>0.33564810519035942</c:v>
                </c:pt>
                <c:pt idx="114">
                  <c:v>0.56753399867061938</c:v>
                </c:pt>
                <c:pt idx="115">
                  <c:v>1.1292163612341928</c:v>
                </c:pt>
                <c:pt idx="116">
                  <c:v>0.90764499430704382</c:v>
                </c:pt>
                <c:pt idx="117">
                  <c:v>0.15158712176540334</c:v>
                </c:pt>
                <c:pt idx="118">
                  <c:v>-0.78292256850078601</c:v>
                </c:pt>
                <c:pt idx="119">
                  <c:v>-2.1528828130227007</c:v>
                </c:pt>
                <c:pt idx="120">
                  <c:v>-1.8069915193146251</c:v>
                </c:pt>
                <c:pt idx="121">
                  <c:v>-2.0603464778200298</c:v>
                </c:pt>
                <c:pt idx="122">
                  <c:v>-2.0936217749929145</c:v>
                </c:pt>
                <c:pt idx="123">
                  <c:v>-2.0110495003462443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B6-49EC-A00E-77A9C0ACC255}"/>
            </c:ext>
          </c:extLst>
        </c:ser>
        <c:ser>
          <c:idx val="1"/>
          <c:order val="2"/>
          <c:tx>
            <c:strRef>
              <c:f>'56. ábra'!$B$6</c:f>
              <c:strCache>
                <c:ptCount val="1"/>
                <c:pt idx="0">
                  <c:v>Net lending (from real economy side)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8-DAB6-49EC-A00E-77A9C0ACC255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9-DAB6-49EC-A00E-77A9C0ACC255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A-DAB6-49EC-A00E-77A9C0ACC255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B-DAB6-49EC-A00E-77A9C0ACC255}"/>
              </c:ext>
            </c:extLst>
          </c:dPt>
          <c:cat>
            <c:multiLvlStrRef>
              <c:f>'56. ábra'!$C$1:$DV$2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'56. ábra'!$C$6:$DV$6</c:f>
              <c:numCache>
                <c:formatCode>0.0</c:formatCode>
                <c:ptCount val="124"/>
                <c:pt idx="0">
                  <c:v>5.343748649852591</c:v>
                </c:pt>
                <c:pt idx="1">
                  <c:v>5.8301093458956714</c:v>
                </c:pt>
                <c:pt idx="2">
                  <c:v>6.4365426933334637</c:v>
                </c:pt>
                <c:pt idx="3">
                  <c:v>7.382053359812728</c:v>
                </c:pt>
                <c:pt idx="4">
                  <c:v>6.8640638955950477</c:v>
                </c:pt>
                <c:pt idx="5">
                  <c:v>5.7433611744121169</c:v>
                </c:pt>
                <c:pt idx="6">
                  <c:v>5.3902108220920386</c:v>
                </c:pt>
                <c:pt idx="7">
                  <c:v>5.2295410548080072</c:v>
                </c:pt>
                <c:pt idx="8">
                  <c:v>6.3019231004285263</c:v>
                </c:pt>
                <c:pt idx="9">
                  <c:v>7.395234672576696</c:v>
                </c:pt>
                <c:pt idx="10">
                  <c:v>7.1159481505691167</c:v>
                </c:pt>
                <c:pt idx="11">
                  <c:v>7.4415684309045007</c:v>
                </c:pt>
                <c:pt idx="12">
                  <c:v>7.2111335489664583</c:v>
                </c:pt>
                <c:pt idx="13">
                  <c:v>7.4971812228553301</c:v>
                </c:pt>
                <c:pt idx="14">
                  <c:v>7.822093299255199</c:v>
                </c:pt>
                <c:pt idx="15">
                  <c:v>6.1587955833086401</c:v>
                </c:pt>
                <c:pt idx="16">
                  <c:v>5.3056077293425812</c:v>
                </c:pt>
                <c:pt idx="17">
                  <c:v>4.9997358634112965</c:v>
                </c:pt>
                <c:pt idx="18">
                  <c:v>4.1062223682287113</c:v>
                </c:pt>
                <c:pt idx="19">
                  <c:v>3.914711355207765</c:v>
                </c:pt>
                <c:pt idx="20">
                  <c:v>4.0478933549773988</c:v>
                </c:pt>
                <c:pt idx="21">
                  <c:v>3.5411262197776723</c:v>
                </c:pt>
                <c:pt idx="22">
                  <c:v>2.7655227627613166</c:v>
                </c:pt>
                <c:pt idx="23">
                  <c:v>2.2460795444014381</c:v>
                </c:pt>
                <c:pt idx="26">
                  <c:v>-0.48501052363669939</c:v>
                </c:pt>
                <c:pt idx="27">
                  <c:v>-0.36991152107843284</c:v>
                </c:pt>
                <c:pt idx="28">
                  <c:v>1.3468947973269794</c:v>
                </c:pt>
                <c:pt idx="29">
                  <c:v>1.4803235492759459</c:v>
                </c:pt>
                <c:pt idx="30">
                  <c:v>3.4625855852464462</c:v>
                </c:pt>
                <c:pt idx="31">
                  <c:v>2.6175115678670569</c:v>
                </c:pt>
                <c:pt idx="32">
                  <c:v>1.1043165306577989</c:v>
                </c:pt>
                <c:pt idx="33">
                  <c:v>0.93922817697298222</c:v>
                </c:pt>
                <c:pt idx="34">
                  <c:v>1.3859750827877615</c:v>
                </c:pt>
                <c:pt idx="35">
                  <c:v>2.2844286363995887</c:v>
                </c:pt>
                <c:pt idx="36">
                  <c:v>2.1291526074339315</c:v>
                </c:pt>
                <c:pt idx="37">
                  <c:v>2.4258017963275926</c:v>
                </c:pt>
                <c:pt idx="38">
                  <c:v>2.7464468278617997</c:v>
                </c:pt>
                <c:pt idx="39">
                  <c:v>2.8649606777440226</c:v>
                </c:pt>
                <c:pt idx="40">
                  <c:v>3.5465855365585401</c:v>
                </c:pt>
                <c:pt idx="41">
                  <c:v>2.6782114865703868</c:v>
                </c:pt>
                <c:pt idx="42">
                  <c:v>1.8310628109588822</c:v>
                </c:pt>
                <c:pt idx="43">
                  <c:v>1.5548798993505237</c:v>
                </c:pt>
                <c:pt idx="44">
                  <c:v>1.1138775622169113</c:v>
                </c:pt>
                <c:pt idx="45">
                  <c:v>1.9507291666666666</c:v>
                </c:pt>
                <c:pt idx="46">
                  <c:v>1.1897907687913873</c:v>
                </c:pt>
                <c:pt idx="47">
                  <c:v>1.2989182455780326</c:v>
                </c:pt>
                <c:pt idx="48">
                  <c:v>1.0047664377142003</c:v>
                </c:pt>
                <c:pt idx="51">
                  <c:v>-0.93452410574038569</c:v>
                </c:pt>
                <c:pt idx="52">
                  <c:v>-4.2632171149896694E-3</c:v>
                </c:pt>
                <c:pt idx="53">
                  <c:v>0.67860773301800881</c:v>
                </c:pt>
                <c:pt idx="54">
                  <c:v>1.0078357392382697</c:v>
                </c:pt>
                <c:pt idx="55">
                  <c:v>1.0404280692929262</c:v>
                </c:pt>
                <c:pt idx="56">
                  <c:v>0.44392695566462853</c:v>
                </c:pt>
                <c:pt idx="57">
                  <c:v>1.2549365731082493E-2</c:v>
                </c:pt>
                <c:pt idx="58">
                  <c:v>0.36672323662579581</c:v>
                </c:pt>
                <c:pt idx="59">
                  <c:v>1.5639928054690788</c:v>
                </c:pt>
                <c:pt idx="60">
                  <c:v>1.73010413544744</c:v>
                </c:pt>
                <c:pt idx="61">
                  <c:v>2.2775349466718344</c:v>
                </c:pt>
                <c:pt idx="62">
                  <c:v>1.8030542856179226</c:v>
                </c:pt>
                <c:pt idx="63">
                  <c:v>1.3488633703767106</c:v>
                </c:pt>
                <c:pt idx="64">
                  <c:v>1.3212808441028927</c:v>
                </c:pt>
                <c:pt idx="65">
                  <c:v>0.1280089017009948</c:v>
                </c:pt>
                <c:pt idx="66">
                  <c:v>0.52278570499045096</c:v>
                </c:pt>
                <c:pt idx="67">
                  <c:v>0.66835384208941728</c:v>
                </c:pt>
                <c:pt idx="68">
                  <c:v>0.43626016798143402</c:v>
                </c:pt>
                <c:pt idx="69">
                  <c:v>1.3314885501217397</c:v>
                </c:pt>
                <c:pt idx="70">
                  <c:v>1.412149409356471</c:v>
                </c:pt>
                <c:pt idx="71">
                  <c:v>1.2315439421581014</c:v>
                </c:pt>
                <c:pt idx="72">
                  <c:v>1.5102328747037181</c:v>
                </c:pt>
                <c:pt idx="73">
                  <c:v>1.2344981317986761</c:v>
                </c:pt>
                <c:pt idx="76">
                  <c:v>3.746136557135153</c:v>
                </c:pt>
                <c:pt idx="77">
                  <c:v>4.0355300922017872</c:v>
                </c:pt>
                <c:pt idx="78">
                  <c:v>4.2052363514139888</c:v>
                </c:pt>
                <c:pt idx="79">
                  <c:v>3.2939282565141079</c:v>
                </c:pt>
                <c:pt idx="80">
                  <c:v>2.7248749651190245</c:v>
                </c:pt>
                <c:pt idx="81">
                  <c:v>1.9168591840110123</c:v>
                </c:pt>
                <c:pt idx="82">
                  <c:v>1.8737615106655787</c:v>
                </c:pt>
                <c:pt idx="83">
                  <c:v>2.1030966856710269</c:v>
                </c:pt>
                <c:pt idx="84">
                  <c:v>2.0386871340600337</c:v>
                </c:pt>
                <c:pt idx="85">
                  <c:v>1.278484666857395</c:v>
                </c:pt>
                <c:pt idx="86">
                  <c:v>0.77775313197570572</c:v>
                </c:pt>
                <c:pt idx="87">
                  <c:v>1.7733382004755605</c:v>
                </c:pt>
                <c:pt idx="88">
                  <c:v>1.6624275769765857</c:v>
                </c:pt>
                <c:pt idx="89">
                  <c:v>2.3607191888862147</c:v>
                </c:pt>
                <c:pt idx="90">
                  <c:v>1.8728807463245603</c:v>
                </c:pt>
                <c:pt idx="91">
                  <c:v>-0.15475321356066588</c:v>
                </c:pt>
                <c:pt idx="92">
                  <c:v>-0.76729278637313392</c:v>
                </c:pt>
                <c:pt idx="93">
                  <c:v>-1.3543346688880238</c:v>
                </c:pt>
                <c:pt idx="94">
                  <c:v>-1.5176572085431399</c:v>
                </c:pt>
                <c:pt idx="95">
                  <c:v>-1.0604483865227123</c:v>
                </c:pt>
                <c:pt idx="96">
                  <c:v>-0.97712519787337748</c:v>
                </c:pt>
                <c:pt idx="97">
                  <c:v>-0.76211164146683053</c:v>
                </c:pt>
                <c:pt idx="98">
                  <c:v>-0.65571192703828918</c:v>
                </c:pt>
                <c:pt idx="101">
                  <c:v>-2.689091846997131</c:v>
                </c:pt>
                <c:pt idx="102">
                  <c:v>-0.88944478679818895</c:v>
                </c:pt>
                <c:pt idx="103">
                  <c:v>0.56975551957367432</c:v>
                </c:pt>
                <c:pt idx="104">
                  <c:v>1.0391226547530636</c:v>
                </c:pt>
                <c:pt idx="105">
                  <c:v>2.0547968862359833</c:v>
                </c:pt>
                <c:pt idx="106">
                  <c:v>1.2149573536317666</c:v>
                </c:pt>
                <c:pt idx="107">
                  <c:v>0.93754978653550269</c:v>
                </c:pt>
                <c:pt idx="108">
                  <c:v>1.9585292471266162</c:v>
                </c:pt>
                <c:pt idx="109">
                  <c:v>2.7843777359381749</c:v>
                </c:pt>
                <c:pt idx="110">
                  <c:v>2.4150822777930192</c:v>
                </c:pt>
                <c:pt idx="111">
                  <c:v>2.3484834047959344</c:v>
                </c:pt>
                <c:pt idx="112">
                  <c:v>1.1976843563047017</c:v>
                </c:pt>
                <c:pt idx="113">
                  <c:v>8.4870844143231261E-2</c:v>
                </c:pt>
                <c:pt idx="114">
                  <c:v>0.24064702999839885</c:v>
                </c:pt>
                <c:pt idx="115">
                  <c:v>0.49875819754395734</c:v>
                </c:pt>
                <c:pt idx="116">
                  <c:v>0.44604603664620329</c:v>
                </c:pt>
                <c:pt idx="117">
                  <c:v>-0.54199871875528349</c:v>
                </c:pt>
                <c:pt idx="118">
                  <c:v>-1.4739557316581016</c:v>
                </c:pt>
                <c:pt idx="119">
                  <c:v>-2.2659095720119202</c:v>
                </c:pt>
                <c:pt idx="120">
                  <c:v>-2.177894684006096</c:v>
                </c:pt>
                <c:pt idx="121">
                  <c:v>-2.2666447993258387</c:v>
                </c:pt>
                <c:pt idx="122">
                  <c:v>-2.1322754859305153</c:v>
                </c:pt>
                <c:pt idx="123">
                  <c:v>-2.9096680600696532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AB6-49EC-A00E-77A9C0ACC255}"/>
            </c:ext>
          </c:extLst>
        </c:ser>
        <c:ser>
          <c:idx val="3"/>
          <c:order val="3"/>
          <c:spPr>
            <a:ln w="6350" cmpd="sng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'56. ábra'!$C$1:$DV$2</c:f>
              <c:multiLvlStrCache>
                <c:ptCount val="122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6">
                    <c:v>2013</c:v>
                  </c:pt>
                  <c:pt idx="30">
                    <c:v>2014</c:v>
                  </c:pt>
                  <c:pt idx="34">
                    <c:v>2015</c:v>
                  </c:pt>
                  <c:pt idx="38">
                    <c:v>2016</c:v>
                  </c:pt>
                  <c:pt idx="42">
                    <c:v>2017</c:v>
                  </c:pt>
                  <c:pt idx="46">
                    <c:v>2018*</c:v>
                  </c:pt>
                  <c:pt idx="51">
                    <c:v>2013</c:v>
                  </c:pt>
                  <c:pt idx="55">
                    <c:v>2014</c:v>
                  </c:pt>
                  <c:pt idx="59">
                    <c:v>2015</c:v>
                  </c:pt>
                  <c:pt idx="63">
                    <c:v>2016</c:v>
                  </c:pt>
                  <c:pt idx="67">
                    <c:v>2017</c:v>
                  </c:pt>
                  <c:pt idx="71">
                    <c:v>2018*</c:v>
                  </c:pt>
                  <c:pt idx="76">
                    <c:v>2013</c:v>
                  </c:pt>
                  <c:pt idx="80">
                    <c:v>2014</c:v>
                  </c:pt>
                  <c:pt idx="84">
                    <c:v>2015</c:v>
                  </c:pt>
                  <c:pt idx="88">
                    <c:v>2016</c:v>
                  </c:pt>
                  <c:pt idx="92">
                    <c:v>2017</c:v>
                  </c:pt>
                  <c:pt idx="96">
                    <c:v>2018*</c:v>
                  </c:pt>
                  <c:pt idx="101">
                    <c:v>2013</c:v>
                  </c:pt>
                  <c:pt idx="105">
                    <c:v>2014</c:v>
                  </c:pt>
                  <c:pt idx="109">
                    <c:v>2015</c:v>
                  </c:pt>
                  <c:pt idx="113">
                    <c:v>2016</c:v>
                  </c:pt>
                  <c:pt idx="117">
                    <c:v>2017</c:v>
                  </c:pt>
                  <c:pt idx="121">
                    <c:v>2018*</c:v>
                  </c:pt>
                </c:lvl>
                <c:lvl>
                  <c:pt idx="0">
                    <c:v>Hungary</c:v>
                  </c:pt>
                  <c:pt idx="26">
                    <c:v>Czechia</c:v>
                  </c:pt>
                  <c:pt idx="51">
                    <c:v>Poland</c:v>
                  </c:pt>
                  <c:pt idx="76">
                    <c:v>Slovakia</c:v>
                  </c:pt>
                  <c:pt idx="101">
                    <c:v>Romania</c:v>
                  </c:pt>
                </c:lvl>
              </c:multiLvlStrCache>
            </c:multiLvlStrRef>
          </c:cat>
          <c:val>
            <c:numRef>
              <c:f>'56. ábra'!$C$9:$DR$9</c:f>
              <c:numCache>
                <c:formatCode>General</c:formatCode>
                <c:ptCount val="120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-10000</c:v>
                </c:pt>
                <c:pt idx="101">
                  <c:v>-10000</c:v>
                </c:pt>
                <c:pt idx="102">
                  <c:v>-10000</c:v>
                </c:pt>
                <c:pt idx="103">
                  <c:v>-10000</c:v>
                </c:pt>
                <c:pt idx="104">
                  <c:v>-10000</c:v>
                </c:pt>
                <c:pt idx="105">
                  <c:v>-10000</c:v>
                </c:pt>
                <c:pt idx="106">
                  <c:v>-10000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AB6-49EC-A00E-77A9C0ACC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8944"/>
        <c:axId val="124820480"/>
      </c:lineChart>
      <c:catAx>
        <c:axId val="12481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820480"/>
        <c:crosses val="autoZero"/>
        <c:auto val="1"/>
        <c:lblAlgn val="ctr"/>
        <c:lblOffset val="100"/>
        <c:tickLblSkip val="1"/>
        <c:noMultiLvlLbl val="0"/>
      </c:catAx>
      <c:valAx>
        <c:axId val="124820480"/>
        <c:scaling>
          <c:orientation val="minMax"/>
          <c:max val="10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4141208488289372E-2"/>
              <c:y val="1.0976098603340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818944"/>
        <c:crosses val="autoZero"/>
        <c:crossBetween val="between"/>
        <c:majorUnit val="2"/>
      </c:valAx>
      <c:valAx>
        <c:axId val="124822656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83656144706508251"/>
              <c:y val="8.88640881665678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824576"/>
        <c:crosses val="max"/>
        <c:crossBetween val="between"/>
        <c:majorUnit val="2"/>
      </c:valAx>
      <c:catAx>
        <c:axId val="12482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22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4385519478254789"/>
          <c:w val="0.99916204320613788"/>
          <c:h val="0.138427789209360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45901307233295E-2"/>
          <c:y val="7.2538888888888889E-2"/>
          <c:w val="0.86613686366511289"/>
          <c:h val="0.50943570606493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'57. ábra'!$A$5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'57. ábra'!$C$3:$DS$4</c:f>
              <c:multiLvlStrCache>
                <c:ptCount val="119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49">
                    <c:v>2013</c:v>
                  </c:pt>
                  <c:pt idx="53">
                    <c:v>2014</c:v>
                  </c:pt>
                  <c:pt idx="57">
                    <c:v>2015</c:v>
                  </c:pt>
                  <c:pt idx="61">
                    <c:v>2016</c:v>
                  </c:pt>
                  <c:pt idx="65">
                    <c:v>2017</c:v>
                  </c:pt>
                  <c:pt idx="69">
                    <c:v>2018*</c:v>
                  </c:pt>
                  <c:pt idx="73">
                    <c:v>2013</c:v>
                  </c:pt>
                  <c:pt idx="77">
                    <c:v>2014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2018*</c:v>
                  </c:pt>
                  <c:pt idx="98">
                    <c:v>2013</c:v>
                  </c:pt>
                  <c:pt idx="102">
                    <c:v>2014</c:v>
                  </c:pt>
                  <c:pt idx="106">
                    <c:v>2015</c:v>
                  </c:pt>
                  <c:pt idx="110">
                    <c:v>2016</c:v>
                  </c:pt>
                  <c:pt idx="114">
                    <c:v>2017</c:v>
                  </c:pt>
                  <c:pt idx="118">
                    <c:v>2018*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49">
                    <c:v>Lengyelország</c:v>
                  </c:pt>
                  <c:pt idx="73">
                    <c:v>Szlovákia</c:v>
                  </c:pt>
                  <c:pt idx="98">
                    <c:v>Románia</c:v>
                  </c:pt>
                </c:lvl>
              </c:multiLvlStrCache>
            </c:multiLvlStrRef>
          </c:cat>
          <c:val>
            <c:numRef>
              <c:f>'57. ábra'!$C$5:$DS$5</c:f>
              <c:numCache>
                <c:formatCode>0.0</c:formatCode>
                <c:ptCount val="121"/>
                <c:pt idx="0">
                  <c:v>-10.774620394422598</c:v>
                </c:pt>
                <c:pt idx="1">
                  <c:v>-9.9264418966728059</c:v>
                </c:pt>
                <c:pt idx="2">
                  <c:v>-7.9763911203176781</c:v>
                </c:pt>
                <c:pt idx="3">
                  <c:v>-8.2949509511843473</c:v>
                </c:pt>
                <c:pt idx="4">
                  <c:v>-6.7443039509174447</c:v>
                </c:pt>
                <c:pt idx="5">
                  <c:v>-4.979531387644994</c:v>
                </c:pt>
                <c:pt idx="6">
                  <c:v>-5.796979372572121</c:v>
                </c:pt>
                <c:pt idx="7">
                  <c:v>-5.5009902573439424</c:v>
                </c:pt>
                <c:pt idx="8">
                  <c:v>-5.4498316877533748</c:v>
                </c:pt>
                <c:pt idx="9">
                  <c:v>-7.2906885424821786</c:v>
                </c:pt>
                <c:pt idx="10">
                  <c:v>-7.7474630201503869</c:v>
                </c:pt>
                <c:pt idx="11">
                  <c:v>-8.1720539977821627</c:v>
                </c:pt>
                <c:pt idx="12">
                  <c:v>-7.5855571028670239</c:v>
                </c:pt>
                <c:pt idx="13">
                  <c:v>-7.4889560730783629</c:v>
                </c:pt>
                <c:pt idx="14">
                  <c:v>-7.2655055005853724</c:v>
                </c:pt>
                <c:pt idx="15">
                  <c:v>-5.2016356230205432</c:v>
                </c:pt>
                <c:pt idx="16">
                  <c:v>-5.1966325005537026</c:v>
                </c:pt>
                <c:pt idx="17">
                  <c:v>-5.1170007246340674</c:v>
                </c:pt>
                <c:pt idx="18">
                  <c:v>-3.6533586744596853</c:v>
                </c:pt>
                <c:pt idx="19">
                  <c:v>-3.6194140149532159</c:v>
                </c:pt>
                <c:pt idx="20">
                  <c:v>-4.1569019411786972</c:v>
                </c:pt>
                <c:pt idx="21">
                  <c:v>-3.9327588796794997</c:v>
                </c:pt>
                <c:pt idx="22">
                  <c:v>-4.2346971814259895</c:v>
                </c:pt>
                <c:pt idx="23">
                  <c:v>-3.5280238833900786</c:v>
                </c:pt>
                <c:pt idx="25">
                  <c:v>-2.9143674152775505</c:v>
                </c:pt>
                <c:pt idx="26">
                  <c:v>-2.2396677884660625</c:v>
                </c:pt>
                <c:pt idx="27">
                  <c:v>-2.621161371855242</c:v>
                </c:pt>
                <c:pt idx="28">
                  <c:v>-1.4160829737108283</c:v>
                </c:pt>
                <c:pt idx="29">
                  <c:v>-3.2087728107691147</c:v>
                </c:pt>
                <c:pt idx="30">
                  <c:v>-3.9081780777174022</c:v>
                </c:pt>
                <c:pt idx="31">
                  <c:v>-2.8435543053698078</c:v>
                </c:pt>
                <c:pt idx="32">
                  <c:v>-2.8589229868643393</c:v>
                </c:pt>
                <c:pt idx="33">
                  <c:v>-2.278717014718314</c:v>
                </c:pt>
                <c:pt idx="34">
                  <c:v>-2.5134956102190933</c:v>
                </c:pt>
                <c:pt idx="35">
                  <c:v>-1.7282790530399121</c:v>
                </c:pt>
                <c:pt idx="36">
                  <c:v>-1.9742869756755212</c:v>
                </c:pt>
                <c:pt idx="37">
                  <c:v>-2.4090480810738337</c:v>
                </c:pt>
                <c:pt idx="38">
                  <c:v>-3.8332075458663706</c:v>
                </c:pt>
                <c:pt idx="39">
                  <c:v>-5.7913185070917423</c:v>
                </c:pt>
                <c:pt idx="40">
                  <c:v>-6.0966378764365601</c:v>
                </c:pt>
                <c:pt idx="41">
                  <c:v>-7.0857804643615214</c:v>
                </c:pt>
                <c:pt idx="42">
                  <c:v>-6.1612488481042682</c:v>
                </c:pt>
                <c:pt idx="43">
                  <c:v>-4.7510704982462695</c:v>
                </c:pt>
                <c:pt idx="44">
                  <c:v>-4.3329687499999991</c:v>
                </c:pt>
                <c:pt idx="45">
                  <c:v>-2.106845196047602</c:v>
                </c:pt>
                <c:pt idx="46">
                  <c:v>-1.65532269473488</c:v>
                </c:pt>
                <c:pt idx="47">
                  <c:v>-1.2122937852665836</c:v>
                </c:pt>
                <c:pt idx="49">
                  <c:v>-0.78558823416822676</c:v>
                </c:pt>
                <c:pt idx="50">
                  <c:v>-0.56342981907211054</c:v>
                </c:pt>
                <c:pt idx="51">
                  <c:v>-0.43931470875834877</c:v>
                </c:pt>
                <c:pt idx="52">
                  <c:v>-7.765831556935221E-2</c:v>
                </c:pt>
                <c:pt idx="53">
                  <c:v>-0.91866116142687404</c:v>
                </c:pt>
                <c:pt idx="54">
                  <c:v>-0.32451410359586053</c:v>
                </c:pt>
                <c:pt idx="55">
                  <c:v>-0.97378674786978858</c:v>
                </c:pt>
                <c:pt idx="56">
                  <c:v>-1.3302295293239881</c:v>
                </c:pt>
                <c:pt idx="57">
                  <c:v>-1.7713529447093497</c:v>
                </c:pt>
                <c:pt idx="58">
                  <c:v>-1.6620759537027789</c:v>
                </c:pt>
                <c:pt idx="59">
                  <c:v>-1.5658790378506531</c:v>
                </c:pt>
                <c:pt idx="60">
                  <c:v>-1.2433461535330372</c:v>
                </c:pt>
                <c:pt idx="61">
                  <c:v>-1.4763084254177423</c:v>
                </c:pt>
                <c:pt idx="62">
                  <c:v>-2.2717976961476447</c:v>
                </c:pt>
                <c:pt idx="63">
                  <c:v>-1.6947974816073776</c:v>
                </c:pt>
                <c:pt idx="64">
                  <c:v>-1.9499419087915273</c:v>
                </c:pt>
                <c:pt idx="65">
                  <c:v>-1.4745879383709157</c:v>
                </c:pt>
                <c:pt idx="66">
                  <c:v>-0.27735820306635806</c:v>
                </c:pt>
                <c:pt idx="67">
                  <c:v>-0.93037130438835081</c:v>
                </c:pt>
                <c:pt idx="68">
                  <c:v>-1.4234657718540029</c:v>
                </c:pt>
                <c:pt idx="69">
                  <c:v>-1.5940285431520469</c:v>
                </c:pt>
                <c:pt idx="70">
                  <c:v>-2.9386101969517386</c:v>
                </c:pt>
                <c:pt idx="71">
                  <c:v>-3.3055758781076672</c:v>
                </c:pt>
                <c:pt idx="73">
                  <c:v>-2.1072702534747036</c:v>
                </c:pt>
                <c:pt idx="74">
                  <c:v>-1.6338178510937884E-3</c:v>
                </c:pt>
                <c:pt idx="75">
                  <c:v>0.77658902583479916</c:v>
                </c:pt>
                <c:pt idx="76">
                  <c:v>2.2700613996532288</c:v>
                </c:pt>
                <c:pt idx="77">
                  <c:v>3.5164047910361265</c:v>
                </c:pt>
                <c:pt idx="78">
                  <c:v>3.2128165865474392</c:v>
                </c:pt>
                <c:pt idx="79">
                  <c:v>1.7096451165107187</c:v>
                </c:pt>
                <c:pt idx="80">
                  <c:v>2.4609727183595798</c:v>
                </c:pt>
                <c:pt idx="81">
                  <c:v>0.64126000867026323</c:v>
                </c:pt>
                <c:pt idx="82">
                  <c:v>1.6013421758835535</c:v>
                </c:pt>
                <c:pt idx="83">
                  <c:v>1.8329638599941793</c:v>
                </c:pt>
                <c:pt idx="84">
                  <c:v>1.9260701375474676</c:v>
                </c:pt>
                <c:pt idx="85">
                  <c:v>2.2356481027243387</c:v>
                </c:pt>
                <c:pt idx="86">
                  <c:v>0.78245895363728091</c:v>
                </c:pt>
                <c:pt idx="87">
                  <c:v>0.96465574762680806</c:v>
                </c:pt>
                <c:pt idx="88">
                  <c:v>2.6885446919155296</c:v>
                </c:pt>
                <c:pt idx="89">
                  <c:v>2.6683666054835236</c:v>
                </c:pt>
                <c:pt idx="90">
                  <c:v>3.1819973353386803</c:v>
                </c:pt>
                <c:pt idx="91">
                  <c:v>4.1657007797993018</c:v>
                </c:pt>
                <c:pt idx="92">
                  <c:v>2.1688632648563537</c:v>
                </c:pt>
                <c:pt idx="93">
                  <c:v>3.3293904046096214</c:v>
                </c:pt>
                <c:pt idx="94">
                  <c:v>3.8817846628747823</c:v>
                </c:pt>
                <c:pt idx="95">
                  <c:v>3.7049184010423106</c:v>
                </c:pt>
                <c:pt idx="98">
                  <c:v>-0.36050011318976205</c:v>
                </c:pt>
                <c:pt idx="99">
                  <c:v>-2.1436548840055099</c:v>
                </c:pt>
                <c:pt idx="100">
                  <c:v>-2.8177962918310238</c:v>
                </c:pt>
                <c:pt idx="101">
                  <c:v>-3.7338815929130851</c:v>
                </c:pt>
                <c:pt idx="102">
                  <c:v>-4.2944467432097966</c:v>
                </c:pt>
                <c:pt idx="103">
                  <c:v>-4.1646417377439464</c:v>
                </c:pt>
                <c:pt idx="104">
                  <c:v>-4.2969183268900739</c:v>
                </c:pt>
                <c:pt idx="105">
                  <c:v>-4.0384414901422803</c:v>
                </c:pt>
                <c:pt idx="106">
                  <c:v>-4.9208722643880183</c:v>
                </c:pt>
                <c:pt idx="107">
                  <c:v>-4.1193247992877371</c:v>
                </c:pt>
                <c:pt idx="108">
                  <c:v>-3.6874702239161508</c:v>
                </c:pt>
                <c:pt idx="109">
                  <c:v>-3.0100872733170725</c:v>
                </c:pt>
                <c:pt idx="110">
                  <c:v>-1.6613529600253378</c:v>
                </c:pt>
                <c:pt idx="111">
                  <c:v>-2.287541664442946</c:v>
                </c:pt>
                <c:pt idx="112">
                  <c:v>-3.1705059184095337</c:v>
                </c:pt>
                <c:pt idx="113">
                  <c:v>-3.2155224020752877</c:v>
                </c:pt>
                <c:pt idx="114">
                  <c:v>-2.8141378568709339</c:v>
                </c:pt>
                <c:pt idx="115">
                  <c:v>-1.3186806984272126</c:v>
                </c:pt>
                <c:pt idx="116">
                  <c:v>-0.48764383354300689</c:v>
                </c:pt>
                <c:pt idx="117">
                  <c:v>-0.47518964333276736</c:v>
                </c:pt>
                <c:pt idx="118">
                  <c:v>-0.42435649109336504</c:v>
                </c:pt>
                <c:pt idx="119">
                  <c:v>-0.29125001230597336</c:v>
                </c:pt>
                <c:pt idx="120">
                  <c:v>-0.38541829890263202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3-4B6B-9CCA-6BC291F0B500}"/>
            </c:ext>
          </c:extLst>
        </c:ser>
        <c:ser>
          <c:idx val="1"/>
          <c:order val="1"/>
          <c:tx>
            <c:strRef>
              <c:f>'57. ábra'!$A$6</c:f>
              <c:strCache>
                <c:ptCount val="1"/>
                <c:pt idx="0">
                  <c:v>Nem adósság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63-4B6B-9CCA-6BC291F0B500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63-4B6B-9CCA-6BC291F0B500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63-4B6B-9CCA-6BC291F0B500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63-4B6B-9CCA-6BC291F0B500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463-4B6B-9CCA-6BC291F0B500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63-4B6B-9CCA-6BC291F0B500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63-4B6B-9CCA-6BC291F0B500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463-4B6B-9CCA-6BC291F0B500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463-4B6B-9CCA-6BC291F0B500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463-4B6B-9CCA-6BC291F0B500}"/>
              </c:ext>
            </c:extLst>
          </c:dPt>
          <c:cat>
            <c:multiLvlStrRef>
              <c:f>'57. ábra'!$C$3:$DS$4</c:f>
              <c:multiLvlStrCache>
                <c:ptCount val="119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49">
                    <c:v>2013</c:v>
                  </c:pt>
                  <c:pt idx="53">
                    <c:v>2014</c:v>
                  </c:pt>
                  <c:pt idx="57">
                    <c:v>2015</c:v>
                  </c:pt>
                  <c:pt idx="61">
                    <c:v>2016</c:v>
                  </c:pt>
                  <c:pt idx="65">
                    <c:v>2017</c:v>
                  </c:pt>
                  <c:pt idx="69">
                    <c:v>2018*</c:v>
                  </c:pt>
                  <c:pt idx="73">
                    <c:v>2013</c:v>
                  </c:pt>
                  <c:pt idx="77">
                    <c:v>2014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2018*</c:v>
                  </c:pt>
                  <c:pt idx="98">
                    <c:v>2013</c:v>
                  </c:pt>
                  <c:pt idx="102">
                    <c:v>2014</c:v>
                  </c:pt>
                  <c:pt idx="106">
                    <c:v>2015</c:v>
                  </c:pt>
                  <c:pt idx="110">
                    <c:v>2016</c:v>
                  </c:pt>
                  <c:pt idx="114">
                    <c:v>2017</c:v>
                  </c:pt>
                  <c:pt idx="118">
                    <c:v>2018*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49">
                    <c:v>Lengyelország</c:v>
                  </c:pt>
                  <c:pt idx="73">
                    <c:v>Szlovákia</c:v>
                  </c:pt>
                  <c:pt idx="98">
                    <c:v>Románia</c:v>
                  </c:pt>
                </c:lvl>
              </c:multiLvlStrCache>
            </c:multiLvlStrRef>
          </c:cat>
          <c:val>
            <c:numRef>
              <c:f>'57. ábra'!$C$6:$DS$6</c:f>
              <c:numCache>
                <c:formatCode>0.0</c:formatCode>
                <c:ptCount val="121"/>
                <c:pt idx="0">
                  <c:v>3.4421475053418709</c:v>
                </c:pt>
                <c:pt idx="1">
                  <c:v>2.5756251351856951</c:v>
                </c:pt>
                <c:pt idx="2">
                  <c:v>0.69685745637616048</c:v>
                </c:pt>
                <c:pt idx="3">
                  <c:v>1.3933785662867424</c:v>
                </c:pt>
                <c:pt idx="4">
                  <c:v>1.4268409382180647</c:v>
                </c:pt>
                <c:pt idx="5">
                  <c:v>0.72830180883788465</c:v>
                </c:pt>
                <c:pt idx="6">
                  <c:v>2.1997394645993089</c:v>
                </c:pt>
                <c:pt idx="7">
                  <c:v>1.6095840856561894</c:v>
                </c:pt>
                <c:pt idx="8">
                  <c:v>0.71843232838550419</c:v>
                </c:pt>
                <c:pt idx="9">
                  <c:v>1.1707799994755355</c:v>
                </c:pt>
                <c:pt idx="10">
                  <c:v>1.3805913183620202</c:v>
                </c:pt>
                <c:pt idx="11">
                  <c:v>1.3564046643457801</c:v>
                </c:pt>
                <c:pt idx="12">
                  <c:v>1.4518199391565094</c:v>
                </c:pt>
                <c:pt idx="13">
                  <c:v>1.4566991126795465</c:v>
                </c:pt>
                <c:pt idx="14">
                  <c:v>1.8605848641561586</c:v>
                </c:pt>
                <c:pt idx="15">
                  <c:v>1.8876363401160026</c:v>
                </c:pt>
                <c:pt idx="16">
                  <c:v>2.1095739721184423</c:v>
                </c:pt>
                <c:pt idx="17">
                  <c:v>1.8603434697479355</c:v>
                </c:pt>
                <c:pt idx="18">
                  <c:v>1.2546850301847925</c:v>
                </c:pt>
                <c:pt idx="19">
                  <c:v>0.89203642736500177</c:v>
                </c:pt>
                <c:pt idx="20">
                  <c:v>0.94110623090970613</c:v>
                </c:pt>
                <c:pt idx="21">
                  <c:v>1.9455180308992002</c:v>
                </c:pt>
                <c:pt idx="22">
                  <c:v>2.6093631756419522</c:v>
                </c:pt>
                <c:pt idx="23">
                  <c:v>2.7241924916546507</c:v>
                </c:pt>
                <c:pt idx="25">
                  <c:v>2.3078391424390134</c:v>
                </c:pt>
                <c:pt idx="26">
                  <c:v>1.0091176258417418</c:v>
                </c:pt>
                <c:pt idx="27">
                  <c:v>0.14330542748065656</c:v>
                </c:pt>
                <c:pt idx="28">
                  <c:v>-0.38791668384187816</c:v>
                </c:pt>
                <c:pt idx="29">
                  <c:v>0.25394038270985009</c:v>
                </c:pt>
                <c:pt idx="30">
                  <c:v>1.2723854766779401</c:v>
                </c:pt>
                <c:pt idx="31">
                  <c:v>1.5569545526353996</c:v>
                </c:pt>
                <c:pt idx="32">
                  <c:v>1.2391964501732846</c:v>
                </c:pt>
                <c:pt idx="33">
                  <c:v>0.12828090370686485</c:v>
                </c:pt>
                <c:pt idx="34">
                  <c:v>-0.79305247963299863</c:v>
                </c:pt>
                <c:pt idx="35">
                  <c:v>-1.520364873038544</c:v>
                </c:pt>
                <c:pt idx="36">
                  <c:v>-1.9138199494901544</c:v>
                </c:pt>
                <c:pt idx="37">
                  <c:v>-1.5838931819867859</c:v>
                </c:pt>
                <c:pt idx="38">
                  <c:v>0.80003131733731236</c:v>
                </c:pt>
                <c:pt idx="39">
                  <c:v>2.655182756995329</c:v>
                </c:pt>
                <c:pt idx="40">
                  <c:v>3.8830239323867137</c:v>
                </c:pt>
                <c:pt idx="41">
                  <c:v>5.4830323832096353</c:v>
                </c:pt>
                <c:pt idx="42">
                  <c:v>3.5358646529414033</c:v>
                </c:pt>
                <c:pt idx="43">
                  <c:v>2.0165330863428568</c:v>
                </c:pt>
                <c:pt idx="44">
                  <c:v>1.7897395833333332</c:v>
                </c:pt>
                <c:pt idx="45">
                  <c:v>0.52172345466707792</c:v>
                </c:pt>
                <c:pt idx="46">
                  <c:v>0.59602324014769703</c:v>
                </c:pt>
                <c:pt idx="47">
                  <c:v>0.79342945657530528</c:v>
                </c:pt>
                <c:pt idx="49">
                  <c:v>2.1062329253929795</c:v>
                </c:pt>
                <c:pt idx="50">
                  <c:v>1.7086618928785493</c:v>
                </c:pt>
                <c:pt idx="51">
                  <c:v>1.2153245268478019</c:v>
                </c:pt>
                <c:pt idx="52">
                  <c:v>1.078376642323934</c:v>
                </c:pt>
                <c:pt idx="53">
                  <c:v>1.7686197817633784</c:v>
                </c:pt>
                <c:pt idx="54">
                  <c:v>1.5409518832215761</c:v>
                </c:pt>
                <c:pt idx="55">
                  <c:v>2.47711758926929</c:v>
                </c:pt>
                <c:pt idx="56">
                  <c:v>2.4649787826151282</c:v>
                </c:pt>
                <c:pt idx="57">
                  <c:v>1.7937604786577284</c:v>
                </c:pt>
                <c:pt idx="58">
                  <c:v>1.4736902196406401</c:v>
                </c:pt>
                <c:pt idx="59">
                  <c:v>0.6056038359079623</c:v>
                </c:pt>
                <c:pt idx="60">
                  <c:v>0.8977938944525794</c:v>
                </c:pt>
                <c:pt idx="61">
                  <c:v>1.8101762733733695</c:v>
                </c:pt>
                <c:pt idx="62">
                  <c:v>2.5765985501250621</c:v>
                </c:pt>
                <c:pt idx="63">
                  <c:v>2.7771335208199339</c:v>
                </c:pt>
                <c:pt idx="64">
                  <c:v>1.673730229351829</c:v>
                </c:pt>
                <c:pt idx="65">
                  <c:v>0.89321323004955056</c:v>
                </c:pt>
                <c:pt idx="66">
                  <c:v>-1.6790490910289724E-2</c:v>
                </c:pt>
                <c:pt idx="67">
                  <c:v>0.30892205043521243</c:v>
                </c:pt>
                <c:pt idx="68">
                  <c:v>1.4503768947687385</c:v>
                </c:pt>
                <c:pt idx="69">
                  <c:v>1.6582708221024398</c:v>
                </c:pt>
                <c:pt idx="70">
                  <c:v>2.5661033220573413</c:v>
                </c:pt>
                <c:pt idx="71">
                  <c:v>2.9884284544382891</c:v>
                </c:pt>
                <c:pt idx="73">
                  <c:v>0.93160645307884604</c:v>
                </c:pt>
                <c:pt idx="74">
                  <c:v>-0.25119949460567814</c:v>
                </c:pt>
                <c:pt idx="75">
                  <c:v>0.6444469141089828</c:v>
                </c:pt>
                <c:pt idx="76">
                  <c:v>-1.1137956418919832</c:v>
                </c:pt>
                <c:pt idx="77">
                  <c:v>-1.2942183441732675</c:v>
                </c:pt>
                <c:pt idx="78">
                  <c:v>-1.3307705851282352</c:v>
                </c:pt>
                <c:pt idx="79">
                  <c:v>-2.106359079782556</c:v>
                </c:pt>
                <c:pt idx="80">
                  <c:v>-1.5915823561727374</c:v>
                </c:pt>
                <c:pt idx="81">
                  <c:v>-1.1361440308368889</c:v>
                </c:pt>
                <c:pt idx="82">
                  <c:v>-0.98747276617944579</c:v>
                </c:pt>
                <c:pt idx="83">
                  <c:v>-0.75352046762631442</c:v>
                </c:pt>
                <c:pt idx="84">
                  <c:v>-1.032746741296181</c:v>
                </c:pt>
                <c:pt idx="85">
                  <c:v>-0.72051945830220054</c:v>
                </c:pt>
                <c:pt idx="86">
                  <c:v>-1.5256390912752398</c:v>
                </c:pt>
                <c:pt idx="87">
                  <c:v>-0.82698952496471523</c:v>
                </c:pt>
                <c:pt idx="88">
                  <c:v>-0.26149230358222308</c:v>
                </c:pt>
                <c:pt idx="89">
                  <c:v>0.36233609695513103</c:v>
                </c:pt>
                <c:pt idx="90">
                  <c:v>1.4876886360174195</c:v>
                </c:pt>
                <c:pt idx="91">
                  <c:v>1.3831101636789895</c:v>
                </c:pt>
                <c:pt idx="92">
                  <c:v>0.53918108116708274</c:v>
                </c:pt>
                <c:pt idx="93">
                  <c:v>7.5601878183275018E-2</c:v>
                </c:pt>
                <c:pt idx="94">
                  <c:v>-0.25552348014976989</c:v>
                </c:pt>
                <c:pt idx="95">
                  <c:v>-0.60640436692013089</c:v>
                </c:pt>
                <c:pt idx="98">
                  <c:v>2.5399040299266313</c:v>
                </c:pt>
                <c:pt idx="99">
                  <c:v>2.1413128916433326</c:v>
                </c:pt>
                <c:pt idx="100">
                  <c:v>1.7363125949383844</c:v>
                </c:pt>
                <c:pt idx="101">
                  <c:v>2.6059497949942538</c:v>
                </c:pt>
                <c:pt idx="102">
                  <c:v>2.2147817443184996</c:v>
                </c:pt>
                <c:pt idx="103">
                  <c:v>2.6299048783950547</c:v>
                </c:pt>
                <c:pt idx="104">
                  <c:v>2.8975511578709616</c:v>
                </c:pt>
                <c:pt idx="105">
                  <c:v>2.07997864509219</c:v>
                </c:pt>
                <c:pt idx="106">
                  <c:v>2.2050601563896515</c:v>
                </c:pt>
                <c:pt idx="107">
                  <c:v>2.1682359579060706</c:v>
                </c:pt>
                <c:pt idx="108">
                  <c:v>1.6612355089725266</c:v>
                </c:pt>
                <c:pt idx="109">
                  <c:v>1.6200148470689517</c:v>
                </c:pt>
                <c:pt idx="110">
                  <c:v>1.3090647257719104</c:v>
                </c:pt>
                <c:pt idx="111">
                  <c:v>1.7171572599230511</c:v>
                </c:pt>
                <c:pt idx="112">
                  <c:v>2.0698105689522421</c:v>
                </c:pt>
                <c:pt idx="113">
                  <c:v>2.3297101874567159</c:v>
                </c:pt>
                <c:pt idx="114">
                  <c:v>2.6722118263257837</c:v>
                </c:pt>
                <c:pt idx="115">
                  <c:v>2.1049898543485197</c:v>
                </c:pt>
                <c:pt idx="116">
                  <c:v>2.6240744254610178</c:v>
                </c:pt>
                <c:pt idx="117">
                  <c:v>2.2461908469258187</c:v>
                </c:pt>
                <c:pt idx="118">
                  <c:v>2.4805896588220215</c:v>
                </c:pt>
                <c:pt idx="119">
                  <c:v>2.386996186961678</c:v>
                </c:pt>
                <c:pt idx="120">
                  <c:v>2.4075880649221326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63-4B6B-9CCA-6BC291F0B500}"/>
            </c:ext>
          </c:extLst>
        </c:ser>
        <c:ser>
          <c:idx val="2"/>
          <c:order val="2"/>
          <c:tx>
            <c:strRef>
              <c:f>'57. ábra'!$A$7</c:f>
              <c:strCache>
                <c:ptCount val="1"/>
                <c:pt idx="0">
                  <c:v>Derivatív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'57. ábra'!$C$3:$DS$4</c:f>
              <c:multiLvlStrCache>
                <c:ptCount val="119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49">
                    <c:v>2013</c:v>
                  </c:pt>
                  <c:pt idx="53">
                    <c:v>2014</c:v>
                  </c:pt>
                  <c:pt idx="57">
                    <c:v>2015</c:v>
                  </c:pt>
                  <c:pt idx="61">
                    <c:v>2016</c:v>
                  </c:pt>
                  <c:pt idx="65">
                    <c:v>2017</c:v>
                  </c:pt>
                  <c:pt idx="69">
                    <c:v>2018*</c:v>
                  </c:pt>
                  <c:pt idx="73">
                    <c:v>2013</c:v>
                  </c:pt>
                  <c:pt idx="77">
                    <c:v>2014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2018*</c:v>
                  </c:pt>
                  <c:pt idx="98">
                    <c:v>2013</c:v>
                  </c:pt>
                  <c:pt idx="102">
                    <c:v>2014</c:v>
                  </c:pt>
                  <c:pt idx="106">
                    <c:v>2015</c:v>
                  </c:pt>
                  <c:pt idx="110">
                    <c:v>2016</c:v>
                  </c:pt>
                  <c:pt idx="114">
                    <c:v>2017</c:v>
                  </c:pt>
                  <c:pt idx="118">
                    <c:v>2018*</c:v>
                  </c:pt>
                </c:lvl>
                <c:lvl>
                  <c:pt idx="0">
                    <c:v>Magyarország</c:v>
                  </c:pt>
                  <c:pt idx="25">
                    <c:v>Csehország</c:v>
                  </c:pt>
                  <c:pt idx="49">
                    <c:v>Lengyelország</c:v>
                  </c:pt>
                  <c:pt idx="73">
                    <c:v>Szlovákia</c:v>
                  </c:pt>
                  <c:pt idx="98">
                    <c:v>Románia</c:v>
                  </c:pt>
                </c:lvl>
              </c:multiLvlStrCache>
            </c:multiLvlStrRef>
          </c:cat>
          <c:val>
            <c:numRef>
              <c:f>'57. ábra'!$C$7:$DS$7</c:f>
              <c:numCache>
                <c:formatCode>0.0</c:formatCode>
                <c:ptCount val="121"/>
                <c:pt idx="0">
                  <c:v>0.76916207852442242</c:v>
                </c:pt>
                <c:pt idx="1">
                  <c:v>0.92719777621609145</c:v>
                </c:pt>
                <c:pt idx="2">
                  <c:v>0.87218178684213643</c:v>
                </c:pt>
                <c:pt idx="3">
                  <c:v>0.60643598604220084</c:v>
                </c:pt>
                <c:pt idx="4">
                  <c:v>0.35392268591435549</c:v>
                </c:pt>
                <c:pt idx="5">
                  <c:v>0.2360873798840345</c:v>
                </c:pt>
                <c:pt idx="6">
                  <c:v>9.9446991782256203E-2</c:v>
                </c:pt>
                <c:pt idx="7">
                  <c:v>-0.2506722437965051</c:v>
                </c:pt>
                <c:pt idx="8">
                  <c:v>-0.13274535715573563</c:v>
                </c:pt>
                <c:pt idx="9">
                  <c:v>0.24966448054246049</c:v>
                </c:pt>
                <c:pt idx="10">
                  <c:v>0.52245115366343475</c:v>
                </c:pt>
                <c:pt idx="11">
                  <c:v>0.61841712081490974</c:v>
                </c:pt>
                <c:pt idx="12">
                  <c:v>0.15448670714825016</c:v>
                </c:pt>
                <c:pt idx="13">
                  <c:v>-0.22685911066673919</c:v>
                </c:pt>
                <c:pt idx="14">
                  <c:v>-0.41768151302495182</c:v>
                </c:pt>
                <c:pt idx="15">
                  <c:v>-4.6449321296873326E-2</c:v>
                </c:pt>
                <c:pt idx="16">
                  <c:v>0.7192350846086778</c:v>
                </c:pt>
                <c:pt idx="17">
                  <c:v>0.55349939581610585</c:v>
                </c:pt>
                <c:pt idx="18">
                  <c:v>0.79347750575664744</c:v>
                </c:pt>
                <c:pt idx="19">
                  <c:v>0.82422092742013842</c:v>
                </c:pt>
                <c:pt idx="20">
                  <c:v>0.55090617803410968</c:v>
                </c:pt>
                <c:pt idx="21">
                  <c:v>0.65552039770106874</c:v>
                </c:pt>
                <c:pt idx="22">
                  <c:v>0.45391272791367732</c:v>
                </c:pt>
                <c:pt idx="23">
                  <c:v>0.70557539596398477</c:v>
                </c:pt>
                <c:pt idx="25">
                  <c:v>9.5504966133477406E-2</c:v>
                </c:pt>
                <c:pt idx="26">
                  <c:v>0.19188728895691473</c:v>
                </c:pt>
                <c:pt idx="27">
                  <c:v>0.1228512052886437</c:v>
                </c:pt>
                <c:pt idx="28">
                  <c:v>0.11459301090440963</c:v>
                </c:pt>
                <c:pt idx="29">
                  <c:v>0.17743924731560135</c:v>
                </c:pt>
                <c:pt idx="30">
                  <c:v>0.15385470925167297</c:v>
                </c:pt>
                <c:pt idx="31">
                  <c:v>0.14665804499005758</c:v>
                </c:pt>
                <c:pt idx="32">
                  <c:v>0.14018521556668725</c:v>
                </c:pt>
                <c:pt idx="33">
                  <c:v>8.8185253235190247E-2</c:v>
                </c:pt>
                <c:pt idx="34">
                  <c:v>-2.3852131614332049E-2</c:v>
                </c:pt>
                <c:pt idx="35">
                  <c:v>6.1453958270643226E-2</c:v>
                </c:pt>
                <c:pt idx="36">
                  <c:v>0.10538708391090518</c:v>
                </c:pt>
                <c:pt idx="37">
                  <c:v>5.7362460066790452E-2</c:v>
                </c:pt>
                <c:pt idx="38">
                  <c:v>0.13908582159364946</c:v>
                </c:pt>
                <c:pt idx="39">
                  <c:v>1.3883532587736206E-2</c:v>
                </c:pt>
                <c:pt idx="40">
                  <c:v>-0.23683474921995357</c:v>
                </c:pt>
                <c:pt idx="41">
                  <c:v>-0.23762911789939226</c:v>
                </c:pt>
                <c:pt idx="42">
                  <c:v>-0.12211474260993363</c:v>
                </c:pt>
                <c:pt idx="43">
                  <c:v>4.4105442127474401E-2</c:v>
                </c:pt>
                <c:pt idx="44">
                  <c:v>0.28437499999999999</c:v>
                </c:pt>
                <c:pt idx="45">
                  <c:v>0.29051028432738291</c:v>
                </c:pt>
                <c:pt idx="46">
                  <c:v>0.30628972063145549</c:v>
                </c:pt>
                <c:pt idx="47">
                  <c:v>0.17768521779137958</c:v>
                </c:pt>
                <c:pt idx="49">
                  <c:v>0.47858026038257329</c:v>
                </c:pt>
                <c:pt idx="50">
                  <c:v>0.31167162265656279</c:v>
                </c:pt>
                <c:pt idx="51">
                  <c:v>0.14051656955302952</c:v>
                </c:pt>
                <c:pt idx="52">
                  <c:v>0.13340715854656865</c:v>
                </c:pt>
                <c:pt idx="53">
                  <c:v>0.17698999533364912</c:v>
                </c:pt>
                <c:pt idx="54">
                  <c:v>0.16581809591095353</c:v>
                </c:pt>
                <c:pt idx="55">
                  <c:v>0.16182076863764278</c:v>
                </c:pt>
                <c:pt idx="56">
                  <c:v>4.2098951517095216E-3</c:v>
                </c:pt>
                <c:pt idx="57">
                  <c:v>-1.509915635272884E-2</c:v>
                </c:pt>
                <c:pt idx="58">
                  <c:v>1.8576926553349794E-2</c:v>
                </c:pt>
                <c:pt idx="59">
                  <c:v>0.13036403265072588</c:v>
                </c:pt>
                <c:pt idx="60">
                  <c:v>0.20424706428281508</c:v>
                </c:pt>
                <c:pt idx="61">
                  <c:v>0.12558182324218639</c:v>
                </c:pt>
                <c:pt idx="62">
                  <c:v>0.10379045170083288</c:v>
                </c:pt>
                <c:pt idx="63">
                  <c:v>1.6878488964426064E-2</c:v>
                </c:pt>
                <c:pt idx="64">
                  <c:v>-4.0634536542359684E-2</c:v>
                </c:pt>
                <c:pt idx="65">
                  <c:v>1.5238061866070123E-2</c:v>
                </c:pt>
                <c:pt idx="66">
                  <c:v>0.10758518304448512</c:v>
                </c:pt>
                <c:pt idx="67">
                  <c:v>0.11932177398152229</c:v>
                </c:pt>
                <c:pt idx="68">
                  <c:v>0.22782468922252311</c:v>
                </c:pt>
                <c:pt idx="69">
                  <c:v>0.23280765953725899</c:v>
                </c:pt>
                <c:pt idx="70">
                  <c:v>0.12739520038582547</c:v>
                </c:pt>
                <c:pt idx="71">
                  <c:v>0.30080550753176671</c:v>
                </c:pt>
                <c:pt idx="73">
                  <c:v>-0.1564540370069234</c:v>
                </c:pt>
                <c:pt idx="74">
                  <c:v>-0.28796039625528952</c:v>
                </c:pt>
                <c:pt idx="75">
                  <c:v>-0.39683292629045241</c:v>
                </c:pt>
                <c:pt idx="76">
                  <c:v>-0.43198174998449512</c:v>
                </c:pt>
                <c:pt idx="77">
                  <c:v>-0.42662116040955633</c:v>
                </c:pt>
                <c:pt idx="78">
                  <c:v>-0.48018182885252542</c:v>
                </c:pt>
                <c:pt idx="79">
                  <c:v>-0.55195562101961448</c:v>
                </c:pt>
                <c:pt idx="80">
                  <c:v>-0.46880051729712252</c:v>
                </c:pt>
                <c:pt idx="81">
                  <c:v>-0.46406802500796518</c:v>
                </c:pt>
                <c:pt idx="82">
                  <c:v>-0.30447508469507822</c:v>
                </c:pt>
                <c:pt idx="83">
                  <c:v>-0.18821984796246888</c:v>
                </c:pt>
                <c:pt idx="84">
                  <c:v>-0.3266308728915388</c:v>
                </c:pt>
                <c:pt idx="85">
                  <c:v>-0.36742970281088128</c:v>
                </c:pt>
                <c:pt idx="86">
                  <c:v>-0.4730915171473854</c:v>
                </c:pt>
                <c:pt idx="87">
                  <c:v>-0.55351743400082853</c:v>
                </c:pt>
                <c:pt idx="88">
                  <c:v>-0.36453799948538712</c:v>
                </c:pt>
                <c:pt idx="89">
                  <c:v>-0.25633416498443545</c:v>
                </c:pt>
                <c:pt idx="90">
                  <c:v>-7.3024293876840424E-2</c:v>
                </c:pt>
                <c:pt idx="91">
                  <c:v>-2.9633807394590875E-2</c:v>
                </c:pt>
                <c:pt idx="92">
                  <c:v>-9.0158147998430194E-2</c:v>
                </c:pt>
                <c:pt idx="93">
                  <c:v>-3.8731423746201005E-2</c:v>
                </c:pt>
                <c:pt idx="94">
                  <c:v>-0.16440392145654101</c:v>
                </c:pt>
                <c:pt idx="95">
                  <c:v>-6.3010344479013394E-2</c:v>
                </c:pt>
                <c:pt idx="98">
                  <c:v>-0.12870232577126764</c:v>
                </c:pt>
                <c:pt idx="99">
                  <c:v>-4.5229727494551217E-2</c:v>
                </c:pt>
                <c:pt idx="100">
                  <c:v>-4.2214712614400069E-3</c:v>
                </c:pt>
                <c:pt idx="101">
                  <c:v>2.4499073976763461E-2</c:v>
                </c:pt>
                <c:pt idx="102">
                  <c:v>1.678597604233658E-2</c:v>
                </c:pt>
                <c:pt idx="103">
                  <c:v>1.3514694158375834E-2</c:v>
                </c:pt>
                <c:pt idx="104">
                  <c:v>-2.9981157581905372E-2</c:v>
                </c:pt>
                <c:pt idx="105">
                  <c:v>1.6998931590588698E-2</c:v>
                </c:pt>
                <c:pt idx="106">
                  <c:v>9.5900545263100222E-3</c:v>
                </c:pt>
                <c:pt idx="107">
                  <c:v>1.5723107662523873E-2</c:v>
                </c:pt>
                <c:pt idx="108">
                  <c:v>6.9938065745593136E-2</c:v>
                </c:pt>
                <c:pt idx="109">
                  <c:v>1.5096599522148958E-2</c:v>
                </c:pt>
                <c:pt idx="110">
                  <c:v>1.6640129063067947E-2</c:v>
                </c:pt>
                <c:pt idx="111">
                  <c:v>2.8504058492753916E-3</c:v>
                </c:pt>
                <c:pt idx="112">
                  <c:v>-2.8521011776900976E-2</c:v>
                </c:pt>
                <c:pt idx="113">
                  <c:v>-2.1832779688472061E-2</c:v>
                </c:pt>
                <c:pt idx="114">
                  <c:v>-9.6610912202533296E-3</c:v>
                </c:pt>
                <c:pt idx="115">
                  <c:v>-3.3865874205210294E-3</c:v>
                </c:pt>
                <c:pt idx="116">
                  <c:v>1.6452221104689867E-2</c:v>
                </c:pt>
                <c:pt idx="117">
                  <c:v>3.5990315721573803E-2</c:v>
                </c:pt>
                <c:pt idx="118">
                  <c:v>4.1133100913734906E-3</c:v>
                </c:pt>
                <c:pt idx="119">
                  <c:v>-2.1243996627904179E-3</c:v>
                </c:pt>
                <c:pt idx="120">
                  <c:v>-1.1120265673256269E-2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63-4B6B-9CCA-6BC291F0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'57. ábra'!$A$8</c:f>
              <c:strCache>
                <c:ptCount val="1"/>
                <c:pt idx="0">
                  <c:v>Finanszírozási igény (pénzügyi mérleg alapján)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7463-4B6B-9CCA-6BC291F0B500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1-7463-4B6B-9CCA-6BC291F0B500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3-7463-4B6B-9CCA-6BC291F0B500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4-7463-4B6B-9CCA-6BC291F0B500}"/>
              </c:ext>
            </c:extLst>
          </c:dPt>
          <c:cat>
            <c:multiLvlStrRef>
              <c:f>'72. adat'!#REF!</c:f>
            </c:multiLvlStrRef>
          </c:cat>
          <c:val>
            <c:numRef>
              <c:f>'57. ábra'!$C$8:$DS$8</c:f>
              <c:numCache>
                <c:formatCode>0.0</c:formatCode>
                <c:ptCount val="121"/>
                <c:pt idx="0">
                  <c:v>-6.5633108105563052</c:v>
                </c:pt>
                <c:pt idx="1">
                  <c:v>-6.4236189852710206</c:v>
                </c:pt>
                <c:pt idx="2">
                  <c:v>-6.4073518770993809</c:v>
                </c:pt>
                <c:pt idx="3">
                  <c:v>-6.2951363988554041</c:v>
                </c:pt>
                <c:pt idx="4">
                  <c:v>-4.9635403267850249</c:v>
                </c:pt>
                <c:pt idx="5">
                  <c:v>-4.0151421989230744</c:v>
                </c:pt>
                <c:pt idx="6">
                  <c:v>-3.4977929161905563</c:v>
                </c:pt>
                <c:pt idx="7">
                  <c:v>-4.1420784154842583</c:v>
                </c:pt>
                <c:pt idx="8">
                  <c:v>-4.8641447165236062</c:v>
                </c:pt>
                <c:pt idx="9">
                  <c:v>-5.8702440624641827</c:v>
                </c:pt>
                <c:pt idx="10">
                  <c:v>-5.8444205481249316</c:v>
                </c:pt>
                <c:pt idx="11">
                  <c:v>-6.1972322126214721</c:v>
                </c:pt>
                <c:pt idx="12">
                  <c:v>-5.9792504565622639</c:v>
                </c:pt>
                <c:pt idx="13">
                  <c:v>-6.2591160710655558</c:v>
                </c:pt>
                <c:pt idx="14">
                  <c:v>-5.8226021494541662</c:v>
                </c:pt>
                <c:pt idx="15">
                  <c:v>-3.3604486042014146</c:v>
                </c:pt>
                <c:pt idx="16">
                  <c:v>-2.3678234438265831</c:v>
                </c:pt>
                <c:pt idx="17">
                  <c:v>-2.7031578590700263</c:v>
                </c:pt>
                <c:pt idx="18">
                  <c:v>-1.6051961385182456</c:v>
                </c:pt>
                <c:pt idx="19">
                  <c:v>-1.9031566601680761</c:v>
                </c:pt>
                <c:pt idx="20">
                  <c:v>-2.6648895322348811</c:v>
                </c:pt>
                <c:pt idx="21">
                  <c:v>-1.3317204510792309</c:v>
                </c:pt>
                <c:pt idx="22">
                  <c:v>-1.1714212778703599</c:v>
                </c:pt>
                <c:pt idx="23">
                  <c:v>-9.8255995771442797E-2</c:v>
                </c:pt>
                <c:pt idx="25">
                  <c:v>-0.51102330670505991</c:v>
                </c:pt>
                <c:pt idx="26">
                  <c:v>-1.038662873667406</c:v>
                </c:pt>
                <c:pt idx="27">
                  <c:v>-2.3550047390859419</c:v>
                </c:pt>
                <c:pt idx="28">
                  <c:v>-1.6894066466482969</c:v>
                </c:pt>
                <c:pt idx="29">
                  <c:v>-2.7773931807436631</c:v>
                </c:pt>
                <c:pt idx="30">
                  <c:v>-2.4819378917877892</c:v>
                </c:pt>
                <c:pt idx="31">
                  <c:v>-1.1399417077443506</c:v>
                </c:pt>
                <c:pt idx="32">
                  <c:v>-1.4795413211243673</c:v>
                </c:pt>
                <c:pt idx="33">
                  <c:v>-2.0622508577762586</c:v>
                </c:pt>
                <c:pt idx="34">
                  <c:v>-3.3304002214664239</c:v>
                </c:pt>
                <c:pt idx="35">
                  <c:v>-3.1871899678078131</c:v>
                </c:pt>
                <c:pt idx="36">
                  <c:v>-3.7827198412547705</c:v>
                </c:pt>
                <c:pt idx="37">
                  <c:v>-3.9355788029938292</c:v>
                </c:pt>
                <c:pt idx="38">
                  <c:v>-2.8940904069354083</c:v>
                </c:pt>
                <c:pt idx="39">
                  <c:v>-3.1222522175086773</c:v>
                </c:pt>
                <c:pt idx="40">
                  <c:v>-2.4504486932698</c:v>
                </c:pt>
                <c:pt idx="41">
                  <c:v>-1.8403771990512789</c:v>
                </c:pt>
                <c:pt idx="42">
                  <c:v>-2.7474989377727992</c:v>
                </c:pt>
                <c:pt idx="43">
                  <c:v>-2.6904319697759385</c:v>
                </c:pt>
                <c:pt idx="44">
                  <c:v>-2.2588541666666666</c:v>
                </c:pt>
                <c:pt idx="45">
                  <c:v>-1.2946114570531411</c:v>
                </c:pt>
                <c:pt idx="46">
                  <c:v>-0.75300973395572757</c:v>
                </c:pt>
                <c:pt idx="47">
                  <c:v>-0.24117911089989877</c:v>
                </c:pt>
                <c:pt idx="49">
                  <c:v>1.799224951607326</c:v>
                </c:pt>
                <c:pt idx="50">
                  <c:v>1.4569036964630016</c:v>
                </c:pt>
                <c:pt idx="51">
                  <c:v>0.91652638764248262</c:v>
                </c:pt>
                <c:pt idx="52">
                  <c:v>1.1341254853011504</c:v>
                </c:pt>
                <c:pt idx="53">
                  <c:v>1.0269486156701535</c:v>
                </c:pt>
                <c:pt idx="54">
                  <c:v>1.382255875536669</c:v>
                </c:pt>
                <c:pt idx="55">
                  <c:v>1.6651516100371442</c:v>
                </c:pt>
                <c:pt idx="56">
                  <c:v>1.1389591484428496</c:v>
                </c:pt>
                <c:pt idx="57">
                  <c:v>7.3083775956498337E-3</c:v>
                </c:pt>
                <c:pt idx="58">
                  <c:v>-0.16980880750878899</c:v>
                </c:pt>
                <c:pt idx="59">
                  <c:v>-0.82991116929196496</c:v>
                </c:pt>
                <c:pt idx="60">
                  <c:v>-0.14130519479764284</c:v>
                </c:pt>
                <c:pt idx="61">
                  <c:v>0.45944967119781355</c:v>
                </c:pt>
                <c:pt idx="62">
                  <c:v>0.40859130567825047</c:v>
                </c:pt>
                <c:pt idx="63">
                  <c:v>1.0992145281769823</c:v>
                </c:pt>
                <c:pt idx="64">
                  <c:v>-0.31684621598205798</c:v>
                </c:pt>
                <c:pt idx="65">
                  <c:v>-0.56613664645529493</c:v>
                </c:pt>
                <c:pt idx="66">
                  <c:v>-0.18656351093216264</c:v>
                </c:pt>
                <c:pt idx="67">
                  <c:v>-0.502127479971616</c:v>
                </c:pt>
                <c:pt idx="68">
                  <c:v>0.25473581213725871</c:v>
                </c:pt>
                <c:pt idx="69">
                  <c:v>0.29704993848765182</c:v>
                </c:pt>
                <c:pt idx="70">
                  <c:v>-0.24511167450857199</c:v>
                </c:pt>
                <c:pt idx="71">
                  <c:v>-1.6341916137611566E-2</c:v>
                </c:pt>
                <c:pt idx="73">
                  <c:v>-1.3321178374027809</c:v>
                </c:pt>
                <c:pt idx="74">
                  <c:v>-0.54079370871206145</c:v>
                </c:pt>
                <c:pt idx="75">
                  <c:v>1.0242030136533296</c:v>
                </c:pt>
                <c:pt idx="76">
                  <c:v>0.72428400777675028</c:v>
                </c:pt>
                <c:pt idx="77">
                  <c:v>1.7955652864533027</c:v>
                </c:pt>
                <c:pt idx="78">
                  <c:v>1.4018641725666785</c:v>
                </c:pt>
                <c:pt idx="79">
                  <c:v>-0.94866958429145176</c:v>
                </c:pt>
                <c:pt idx="80">
                  <c:v>0.4005898448897196</c:v>
                </c:pt>
                <c:pt idx="81">
                  <c:v>-0.95895204717459082</c:v>
                </c:pt>
                <c:pt idx="82">
                  <c:v>0.30939432500902947</c:v>
                </c:pt>
                <c:pt idx="83">
                  <c:v>0.89122354440539597</c:v>
                </c:pt>
                <c:pt idx="84">
                  <c:v>0.56669252335974774</c:v>
                </c:pt>
                <c:pt idx="85">
                  <c:v>1.1476989416112571</c:v>
                </c:pt>
                <c:pt idx="86">
                  <c:v>-1.2162716547853443</c:v>
                </c:pt>
                <c:pt idx="87">
                  <c:v>-0.41585121133873565</c:v>
                </c:pt>
                <c:pt idx="88">
                  <c:v>2.0625143888479194</c:v>
                </c:pt>
                <c:pt idx="89">
                  <c:v>2.7743685374542193</c:v>
                </c:pt>
                <c:pt idx="90">
                  <c:v>4.5966616774792595</c:v>
                </c:pt>
                <c:pt idx="91">
                  <c:v>5.5191771360837008</c:v>
                </c:pt>
                <c:pt idx="92">
                  <c:v>2.6178861980250065</c:v>
                </c:pt>
                <c:pt idx="93">
                  <c:v>3.3662608590466951</c:v>
                </c:pt>
                <c:pt idx="94">
                  <c:v>3.4618572612684715</c:v>
                </c:pt>
                <c:pt idx="95">
                  <c:v>3.035503689643166</c:v>
                </c:pt>
                <c:pt idx="98">
                  <c:v>2.0507015909656015</c:v>
                </c:pt>
                <c:pt idx="99">
                  <c:v>-4.7571719856728624E-2</c:v>
                </c:pt>
                <c:pt idx="100">
                  <c:v>-1.0857051681540795</c:v>
                </c:pt>
                <c:pt idx="101">
                  <c:v>-1.103432723942068</c:v>
                </c:pt>
                <c:pt idx="102">
                  <c:v>-2.0628790228489602</c:v>
                </c:pt>
                <c:pt idx="103">
                  <c:v>-1.521222165190516</c:v>
                </c:pt>
                <c:pt idx="104">
                  <c:v>-1.4293483266010174</c:v>
                </c:pt>
                <c:pt idx="105">
                  <c:v>-1.9414639134595018</c:v>
                </c:pt>
                <c:pt idx="106">
                  <c:v>-2.7062220534720565</c:v>
                </c:pt>
                <c:pt idx="107">
                  <c:v>-1.9353657337191428</c:v>
                </c:pt>
                <c:pt idx="108">
                  <c:v>-1.9562966491980309</c:v>
                </c:pt>
                <c:pt idx="109">
                  <c:v>-1.374975826725972</c:v>
                </c:pt>
                <c:pt idx="110">
                  <c:v>-0.33564810519035942</c:v>
                </c:pt>
                <c:pt idx="111">
                  <c:v>-0.56753399867061938</c:v>
                </c:pt>
                <c:pt idx="112">
                  <c:v>-1.1292163612341928</c:v>
                </c:pt>
                <c:pt idx="113">
                  <c:v>-0.90764499430704382</c:v>
                </c:pt>
                <c:pt idx="114">
                  <c:v>-0.15158712176540334</c:v>
                </c:pt>
                <c:pt idx="115">
                  <c:v>0.78292256850078601</c:v>
                </c:pt>
                <c:pt idx="116">
                  <c:v>2.1528828130227007</c:v>
                </c:pt>
                <c:pt idx="117">
                  <c:v>1.8069915193146251</c:v>
                </c:pt>
                <c:pt idx="118">
                  <c:v>2.0603464778200298</c:v>
                </c:pt>
                <c:pt idx="119">
                  <c:v>2.0936217749929145</c:v>
                </c:pt>
                <c:pt idx="120">
                  <c:v>2.0110495003462443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63-4B6B-9CCA-6BC291F0B500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'57. ábra'!$C$10:$DO$10</c:f>
              <c:numCache>
                <c:formatCode>0</c:formatCode>
                <c:ptCount val="11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63-4B6B-9CCA-6BC291F0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297796833737646E-2"/>
              <c:y val="1.25753873242333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346540673371677"/>
              <c:y val="1.26007044955184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8709622292749282"/>
          <c:w val="1"/>
          <c:h val="0.1907571583022355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2076869104234E-2"/>
          <c:y val="6.1249999999999999E-2"/>
          <c:w val="0.90895638144057478"/>
          <c:h val="0.64256822222222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'57. ábra'!$B$5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'57. ábra'!$C$1:$DS$2</c:f>
              <c:multiLvlStrCache>
                <c:ptCount val="119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49">
                    <c:v>2013</c:v>
                  </c:pt>
                  <c:pt idx="53">
                    <c:v>2014</c:v>
                  </c:pt>
                  <c:pt idx="57">
                    <c:v>2015</c:v>
                  </c:pt>
                  <c:pt idx="61">
                    <c:v>2016</c:v>
                  </c:pt>
                  <c:pt idx="65">
                    <c:v>2017</c:v>
                  </c:pt>
                  <c:pt idx="69">
                    <c:v>2018*</c:v>
                  </c:pt>
                  <c:pt idx="73">
                    <c:v>2013</c:v>
                  </c:pt>
                  <c:pt idx="77">
                    <c:v>2014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2018*</c:v>
                  </c:pt>
                  <c:pt idx="98">
                    <c:v>2013</c:v>
                  </c:pt>
                  <c:pt idx="102">
                    <c:v>2014</c:v>
                  </c:pt>
                  <c:pt idx="106">
                    <c:v>2015</c:v>
                  </c:pt>
                  <c:pt idx="110">
                    <c:v>2016</c:v>
                  </c:pt>
                  <c:pt idx="114">
                    <c:v>2017</c:v>
                  </c:pt>
                  <c:pt idx="118">
                    <c:v>2018*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49">
                    <c:v>Poland</c:v>
                  </c:pt>
                  <c:pt idx="73">
                    <c:v>Slovakia</c:v>
                  </c:pt>
                  <c:pt idx="98">
                    <c:v>Romania</c:v>
                  </c:pt>
                </c:lvl>
              </c:multiLvlStrCache>
            </c:multiLvlStrRef>
          </c:cat>
          <c:val>
            <c:numRef>
              <c:f>'57. ábra'!$C$5:$DS$5</c:f>
              <c:numCache>
                <c:formatCode>0.0</c:formatCode>
                <c:ptCount val="121"/>
                <c:pt idx="0">
                  <c:v>-10.774620394422598</c:v>
                </c:pt>
                <c:pt idx="1">
                  <c:v>-9.9264418966728059</c:v>
                </c:pt>
                <c:pt idx="2">
                  <c:v>-7.9763911203176781</c:v>
                </c:pt>
                <c:pt idx="3">
                  <c:v>-8.2949509511843473</c:v>
                </c:pt>
                <c:pt idx="4">
                  <c:v>-6.7443039509174447</c:v>
                </c:pt>
                <c:pt idx="5">
                  <c:v>-4.979531387644994</c:v>
                </c:pt>
                <c:pt idx="6">
                  <c:v>-5.796979372572121</c:v>
                </c:pt>
                <c:pt idx="7">
                  <c:v>-5.5009902573439424</c:v>
                </c:pt>
                <c:pt idx="8">
                  <c:v>-5.4498316877533748</c:v>
                </c:pt>
                <c:pt idx="9">
                  <c:v>-7.2906885424821786</c:v>
                </c:pt>
                <c:pt idx="10">
                  <c:v>-7.7474630201503869</c:v>
                </c:pt>
                <c:pt idx="11">
                  <c:v>-8.1720539977821627</c:v>
                </c:pt>
                <c:pt idx="12">
                  <c:v>-7.5855571028670239</c:v>
                </c:pt>
                <c:pt idx="13">
                  <c:v>-7.4889560730783629</c:v>
                </c:pt>
                <c:pt idx="14">
                  <c:v>-7.2655055005853724</c:v>
                </c:pt>
                <c:pt idx="15">
                  <c:v>-5.2016356230205432</c:v>
                </c:pt>
                <c:pt idx="16">
                  <c:v>-5.1966325005537026</c:v>
                </c:pt>
                <c:pt idx="17">
                  <c:v>-5.1170007246340674</c:v>
                </c:pt>
                <c:pt idx="18">
                  <c:v>-3.6533586744596853</c:v>
                </c:pt>
                <c:pt idx="19">
                  <c:v>-3.6194140149532159</c:v>
                </c:pt>
                <c:pt idx="20">
                  <c:v>-4.1569019411786972</c:v>
                </c:pt>
                <c:pt idx="21">
                  <c:v>-3.9327588796794997</c:v>
                </c:pt>
                <c:pt idx="22">
                  <c:v>-4.2346971814259895</c:v>
                </c:pt>
                <c:pt idx="23">
                  <c:v>-3.5280238833900786</c:v>
                </c:pt>
                <c:pt idx="25">
                  <c:v>-2.9143674152775505</c:v>
                </c:pt>
                <c:pt idx="26">
                  <c:v>-2.2396677884660625</c:v>
                </c:pt>
                <c:pt idx="27">
                  <c:v>-2.621161371855242</c:v>
                </c:pt>
                <c:pt idx="28">
                  <c:v>-1.4160829737108283</c:v>
                </c:pt>
                <c:pt idx="29">
                  <c:v>-3.2087728107691147</c:v>
                </c:pt>
                <c:pt idx="30">
                  <c:v>-3.9081780777174022</c:v>
                </c:pt>
                <c:pt idx="31">
                  <c:v>-2.8435543053698078</c:v>
                </c:pt>
                <c:pt idx="32">
                  <c:v>-2.8589229868643393</c:v>
                </c:pt>
                <c:pt idx="33">
                  <c:v>-2.278717014718314</c:v>
                </c:pt>
                <c:pt idx="34">
                  <c:v>-2.5134956102190933</c:v>
                </c:pt>
                <c:pt idx="35">
                  <c:v>-1.7282790530399121</c:v>
                </c:pt>
                <c:pt idx="36">
                  <c:v>-1.9742869756755212</c:v>
                </c:pt>
                <c:pt idx="37">
                  <c:v>-2.4090480810738337</c:v>
                </c:pt>
                <c:pt idx="38">
                  <c:v>-3.8332075458663706</c:v>
                </c:pt>
                <c:pt idx="39">
                  <c:v>-5.7913185070917423</c:v>
                </c:pt>
                <c:pt idx="40">
                  <c:v>-6.0966378764365601</c:v>
                </c:pt>
                <c:pt idx="41">
                  <c:v>-7.0857804643615214</c:v>
                </c:pt>
                <c:pt idx="42">
                  <c:v>-6.1612488481042682</c:v>
                </c:pt>
                <c:pt idx="43">
                  <c:v>-4.7510704982462695</c:v>
                </c:pt>
                <c:pt idx="44">
                  <c:v>-4.3329687499999991</c:v>
                </c:pt>
                <c:pt idx="45">
                  <c:v>-2.106845196047602</c:v>
                </c:pt>
                <c:pt idx="46">
                  <c:v>-1.65532269473488</c:v>
                </c:pt>
                <c:pt idx="47">
                  <c:v>-1.2122937852665836</c:v>
                </c:pt>
                <c:pt idx="49">
                  <c:v>-0.78558823416822676</c:v>
                </c:pt>
                <c:pt idx="50">
                  <c:v>-0.56342981907211054</c:v>
                </c:pt>
                <c:pt idx="51">
                  <c:v>-0.43931470875834877</c:v>
                </c:pt>
                <c:pt idx="52">
                  <c:v>-7.765831556935221E-2</c:v>
                </c:pt>
                <c:pt idx="53">
                  <c:v>-0.91866116142687404</c:v>
                </c:pt>
                <c:pt idx="54">
                  <c:v>-0.32451410359586053</c:v>
                </c:pt>
                <c:pt idx="55">
                  <c:v>-0.97378674786978858</c:v>
                </c:pt>
                <c:pt idx="56">
                  <c:v>-1.3302295293239881</c:v>
                </c:pt>
                <c:pt idx="57">
                  <c:v>-1.7713529447093497</c:v>
                </c:pt>
                <c:pt idx="58">
                  <c:v>-1.6620759537027789</c:v>
                </c:pt>
                <c:pt idx="59">
                  <c:v>-1.5658790378506531</c:v>
                </c:pt>
                <c:pt idx="60">
                  <c:v>-1.2433461535330372</c:v>
                </c:pt>
                <c:pt idx="61">
                  <c:v>-1.4763084254177423</c:v>
                </c:pt>
                <c:pt idx="62">
                  <c:v>-2.2717976961476447</c:v>
                </c:pt>
                <c:pt idx="63">
                  <c:v>-1.6947974816073776</c:v>
                </c:pt>
                <c:pt idx="64">
                  <c:v>-1.9499419087915273</c:v>
                </c:pt>
                <c:pt idx="65">
                  <c:v>-1.4745879383709157</c:v>
                </c:pt>
                <c:pt idx="66">
                  <c:v>-0.27735820306635806</c:v>
                </c:pt>
                <c:pt idx="67">
                  <c:v>-0.93037130438835081</c:v>
                </c:pt>
                <c:pt idx="68">
                  <c:v>-1.4234657718540029</c:v>
                </c:pt>
                <c:pt idx="69">
                  <c:v>-1.5940285431520469</c:v>
                </c:pt>
                <c:pt idx="70">
                  <c:v>-2.9386101969517386</c:v>
                </c:pt>
                <c:pt idx="71">
                  <c:v>-3.3055758781076672</c:v>
                </c:pt>
                <c:pt idx="73">
                  <c:v>-2.1072702534747036</c:v>
                </c:pt>
                <c:pt idx="74">
                  <c:v>-1.6338178510937884E-3</c:v>
                </c:pt>
                <c:pt idx="75">
                  <c:v>0.77658902583479916</c:v>
                </c:pt>
                <c:pt idx="76">
                  <c:v>2.2700613996532288</c:v>
                </c:pt>
                <c:pt idx="77">
                  <c:v>3.5164047910361265</c:v>
                </c:pt>
                <c:pt idx="78">
                  <c:v>3.2128165865474392</c:v>
                </c:pt>
                <c:pt idx="79">
                  <c:v>1.7096451165107187</c:v>
                </c:pt>
                <c:pt idx="80">
                  <c:v>2.4609727183595798</c:v>
                </c:pt>
                <c:pt idx="81">
                  <c:v>0.64126000867026323</c:v>
                </c:pt>
                <c:pt idx="82">
                  <c:v>1.6013421758835535</c:v>
                </c:pt>
                <c:pt idx="83">
                  <c:v>1.8329638599941793</c:v>
                </c:pt>
                <c:pt idx="84">
                  <c:v>1.9260701375474676</c:v>
                </c:pt>
                <c:pt idx="85">
                  <c:v>2.2356481027243387</c:v>
                </c:pt>
                <c:pt idx="86">
                  <c:v>0.78245895363728091</c:v>
                </c:pt>
                <c:pt idx="87">
                  <c:v>0.96465574762680806</c:v>
                </c:pt>
                <c:pt idx="88">
                  <c:v>2.6885446919155296</c:v>
                </c:pt>
                <c:pt idx="89">
                  <c:v>2.6683666054835236</c:v>
                </c:pt>
                <c:pt idx="90">
                  <c:v>3.1819973353386803</c:v>
                </c:pt>
                <c:pt idx="91">
                  <c:v>4.1657007797993018</c:v>
                </c:pt>
                <c:pt idx="92">
                  <c:v>2.1688632648563537</c:v>
                </c:pt>
                <c:pt idx="93">
                  <c:v>3.3293904046096214</c:v>
                </c:pt>
                <c:pt idx="94">
                  <c:v>3.8817846628747823</c:v>
                </c:pt>
                <c:pt idx="95">
                  <c:v>3.7049184010423106</c:v>
                </c:pt>
                <c:pt idx="98">
                  <c:v>-0.36050011318976205</c:v>
                </c:pt>
                <c:pt idx="99">
                  <c:v>-2.1436548840055099</c:v>
                </c:pt>
                <c:pt idx="100">
                  <c:v>-2.8177962918310238</c:v>
                </c:pt>
                <c:pt idx="101">
                  <c:v>-3.7338815929130851</c:v>
                </c:pt>
                <c:pt idx="102">
                  <c:v>-4.2944467432097966</c:v>
                </c:pt>
                <c:pt idx="103">
                  <c:v>-4.1646417377439464</c:v>
                </c:pt>
                <c:pt idx="104">
                  <c:v>-4.2969183268900739</c:v>
                </c:pt>
                <c:pt idx="105">
                  <c:v>-4.0384414901422803</c:v>
                </c:pt>
                <c:pt idx="106">
                  <c:v>-4.9208722643880183</c:v>
                </c:pt>
                <c:pt idx="107">
                  <c:v>-4.1193247992877371</c:v>
                </c:pt>
                <c:pt idx="108">
                  <c:v>-3.6874702239161508</c:v>
                </c:pt>
                <c:pt idx="109">
                  <c:v>-3.0100872733170725</c:v>
                </c:pt>
                <c:pt idx="110">
                  <c:v>-1.6613529600253378</c:v>
                </c:pt>
                <c:pt idx="111">
                  <c:v>-2.287541664442946</c:v>
                </c:pt>
                <c:pt idx="112">
                  <c:v>-3.1705059184095337</c:v>
                </c:pt>
                <c:pt idx="113">
                  <c:v>-3.2155224020752877</c:v>
                </c:pt>
                <c:pt idx="114">
                  <c:v>-2.8141378568709339</c:v>
                </c:pt>
                <c:pt idx="115">
                  <c:v>-1.3186806984272126</c:v>
                </c:pt>
                <c:pt idx="116">
                  <c:v>-0.48764383354300689</c:v>
                </c:pt>
                <c:pt idx="117">
                  <c:v>-0.47518964333276736</c:v>
                </c:pt>
                <c:pt idx="118">
                  <c:v>-0.42435649109336504</c:v>
                </c:pt>
                <c:pt idx="119">
                  <c:v>-0.29125001230597336</c:v>
                </c:pt>
                <c:pt idx="120">
                  <c:v>-0.38541829890263202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0-4675-8C4C-7399EE1382C3}"/>
            </c:ext>
          </c:extLst>
        </c:ser>
        <c:ser>
          <c:idx val="1"/>
          <c:order val="1"/>
          <c:tx>
            <c:strRef>
              <c:f>'57. ábra'!$B$6</c:f>
              <c:strCache>
                <c:ptCount val="1"/>
                <c:pt idx="0">
                  <c:v>Non-debt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00-4675-8C4C-7399EE1382C3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00-4675-8C4C-7399EE1382C3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00-4675-8C4C-7399EE1382C3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00-4675-8C4C-7399EE1382C3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6-D600-4675-8C4C-7399EE1382C3}"/>
              </c:ext>
            </c:extLst>
          </c:dPt>
          <c:dPt>
            <c:idx val="8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00-4675-8C4C-7399EE1382C3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600-4675-8C4C-7399EE1382C3}"/>
              </c:ext>
            </c:extLst>
          </c:dPt>
          <c:dPt>
            <c:idx val="9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00-4675-8C4C-7399EE1382C3}"/>
              </c:ext>
            </c:extLst>
          </c:dPt>
          <c:dPt>
            <c:idx val="9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600-4675-8C4C-7399EE1382C3}"/>
              </c:ext>
            </c:extLst>
          </c:dPt>
          <c:dPt>
            <c:idx val="106"/>
            <c:invertIfNegative val="0"/>
            <c:bubble3D val="0"/>
            <c:spPr>
              <a:solidFill>
                <a:schemeClr val="accent1"/>
              </a:solidFill>
              <a:ln w="34925">
                <a:noFill/>
              </a:ln>
            </c:spPr>
            <c:extLst>
              <c:ext xmlns:c16="http://schemas.microsoft.com/office/drawing/2014/chart" uri="{C3380CC4-5D6E-409C-BE32-E72D297353CC}">
                <c16:uniqueId val="{0000000C-D600-4675-8C4C-7399EE1382C3}"/>
              </c:ext>
            </c:extLst>
          </c:dPt>
          <c:cat>
            <c:multiLvlStrRef>
              <c:f>'57. ábra'!$C$1:$DS$2</c:f>
              <c:multiLvlStrCache>
                <c:ptCount val="119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49">
                    <c:v>2013</c:v>
                  </c:pt>
                  <c:pt idx="53">
                    <c:v>2014</c:v>
                  </c:pt>
                  <c:pt idx="57">
                    <c:v>2015</c:v>
                  </c:pt>
                  <c:pt idx="61">
                    <c:v>2016</c:v>
                  </c:pt>
                  <c:pt idx="65">
                    <c:v>2017</c:v>
                  </c:pt>
                  <c:pt idx="69">
                    <c:v>2018*</c:v>
                  </c:pt>
                  <c:pt idx="73">
                    <c:v>2013</c:v>
                  </c:pt>
                  <c:pt idx="77">
                    <c:v>2014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2018*</c:v>
                  </c:pt>
                  <c:pt idx="98">
                    <c:v>2013</c:v>
                  </c:pt>
                  <c:pt idx="102">
                    <c:v>2014</c:v>
                  </c:pt>
                  <c:pt idx="106">
                    <c:v>2015</c:v>
                  </c:pt>
                  <c:pt idx="110">
                    <c:v>2016</c:v>
                  </c:pt>
                  <c:pt idx="114">
                    <c:v>2017</c:v>
                  </c:pt>
                  <c:pt idx="118">
                    <c:v>2018*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49">
                    <c:v>Poland</c:v>
                  </c:pt>
                  <c:pt idx="73">
                    <c:v>Slovakia</c:v>
                  </c:pt>
                  <c:pt idx="98">
                    <c:v>Romania</c:v>
                  </c:pt>
                </c:lvl>
              </c:multiLvlStrCache>
            </c:multiLvlStrRef>
          </c:cat>
          <c:val>
            <c:numRef>
              <c:f>'57. ábra'!$C$6:$DS$6</c:f>
              <c:numCache>
                <c:formatCode>0.0</c:formatCode>
                <c:ptCount val="121"/>
                <c:pt idx="0">
                  <c:v>3.4421475053418709</c:v>
                </c:pt>
                <c:pt idx="1">
                  <c:v>2.5756251351856951</c:v>
                </c:pt>
                <c:pt idx="2">
                  <c:v>0.69685745637616048</c:v>
                </c:pt>
                <c:pt idx="3">
                  <c:v>1.3933785662867424</c:v>
                </c:pt>
                <c:pt idx="4">
                  <c:v>1.4268409382180647</c:v>
                </c:pt>
                <c:pt idx="5">
                  <c:v>0.72830180883788465</c:v>
                </c:pt>
                <c:pt idx="6">
                  <c:v>2.1997394645993089</c:v>
                </c:pt>
                <c:pt idx="7">
                  <c:v>1.6095840856561894</c:v>
                </c:pt>
                <c:pt idx="8">
                  <c:v>0.71843232838550419</c:v>
                </c:pt>
                <c:pt idx="9">
                  <c:v>1.1707799994755355</c:v>
                </c:pt>
                <c:pt idx="10">
                  <c:v>1.3805913183620202</c:v>
                </c:pt>
                <c:pt idx="11">
                  <c:v>1.3564046643457801</c:v>
                </c:pt>
                <c:pt idx="12">
                  <c:v>1.4518199391565094</c:v>
                </c:pt>
                <c:pt idx="13">
                  <c:v>1.4566991126795465</c:v>
                </c:pt>
                <c:pt idx="14">
                  <c:v>1.8605848641561586</c:v>
                </c:pt>
                <c:pt idx="15">
                  <c:v>1.8876363401160026</c:v>
                </c:pt>
                <c:pt idx="16">
                  <c:v>2.1095739721184423</c:v>
                </c:pt>
                <c:pt idx="17">
                  <c:v>1.8603434697479355</c:v>
                </c:pt>
                <c:pt idx="18">
                  <c:v>1.2546850301847925</c:v>
                </c:pt>
                <c:pt idx="19">
                  <c:v>0.89203642736500177</c:v>
                </c:pt>
                <c:pt idx="20">
                  <c:v>0.94110623090970613</c:v>
                </c:pt>
                <c:pt idx="21">
                  <c:v>1.9455180308992002</c:v>
                </c:pt>
                <c:pt idx="22">
                  <c:v>2.6093631756419522</c:v>
                </c:pt>
                <c:pt idx="23">
                  <c:v>2.7241924916546507</c:v>
                </c:pt>
                <c:pt idx="25">
                  <c:v>2.3078391424390134</c:v>
                </c:pt>
                <c:pt idx="26">
                  <c:v>1.0091176258417418</c:v>
                </c:pt>
                <c:pt idx="27">
                  <c:v>0.14330542748065656</c:v>
                </c:pt>
                <c:pt idx="28">
                  <c:v>-0.38791668384187816</c:v>
                </c:pt>
                <c:pt idx="29">
                  <c:v>0.25394038270985009</c:v>
                </c:pt>
                <c:pt idx="30">
                  <c:v>1.2723854766779401</c:v>
                </c:pt>
                <c:pt idx="31">
                  <c:v>1.5569545526353996</c:v>
                </c:pt>
                <c:pt idx="32">
                  <c:v>1.2391964501732846</c:v>
                </c:pt>
                <c:pt idx="33">
                  <c:v>0.12828090370686485</c:v>
                </c:pt>
                <c:pt idx="34">
                  <c:v>-0.79305247963299863</c:v>
                </c:pt>
                <c:pt idx="35">
                  <c:v>-1.520364873038544</c:v>
                </c:pt>
                <c:pt idx="36">
                  <c:v>-1.9138199494901544</c:v>
                </c:pt>
                <c:pt idx="37">
                  <c:v>-1.5838931819867859</c:v>
                </c:pt>
                <c:pt idx="38">
                  <c:v>0.80003131733731236</c:v>
                </c:pt>
                <c:pt idx="39">
                  <c:v>2.655182756995329</c:v>
                </c:pt>
                <c:pt idx="40">
                  <c:v>3.8830239323867137</c:v>
                </c:pt>
                <c:pt idx="41">
                  <c:v>5.4830323832096353</c:v>
                </c:pt>
                <c:pt idx="42">
                  <c:v>3.5358646529414033</c:v>
                </c:pt>
                <c:pt idx="43">
                  <c:v>2.0165330863428568</c:v>
                </c:pt>
                <c:pt idx="44">
                  <c:v>1.7897395833333332</c:v>
                </c:pt>
                <c:pt idx="45">
                  <c:v>0.52172345466707792</c:v>
                </c:pt>
                <c:pt idx="46">
                  <c:v>0.59602324014769703</c:v>
                </c:pt>
                <c:pt idx="47">
                  <c:v>0.79342945657530528</c:v>
                </c:pt>
                <c:pt idx="49">
                  <c:v>2.1062329253929795</c:v>
                </c:pt>
                <c:pt idx="50">
                  <c:v>1.7086618928785493</c:v>
                </c:pt>
                <c:pt idx="51">
                  <c:v>1.2153245268478019</c:v>
                </c:pt>
                <c:pt idx="52">
                  <c:v>1.078376642323934</c:v>
                </c:pt>
                <c:pt idx="53">
                  <c:v>1.7686197817633784</c:v>
                </c:pt>
                <c:pt idx="54">
                  <c:v>1.5409518832215761</c:v>
                </c:pt>
                <c:pt idx="55">
                  <c:v>2.47711758926929</c:v>
                </c:pt>
                <c:pt idx="56">
                  <c:v>2.4649787826151282</c:v>
                </c:pt>
                <c:pt idx="57">
                  <c:v>1.7937604786577284</c:v>
                </c:pt>
                <c:pt idx="58">
                  <c:v>1.4736902196406401</c:v>
                </c:pt>
                <c:pt idx="59">
                  <c:v>0.6056038359079623</c:v>
                </c:pt>
                <c:pt idx="60">
                  <c:v>0.8977938944525794</c:v>
                </c:pt>
                <c:pt idx="61">
                  <c:v>1.8101762733733695</c:v>
                </c:pt>
                <c:pt idx="62">
                  <c:v>2.5765985501250621</c:v>
                </c:pt>
                <c:pt idx="63">
                  <c:v>2.7771335208199339</c:v>
                </c:pt>
                <c:pt idx="64">
                  <c:v>1.673730229351829</c:v>
                </c:pt>
                <c:pt idx="65">
                  <c:v>0.89321323004955056</c:v>
                </c:pt>
                <c:pt idx="66">
                  <c:v>-1.6790490910289724E-2</c:v>
                </c:pt>
                <c:pt idx="67">
                  <c:v>0.30892205043521243</c:v>
                </c:pt>
                <c:pt idx="68">
                  <c:v>1.4503768947687385</c:v>
                </c:pt>
                <c:pt idx="69">
                  <c:v>1.6582708221024398</c:v>
                </c:pt>
                <c:pt idx="70">
                  <c:v>2.5661033220573413</c:v>
                </c:pt>
                <c:pt idx="71">
                  <c:v>2.9884284544382891</c:v>
                </c:pt>
                <c:pt idx="73">
                  <c:v>0.93160645307884604</c:v>
                </c:pt>
                <c:pt idx="74">
                  <c:v>-0.25119949460567814</c:v>
                </c:pt>
                <c:pt idx="75">
                  <c:v>0.6444469141089828</c:v>
                </c:pt>
                <c:pt idx="76">
                  <c:v>-1.1137956418919832</c:v>
                </c:pt>
                <c:pt idx="77">
                  <c:v>-1.2942183441732675</c:v>
                </c:pt>
                <c:pt idx="78">
                  <c:v>-1.3307705851282352</c:v>
                </c:pt>
                <c:pt idx="79">
                  <c:v>-2.106359079782556</c:v>
                </c:pt>
                <c:pt idx="80">
                  <c:v>-1.5915823561727374</c:v>
                </c:pt>
                <c:pt idx="81">
                  <c:v>-1.1361440308368889</c:v>
                </c:pt>
                <c:pt idx="82">
                  <c:v>-0.98747276617944579</c:v>
                </c:pt>
                <c:pt idx="83">
                  <c:v>-0.75352046762631442</c:v>
                </c:pt>
                <c:pt idx="84">
                  <c:v>-1.032746741296181</c:v>
                </c:pt>
                <c:pt idx="85">
                  <c:v>-0.72051945830220054</c:v>
                </c:pt>
                <c:pt idx="86">
                  <c:v>-1.5256390912752398</c:v>
                </c:pt>
                <c:pt idx="87">
                  <c:v>-0.82698952496471523</c:v>
                </c:pt>
                <c:pt idx="88">
                  <c:v>-0.26149230358222308</c:v>
                </c:pt>
                <c:pt idx="89">
                  <c:v>0.36233609695513103</c:v>
                </c:pt>
                <c:pt idx="90">
                  <c:v>1.4876886360174195</c:v>
                </c:pt>
                <c:pt idx="91">
                  <c:v>1.3831101636789895</c:v>
                </c:pt>
                <c:pt idx="92">
                  <c:v>0.53918108116708274</c:v>
                </c:pt>
                <c:pt idx="93">
                  <c:v>7.5601878183275018E-2</c:v>
                </c:pt>
                <c:pt idx="94">
                  <c:v>-0.25552348014976989</c:v>
                </c:pt>
                <c:pt idx="95">
                  <c:v>-0.60640436692013089</c:v>
                </c:pt>
                <c:pt idx="98">
                  <c:v>2.5399040299266313</c:v>
                </c:pt>
                <c:pt idx="99">
                  <c:v>2.1413128916433326</c:v>
                </c:pt>
                <c:pt idx="100">
                  <c:v>1.7363125949383844</c:v>
                </c:pt>
                <c:pt idx="101">
                  <c:v>2.6059497949942538</c:v>
                </c:pt>
                <c:pt idx="102">
                  <c:v>2.2147817443184996</c:v>
                </c:pt>
                <c:pt idx="103">
                  <c:v>2.6299048783950547</c:v>
                </c:pt>
                <c:pt idx="104">
                  <c:v>2.8975511578709616</c:v>
                </c:pt>
                <c:pt idx="105">
                  <c:v>2.07997864509219</c:v>
                </c:pt>
                <c:pt idx="106">
                  <c:v>2.2050601563896515</c:v>
                </c:pt>
                <c:pt idx="107">
                  <c:v>2.1682359579060706</c:v>
                </c:pt>
                <c:pt idx="108">
                  <c:v>1.6612355089725266</c:v>
                </c:pt>
                <c:pt idx="109">
                  <c:v>1.6200148470689517</c:v>
                </c:pt>
                <c:pt idx="110">
                  <c:v>1.3090647257719104</c:v>
                </c:pt>
                <c:pt idx="111">
                  <c:v>1.7171572599230511</c:v>
                </c:pt>
                <c:pt idx="112">
                  <c:v>2.0698105689522421</c:v>
                </c:pt>
                <c:pt idx="113">
                  <c:v>2.3297101874567159</c:v>
                </c:pt>
                <c:pt idx="114">
                  <c:v>2.6722118263257837</c:v>
                </c:pt>
                <c:pt idx="115">
                  <c:v>2.1049898543485197</c:v>
                </c:pt>
                <c:pt idx="116">
                  <c:v>2.6240744254610178</c:v>
                </c:pt>
                <c:pt idx="117">
                  <c:v>2.2461908469258187</c:v>
                </c:pt>
                <c:pt idx="118">
                  <c:v>2.4805896588220215</c:v>
                </c:pt>
                <c:pt idx="119">
                  <c:v>2.386996186961678</c:v>
                </c:pt>
                <c:pt idx="120">
                  <c:v>2.4075880649221326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00-4675-8C4C-7399EE1382C3}"/>
            </c:ext>
          </c:extLst>
        </c:ser>
        <c:ser>
          <c:idx val="2"/>
          <c:order val="2"/>
          <c:tx>
            <c:strRef>
              <c:f>'57. ábra'!$B$7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'57. ábra'!$C$1:$DS$2</c:f>
              <c:multiLvlStrCache>
                <c:ptCount val="119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49">
                    <c:v>2013</c:v>
                  </c:pt>
                  <c:pt idx="53">
                    <c:v>2014</c:v>
                  </c:pt>
                  <c:pt idx="57">
                    <c:v>2015</c:v>
                  </c:pt>
                  <c:pt idx="61">
                    <c:v>2016</c:v>
                  </c:pt>
                  <c:pt idx="65">
                    <c:v>2017</c:v>
                  </c:pt>
                  <c:pt idx="69">
                    <c:v>2018*</c:v>
                  </c:pt>
                  <c:pt idx="73">
                    <c:v>2013</c:v>
                  </c:pt>
                  <c:pt idx="77">
                    <c:v>2014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2018*</c:v>
                  </c:pt>
                  <c:pt idx="98">
                    <c:v>2013</c:v>
                  </c:pt>
                  <c:pt idx="102">
                    <c:v>2014</c:v>
                  </c:pt>
                  <c:pt idx="106">
                    <c:v>2015</c:v>
                  </c:pt>
                  <c:pt idx="110">
                    <c:v>2016</c:v>
                  </c:pt>
                  <c:pt idx="114">
                    <c:v>2017</c:v>
                  </c:pt>
                  <c:pt idx="118">
                    <c:v>2018*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49">
                    <c:v>Poland</c:v>
                  </c:pt>
                  <c:pt idx="73">
                    <c:v>Slovakia</c:v>
                  </c:pt>
                  <c:pt idx="98">
                    <c:v>Romania</c:v>
                  </c:pt>
                </c:lvl>
              </c:multiLvlStrCache>
            </c:multiLvlStrRef>
          </c:cat>
          <c:val>
            <c:numRef>
              <c:f>'57. ábra'!$C$7:$DS$7</c:f>
              <c:numCache>
                <c:formatCode>0.0</c:formatCode>
                <c:ptCount val="121"/>
                <c:pt idx="0">
                  <c:v>0.76916207852442242</c:v>
                </c:pt>
                <c:pt idx="1">
                  <c:v>0.92719777621609145</c:v>
                </c:pt>
                <c:pt idx="2">
                  <c:v>0.87218178684213643</c:v>
                </c:pt>
                <c:pt idx="3">
                  <c:v>0.60643598604220084</c:v>
                </c:pt>
                <c:pt idx="4">
                  <c:v>0.35392268591435549</c:v>
                </c:pt>
                <c:pt idx="5">
                  <c:v>0.2360873798840345</c:v>
                </c:pt>
                <c:pt idx="6">
                  <c:v>9.9446991782256203E-2</c:v>
                </c:pt>
                <c:pt idx="7">
                  <c:v>-0.2506722437965051</c:v>
                </c:pt>
                <c:pt idx="8">
                  <c:v>-0.13274535715573563</c:v>
                </c:pt>
                <c:pt idx="9">
                  <c:v>0.24966448054246049</c:v>
                </c:pt>
                <c:pt idx="10">
                  <c:v>0.52245115366343475</c:v>
                </c:pt>
                <c:pt idx="11">
                  <c:v>0.61841712081490974</c:v>
                </c:pt>
                <c:pt idx="12">
                  <c:v>0.15448670714825016</c:v>
                </c:pt>
                <c:pt idx="13">
                  <c:v>-0.22685911066673919</c:v>
                </c:pt>
                <c:pt idx="14">
                  <c:v>-0.41768151302495182</c:v>
                </c:pt>
                <c:pt idx="15">
                  <c:v>-4.6449321296873326E-2</c:v>
                </c:pt>
                <c:pt idx="16">
                  <c:v>0.7192350846086778</c:v>
                </c:pt>
                <c:pt idx="17">
                  <c:v>0.55349939581610585</c:v>
                </c:pt>
                <c:pt idx="18">
                  <c:v>0.79347750575664744</c:v>
                </c:pt>
                <c:pt idx="19">
                  <c:v>0.82422092742013842</c:v>
                </c:pt>
                <c:pt idx="20">
                  <c:v>0.55090617803410968</c:v>
                </c:pt>
                <c:pt idx="21">
                  <c:v>0.65552039770106874</c:v>
                </c:pt>
                <c:pt idx="22">
                  <c:v>0.45391272791367732</c:v>
                </c:pt>
                <c:pt idx="23">
                  <c:v>0.70557539596398477</c:v>
                </c:pt>
                <c:pt idx="25">
                  <c:v>9.5504966133477406E-2</c:v>
                </c:pt>
                <c:pt idx="26">
                  <c:v>0.19188728895691473</c:v>
                </c:pt>
                <c:pt idx="27">
                  <c:v>0.1228512052886437</c:v>
                </c:pt>
                <c:pt idx="28">
                  <c:v>0.11459301090440963</c:v>
                </c:pt>
                <c:pt idx="29">
                  <c:v>0.17743924731560135</c:v>
                </c:pt>
                <c:pt idx="30">
                  <c:v>0.15385470925167297</c:v>
                </c:pt>
                <c:pt idx="31">
                  <c:v>0.14665804499005758</c:v>
                </c:pt>
                <c:pt idx="32">
                  <c:v>0.14018521556668725</c:v>
                </c:pt>
                <c:pt idx="33">
                  <c:v>8.8185253235190247E-2</c:v>
                </c:pt>
                <c:pt idx="34">
                  <c:v>-2.3852131614332049E-2</c:v>
                </c:pt>
                <c:pt idx="35">
                  <c:v>6.1453958270643226E-2</c:v>
                </c:pt>
                <c:pt idx="36">
                  <c:v>0.10538708391090518</c:v>
                </c:pt>
                <c:pt idx="37">
                  <c:v>5.7362460066790452E-2</c:v>
                </c:pt>
                <c:pt idx="38">
                  <c:v>0.13908582159364946</c:v>
                </c:pt>
                <c:pt idx="39">
                  <c:v>1.3883532587736206E-2</c:v>
                </c:pt>
                <c:pt idx="40">
                  <c:v>-0.23683474921995357</c:v>
                </c:pt>
                <c:pt idx="41">
                  <c:v>-0.23762911789939226</c:v>
                </c:pt>
                <c:pt idx="42">
                  <c:v>-0.12211474260993363</c:v>
                </c:pt>
                <c:pt idx="43">
                  <c:v>4.4105442127474401E-2</c:v>
                </c:pt>
                <c:pt idx="44">
                  <c:v>0.28437499999999999</c:v>
                </c:pt>
                <c:pt idx="45">
                  <c:v>0.29051028432738291</c:v>
                </c:pt>
                <c:pt idx="46">
                  <c:v>0.30628972063145549</c:v>
                </c:pt>
                <c:pt idx="47">
                  <c:v>0.17768521779137958</c:v>
                </c:pt>
                <c:pt idx="49">
                  <c:v>0.47858026038257329</c:v>
                </c:pt>
                <c:pt idx="50">
                  <c:v>0.31167162265656279</c:v>
                </c:pt>
                <c:pt idx="51">
                  <c:v>0.14051656955302952</c:v>
                </c:pt>
                <c:pt idx="52">
                  <c:v>0.13340715854656865</c:v>
                </c:pt>
                <c:pt idx="53">
                  <c:v>0.17698999533364912</c:v>
                </c:pt>
                <c:pt idx="54">
                  <c:v>0.16581809591095353</c:v>
                </c:pt>
                <c:pt idx="55">
                  <c:v>0.16182076863764278</c:v>
                </c:pt>
                <c:pt idx="56">
                  <c:v>4.2098951517095216E-3</c:v>
                </c:pt>
                <c:pt idx="57">
                  <c:v>-1.509915635272884E-2</c:v>
                </c:pt>
                <c:pt idx="58">
                  <c:v>1.8576926553349794E-2</c:v>
                </c:pt>
                <c:pt idx="59">
                  <c:v>0.13036403265072588</c:v>
                </c:pt>
                <c:pt idx="60">
                  <c:v>0.20424706428281508</c:v>
                </c:pt>
                <c:pt idx="61">
                  <c:v>0.12558182324218639</c:v>
                </c:pt>
                <c:pt idx="62">
                  <c:v>0.10379045170083288</c:v>
                </c:pt>
                <c:pt idx="63">
                  <c:v>1.6878488964426064E-2</c:v>
                </c:pt>
                <c:pt idx="64">
                  <c:v>-4.0634536542359684E-2</c:v>
                </c:pt>
                <c:pt idx="65">
                  <c:v>1.5238061866070123E-2</c:v>
                </c:pt>
                <c:pt idx="66">
                  <c:v>0.10758518304448512</c:v>
                </c:pt>
                <c:pt idx="67">
                  <c:v>0.11932177398152229</c:v>
                </c:pt>
                <c:pt idx="68">
                  <c:v>0.22782468922252311</c:v>
                </c:pt>
                <c:pt idx="69">
                  <c:v>0.23280765953725899</c:v>
                </c:pt>
                <c:pt idx="70">
                  <c:v>0.12739520038582547</c:v>
                </c:pt>
                <c:pt idx="71">
                  <c:v>0.30080550753176671</c:v>
                </c:pt>
                <c:pt idx="73">
                  <c:v>-0.1564540370069234</c:v>
                </c:pt>
                <c:pt idx="74">
                  <c:v>-0.28796039625528952</c:v>
                </c:pt>
                <c:pt idx="75">
                  <c:v>-0.39683292629045241</c:v>
                </c:pt>
                <c:pt idx="76">
                  <c:v>-0.43198174998449512</c:v>
                </c:pt>
                <c:pt idx="77">
                  <c:v>-0.42662116040955633</c:v>
                </c:pt>
                <c:pt idx="78">
                  <c:v>-0.48018182885252542</c:v>
                </c:pt>
                <c:pt idx="79">
                  <c:v>-0.55195562101961448</c:v>
                </c:pt>
                <c:pt idx="80">
                  <c:v>-0.46880051729712252</c:v>
                </c:pt>
                <c:pt idx="81">
                  <c:v>-0.46406802500796518</c:v>
                </c:pt>
                <c:pt idx="82">
                  <c:v>-0.30447508469507822</c:v>
                </c:pt>
                <c:pt idx="83">
                  <c:v>-0.18821984796246888</c:v>
                </c:pt>
                <c:pt idx="84">
                  <c:v>-0.3266308728915388</c:v>
                </c:pt>
                <c:pt idx="85">
                  <c:v>-0.36742970281088128</c:v>
                </c:pt>
                <c:pt idx="86">
                  <c:v>-0.4730915171473854</c:v>
                </c:pt>
                <c:pt idx="87">
                  <c:v>-0.55351743400082853</c:v>
                </c:pt>
                <c:pt idx="88">
                  <c:v>-0.36453799948538712</c:v>
                </c:pt>
                <c:pt idx="89">
                  <c:v>-0.25633416498443545</c:v>
                </c:pt>
                <c:pt idx="90">
                  <c:v>-7.3024293876840424E-2</c:v>
                </c:pt>
                <c:pt idx="91">
                  <c:v>-2.9633807394590875E-2</c:v>
                </c:pt>
                <c:pt idx="92">
                  <c:v>-9.0158147998430194E-2</c:v>
                </c:pt>
                <c:pt idx="93">
                  <c:v>-3.8731423746201005E-2</c:v>
                </c:pt>
                <c:pt idx="94">
                  <c:v>-0.16440392145654101</c:v>
                </c:pt>
                <c:pt idx="95">
                  <c:v>-6.3010344479013394E-2</c:v>
                </c:pt>
                <c:pt idx="98">
                  <c:v>-0.12870232577126764</c:v>
                </c:pt>
                <c:pt idx="99">
                  <c:v>-4.5229727494551217E-2</c:v>
                </c:pt>
                <c:pt idx="100">
                  <c:v>-4.2214712614400069E-3</c:v>
                </c:pt>
                <c:pt idx="101">
                  <c:v>2.4499073976763461E-2</c:v>
                </c:pt>
                <c:pt idx="102">
                  <c:v>1.678597604233658E-2</c:v>
                </c:pt>
                <c:pt idx="103">
                  <c:v>1.3514694158375834E-2</c:v>
                </c:pt>
                <c:pt idx="104">
                  <c:v>-2.9981157581905372E-2</c:v>
                </c:pt>
                <c:pt idx="105">
                  <c:v>1.6998931590588698E-2</c:v>
                </c:pt>
                <c:pt idx="106">
                  <c:v>9.5900545263100222E-3</c:v>
                </c:pt>
                <c:pt idx="107">
                  <c:v>1.5723107662523873E-2</c:v>
                </c:pt>
                <c:pt idx="108">
                  <c:v>6.9938065745593136E-2</c:v>
                </c:pt>
                <c:pt idx="109">
                  <c:v>1.5096599522148958E-2</c:v>
                </c:pt>
                <c:pt idx="110">
                  <c:v>1.6640129063067947E-2</c:v>
                </c:pt>
                <c:pt idx="111">
                  <c:v>2.8504058492753916E-3</c:v>
                </c:pt>
                <c:pt idx="112">
                  <c:v>-2.8521011776900976E-2</c:v>
                </c:pt>
                <c:pt idx="113">
                  <c:v>-2.1832779688472061E-2</c:v>
                </c:pt>
                <c:pt idx="114">
                  <c:v>-9.6610912202533296E-3</c:v>
                </c:pt>
                <c:pt idx="115">
                  <c:v>-3.3865874205210294E-3</c:v>
                </c:pt>
                <c:pt idx="116">
                  <c:v>1.6452221104689867E-2</c:v>
                </c:pt>
                <c:pt idx="117">
                  <c:v>3.5990315721573803E-2</c:v>
                </c:pt>
                <c:pt idx="118">
                  <c:v>4.1133100913734906E-3</c:v>
                </c:pt>
                <c:pt idx="119">
                  <c:v>-2.1243996627904179E-3</c:v>
                </c:pt>
                <c:pt idx="120">
                  <c:v>-1.1120265673256269E-2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00-4675-8C4C-7399EE13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24942208"/>
        <c:axId val="124943744"/>
      </c:barChart>
      <c:lineChart>
        <c:grouping val="standard"/>
        <c:varyColors val="0"/>
        <c:ser>
          <c:idx val="3"/>
          <c:order val="3"/>
          <c:tx>
            <c:strRef>
              <c:f>'57. ábra'!$B$8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D600-4675-8C4C-7399EE1382C3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0-D600-4675-8C4C-7399EE1382C3}"/>
              </c:ext>
            </c:extLst>
          </c:dPt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11-D600-4675-8C4C-7399EE1382C3}"/>
              </c:ext>
            </c:extLst>
          </c:dPt>
          <c:dPt>
            <c:idx val="157"/>
            <c:bubble3D val="0"/>
            <c:extLst>
              <c:ext xmlns:c16="http://schemas.microsoft.com/office/drawing/2014/chart" uri="{C3380CC4-5D6E-409C-BE32-E72D297353CC}">
                <c16:uniqueId val="{00000012-D600-4675-8C4C-7399EE1382C3}"/>
              </c:ext>
            </c:extLst>
          </c:dPt>
          <c:cat>
            <c:multiLvlStrRef>
              <c:f>'57. ábra'!$C$1:$DS$2</c:f>
              <c:multiLvlStrCache>
                <c:ptCount val="119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49">
                    <c:v>2013</c:v>
                  </c:pt>
                  <c:pt idx="53">
                    <c:v>2014</c:v>
                  </c:pt>
                  <c:pt idx="57">
                    <c:v>2015</c:v>
                  </c:pt>
                  <c:pt idx="61">
                    <c:v>2016</c:v>
                  </c:pt>
                  <c:pt idx="65">
                    <c:v>2017</c:v>
                  </c:pt>
                  <c:pt idx="69">
                    <c:v>2018*</c:v>
                  </c:pt>
                  <c:pt idx="73">
                    <c:v>2013</c:v>
                  </c:pt>
                  <c:pt idx="77">
                    <c:v>2014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2018*</c:v>
                  </c:pt>
                  <c:pt idx="98">
                    <c:v>2013</c:v>
                  </c:pt>
                  <c:pt idx="102">
                    <c:v>2014</c:v>
                  </c:pt>
                  <c:pt idx="106">
                    <c:v>2015</c:v>
                  </c:pt>
                  <c:pt idx="110">
                    <c:v>2016</c:v>
                  </c:pt>
                  <c:pt idx="114">
                    <c:v>2017</c:v>
                  </c:pt>
                  <c:pt idx="118">
                    <c:v>2018*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49">
                    <c:v>Poland</c:v>
                  </c:pt>
                  <c:pt idx="73">
                    <c:v>Slovakia</c:v>
                  </c:pt>
                  <c:pt idx="98">
                    <c:v>Romania</c:v>
                  </c:pt>
                </c:lvl>
              </c:multiLvlStrCache>
            </c:multiLvlStrRef>
          </c:cat>
          <c:val>
            <c:numRef>
              <c:f>'57. ábra'!$C$8:$DS$8</c:f>
              <c:numCache>
                <c:formatCode>0.0</c:formatCode>
                <c:ptCount val="121"/>
                <c:pt idx="0">
                  <c:v>-6.5633108105563052</c:v>
                </c:pt>
                <c:pt idx="1">
                  <c:v>-6.4236189852710206</c:v>
                </c:pt>
                <c:pt idx="2">
                  <c:v>-6.4073518770993809</c:v>
                </c:pt>
                <c:pt idx="3">
                  <c:v>-6.2951363988554041</c:v>
                </c:pt>
                <c:pt idx="4">
                  <c:v>-4.9635403267850249</c:v>
                </c:pt>
                <c:pt idx="5">
                  <c:v>-4.0151421989230744</c:v>
                </c:pt>
                <c:pt idx="6">
                  <c:v>-3.4977929161905563</c:v>
                </c:pt>
                <c:pt idx="7">
                  <c:v>-4.1420784154842583</c:v>
                </c:pt>
                <c:pt idx="8">
                  <c:v>-4.8641447165236062</c:v>
                </c:pt>
                <c:pt idx="9">
                  <c:v>-5.8702440624641827</c:v>
                </c:pt>
                <c:pt idx="10">
                  <c:v>-5.8444205481249316</c:v>
                </c:pt>
                <c:pt idx="11">
                  <c:v>-6.1972322126214721</c:v>
                </c:pt>
                <c:pt idx="12">
                  <c:v>-5.9792504565622639</c:v>
                </c:pt>
                <c:pt idx="13">
                  <c:v>-6.2591160710655558</c:v>
                </c:pt>
                <c:pt idx="14">
                  <c:v>-5.8226021494541662</c:v>
                </c:pt>
                <c:pt idx="15">
                  <c:v>-3.3604486042014146</c:v>
                </c:pt>
                <c:pt idx="16">
                  <c:v>-2.3678234438265831</c:v>
                </c:pt>
                <c:pt idx="17">
                  <c:v>-2.7031578590700263</c:v>
                </c:pt>
                <c:pt idx="18">
                  <c:v>-1.6051961385182456</c:v>
                </c:pt>
                <c:pt idx="19">
                  <c:v>-1.9031566601680761</c:v>
                </c:pt>
                <c:pt idx="20">
                  <c:v>-2.6648895322348811</c:v>
                </c:pt>
                <c:pt idx="21">
                  <c:v>-1.3317204510792309</c:v>
                </c:pt>
                <c:pt idx="22">
                  <c:v>-1.1714212778703599</c:v>
                </c:pt>
                <c:pt idx="23">
                  <c:v>-9.8255995771442797E-2</c:v>
                </c:pt>
                <c:pt idx="25">
                  <c:v>-0.51102330670505991</c:v>
                </c:pt>
                <c:pt idx="26">
                  <c:v>-1.038662873667406</c:v>
                </c:pt>
                <c:pt idx="27">
                  <c:v>-2.3550047390859419</c:v>
                </c:pt>
                <c:pt idx="28">
                  <c:v>-1.6894066466482969</c:v>
                </c:pt>
                <c:pt idx="29">
                  <c:v>-2.7773931807436631</c:v>
                </c:pt>
                <c:pt idx="30">
                  <c:v>-2.4819378917877892</c:v>
                </c:pt>
                <c:pt idx="31">
                  <c:v>-1.1399417077443506</c:v>
                </c:pt>
                <c:pt idx="32">
                  <c:v>-1.4795413211243673</c:v>
                </c:pt>
                <c:pt idx="33">
                  <c:v>-2.0622508577762586</c:v>
                </c:pt>
                <c:pt idx="34">
                  <c:v>-3.3304002214664239</c:v>
                </c:pt>
                <c:pt idx="35">
                  <c:v>-3.1871899678078131</c:v>
                </c:pt>
                <c:pt idx="36">
                  <c:v>-3.7827198412547705</c:v>
                </c:pt>
                <c:pt idx="37">
                  <c:v>-3.9355788029938292</c:v>
                </c:pt>
                <c:pt idx="38">
                  <c:v>-2.8940904069354083</c:v>
                </c:pt>
                <c:pt idx="39">
                  <c:v>-3.1222522175086773</c:v>
                </c:pt>
                <c:pt idx="40">
                  <c:v>-2.4504486932698</c:v>
                </c:pt>
                <c:pt idx="41">
                  <c:v>-1.8403771990512789</c:v>
                </c:pt>
                <c:pt idx="42">
                  <c:v>-2.7474989377727992</c:v>
                </c:pt>
                <c:pt idx="43">
                  <c:v>-2.6904319697759385</c:v>
                </c:pt>
                <c:pt idx="44">
                  <c:v>-2.2588541666666666</c:v>
                </c:pt>
                <c:pt idx="45">
                  <c:v>-1.2946114570531411</c:v>
                </c:pt>
                <c:pt idx="46">
                  <c:v>-0.75300973395572757</c:v>
                </c:pt>
                <c:pt idx="47">
                  <c:v>-0.24117911089989877</c:v>
                </c:pt>
                <c:pt idx="49">
                  <c:v>1.799224951607326</c:v>
                </c:pt>
                <c:pt idx="50">
                  <c:v>1.4569036964630016</c:v>
                </c:pt>
                <c:pt idx="51">
                  <c:v>0.91652638764248262</c:v>
                </c:pt>
                <c:pt idx="52">
                  <c:v>1.1341254853011504</c:v>
                </c:pt>
                <c:pt idx="53">
                  <c:v>1.0269486156701535</c:v>
                </c:pt>
                <c:pt idx="54">
                  <c:v>1.382255875536669</c:v>
                </c:pt>
                <c:pt idx="55">
                  <c:v>1.6651516100371442</c:v>
                </c:pt>
                <c:pt idx="56">
                  <c:v>1.1389591484428496</c:v>
                </c:pt>
                <c:pt idx="57">
                  <c:v>7.3083775956498337E-3</c:v>
                </c:pt>
                <c:pt idx="58">
                  <c:v>-0.16980880750878899</c:v>
                </c:pt>
                <c:pt idx="59">
                  <c:v>-0.82991116929196496</c:v>
                </c:pt>
                <c:pt idx="60">
                  <c:v>-0.14130519479764284</c:v>
                </c:pt>
                <c:pt idx="61">
                  <c:v>0.45944967119781355</c:v>
                </c:pt>
                <c:pt idx="62">
                  <c:v>0.40859130567825047</c:v>
                </c:pt>
                <c:pt idx="63">
                  <c:v>1.0992145281769823</c:v>
                </c:pt>
                <c:pt idx="64">
                  <c:v>-0.31684621598205798</c:v>
                </c:pt>
                <c:pt idx="65">
                  <c:v>-0.56613664645529493</c:v>
                </c:pt>
                <c:pt idx="66">
                  <c:v>-0.18656351093216264</c:v>
                </c:pt>
                <c:pt idx="67">
                  <c:v>-0.502127479971616</c:v>
                </c:pt>
                <c:pt idx="68">
                  <c:v>0.25473581213725871</c:v>
                </c:pt>
                <c:pt idx="69">
                  <c:v>0.29704993848765182</c:v>
                </c:pt>
                <c:pt idx="70">
                  <c:v>-0.24511167450857199</c:v>
                </c:pt>
                <c:pt idx="71">
                  <c:v>-1.6341916137611566E-2</c:v>
                </c:pt>
                <c:pt idx="73">
                  <c:v>-1.3321178374027809</c:v>
                </c:pt>
                <c:pt idx="74">
                  <c:v>-0.54079370871206145</c:v>
                </c:pt>
                <c:pt idx="75">
                  <c:v>1.0242030136533296</c:v>
                </c:pt>
                <c:pt idx="76">
                  <c:v>0.72428400777675028</c:v>
                </c:pt>
                <c:pt idx="77">
                  <c:v>1.7955652864533027</c:v>
                </c:pt>
                <c:pt idx="78">
                  <c:v>1.4018641725666785</c:v>
                </c:pt>
                <c:pt idx="79">
                  <c:v>-0.94866958429145176</c:v>
                </c:pt>
                <c:pt idx="80">
                  <c:v>0.4005898448897196</c:v>
                </c:pt>
                <c:pt idx="81">
                  <c:v>-0.95895204717459082</c:v>
                </c:pt>
                <c:pt idx="82">
                  <c:v>0.30939432500902947</c:v>
                </c:pt>
                <c:pt idx="83">
                  <c:v>0.89122354440539597</c:v>
                </c:pt>
                <c:pt idx="84">
                  <c:v>0.56669252335974774</c:v>
                </c:pt>
                <c:pt idx="85">
                  <c:v>1.1476989416112571</c:v>
                </c:pt>
                <c:pt idx="86">
                  <c:v>-1.2162716547853443</c:v>
                </c:pt>
                <c:pt idx="87">
                  <c:v>-0.41585121133873565</c:v>
                </c:pt>
                <c:pt idx="88">
                  <c:v>2.0625143888479194</c:v>
                </c:pt>
                <c:pt idx="89">
                  <c:v>2.7743685374542193</c:v>
                </c:pt>
                <c:pt idx="90">
                  <c:v>4.5966616774792595</c:v>
                </c:pt>
                <c:pt idx="91">
                  <c:v>5.5191771360837008</c:v>
                </c:pt>
                <c:pt idx="92">
                  <c:v>2.6178861980250065</c:v>
                </c:pt>
                <c:pt idx="93">
                  <c:v>3.3662608590466951</c:v>
                </c:pt>
                <c:pt idx="94">
                  <c:v>3.4618572612684715</c:v>
                </c:pt>
                <c:pt idx="95">
                  <c:v>3.035503689643166</c:v>
                </c:pt>
                <c:pt idx="98">
                  <c:v>2.0507015909656015</c:v>
                </c:pt>
                <c:pt idx="99">
                  <c:v>-4.7571719856728624E-2</c:v>
                </c:pt>
                <c:pt idx="100">
                  <c:v>-1.0857051681540795</c:v>
                </c:pt>
                <c:pt idx="101">
                  <c:v>-1.103432723942068</c:v>
                </c:pt>
                <c:pt idx="102">
                  <c:v>-2.0628790228489602</c:v>
                </c:pt>
                <c:pt idx="103">
                  <c:v>-1.521222165190516</c:v>
                </c:pt>
                <c:pt idx="104">
                  <c:v>-1.4293483266010174</c:v>
                </c:pt>
                <c:pt idx="105">
                  <c:v>-1.9414639134595018</c:v>
                </c:pt>
                <c:pt idx="106">
                  <c:v>-2.7062220534720565</c:v>
                </c:pt>
                <c:pt idx="107">
                  <c:v>-1.9353657337191428</c:v>
                </c:pt>
                <c:pt idx="108">
                  <c:v>-1.9562966491980309</c:v>
                </c:pt>
                <c:pt idx="109">
                  <c:v>-1.374975826725972</c:v>
                </c:pt>
                <c:pt idx="110">
                  <c:v>-0.33564810519035942</c:v>
                </c:pt>
                <c:pt idx="111">
                  <c:v>-0.56753399867061938</c:v>
                </c:pt>
                <c:pt idx="112">
                  <c:v>-1.1292163612341928</c:v>
                </c:pt>
                <c:pt idx="113">
                  <c:v>-0.90764499430704382</c:v>
                </c:pt>
                <c:pt idx="114">
                  <c:v>-0.15158712176540334</c:v>
                </c:pt>
                <c:pt idx="115">
                  <c:v>0.78292256850078601</c:v>
                </c:pt>
                <c:pt idx="116">
                  <c:v>2.1528828130227007</c:v>
                </c:pt>
                <c:pt idx="117">
                  <c:v>1.8069915193146251</c:v>
                </c:pt>
                <c:pt idx="118">
                  <c:v>2.0603464778200298</c:v>
                </c:pt>
                <c:pt idx="119">
                  <c:v>2.0936217749929145</c:v>
                </c:pt>
                <c:pt idx="120">
                  <c:v>2.0110495003462443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00-4675-8C4C-7399EE1382C3}"/>
            </c:ext>
          </c:extLst>
        </c:ser>
        <c:ser>
          <c:idx val="4"/>
          <c:order val="4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'57. ábra'!$C$1:$DS$2</c:f>
              <c:multiLvlStrCache>
                <c:ptCount val="119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5">
                    <c:v>2013</c:v>
                  </c:pt>
                  <c:pt idx="29">
                    <c:v>2014</c:v>
                  </c:pt>
                  <c:pt idx="33">
                    <c:v>2015</c:v>
                  </c:pt>
                  <c:pt idx="37">
                    <c:v>2016</c:v>
                  </c:pt>
                  <c:pt idx="41">
                    <c:v>2017</c:v>
                  </c:pt>
                  <c:pt idx="45">
                    <c:v>2018*</c:v>
                  </c:pt>
                  <c:pt idx="49">
                    <c:v>2013</c:v>
                  </c:pt>
                  <c:pt idx="53">
                    <c:v>2014</c:v>
                  </c:pt>
                  <c:pt idx="57">
                    <c:v>2015</c:v>
                  </c:pt>
                  <c:pt idx="61">
                    <c:v>2016</c:v>
                  </c:pt>
                  <c:pt idx="65">
                    <c:v>2017</c:v>
                  </c:pt>
                  <c:pt idx="69">
                    <c:v>2018*</c:v>
                  </c:pt>
                  <c:pt idx="73">
                    <c:v>2013</c:v>
                  </c:pt>
                  <c:pt idx="77">
                    <c:v>2014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2018*</c:v>
                  </c:pt>
                  <c:pt idx="98">
                    <c:v>2013</c:v>
                  </c:pt>
                  <c:pt idx="102">
                    <c:v>2014</c:v>
                  </c:pt>
                  <c:pt idx="106">
                    <c:v>2015</c:v>
                  </c:pt>
                  <c:pt idx="110">
                    <c:v>2016</c:v>
                  </c:pt>
                  <c:pt idx="114">
                    <c:v>2017</c:v>
                  </c:pt>
                  <c:pt idx="118">
                    <c:v>2018*</c:v>
                  </c:pt>
                </c:lvl>
                <c:lvl>
                  <c:pt idx="0">
                    <c:v>Hungary</c:v>
                  </c:pt>
                  <c:pt idx="25">
                    <c:v>Czechia</c:v>
                  </c:pt>
                  <c:pt idx="49">
                    <c:v>Poland</c:v>
                  </c:pt>
                  <c:pt idx="73">
                    <c:v>Slovakia</c:v>
                  </c:pt>
                  <c:pt idx="98">
                    <c:v>Romania</c:v>
                  </c:pt>
                </c:lvl>
              </c:multiLvlStrCache>
            </c:multiLvlStrRef>
          </c:cat>
          <c:val>
            <c:numRef>
              <c:f>'57. ábra'!$C$10:$DO$10</c:f>
              <c:numCache>
                <c:formatCode>0</c:formatCode>
                <c:ptCount val="11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-10000</c:v>
                </c:pt>
                <c:pt idx="92">
                  <c:v>-10000</c:v>
                </c:pt>
                <c:pt idx="93">
                  <c:v>-10000</c:v>
                </c:pt>
                <c:pt idx="94">
                  <c:v>-10000</c:v>
                </c:pt>
                <c:pt idx="95">
                  <c:v>-10000</c:v>
                </c:pt>
                <c:pt idx="96">
                  <c:v>-10000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00-4675-8C4C-7399EE13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56032"/>
        <c:axId val="124954112"/>
      </c:lineChart>
      <c:catAx>
        <c:axId val="1249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3744"/>
        <c:crosses val="autoZero"/>
        <c:auto val="1"/>
        <c:lblAlgn val="ctr"/>
        <c:lblOffset val="100"/>
        <c:tickLblSkip val="1"/>
        <c:noMultiLvlLbl val="0"/>
      </c:catAx>
      <c:valAx>
        <c:axId val="124943744"/>
        <c:scaling>
          <c:orientation val="minMax"/>
          <c:max val="8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7297796833737646E-2"/>
              <c:y val="1.257538732423337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42208"/>
        <c:crosses val="autoZero"/>
        <c:crossBetween val="between"/>
        <c:majorUnit val="2"/>
      </c:valAx>
      <c:valAx>
        <c:axId val="124954112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529577179337765"/>
              <c:y val="1.26007044955184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956032"/>
        <c:crosses val="max"/>
        <c:crossBetween val="between"/>
        <c:majorUnit val="2"/>
      </c:valAx>
      <c:catAx>
        <c:axId val="124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9541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1026095502937942E-3"/>
          <c:y val="0.90081888885013772"/>
          <c:w val="0.99589743589743585"/>
          <c:h val="8.58933184533035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111111111113E-2"/>
          <c:y val="5.379700854700855E-2"/>
          <c:w val="0.91115267032893843"/>
          <c:h val="0.7527511772438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'58. ábra'!$A$2</c:f>
              <c:strCache>
                <c:ptCount val="1"/>
                <c:pt idx="0">
                  <c:v>Magyarország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'58. ábra'!$C$1:$M$1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'58. ábra'!$C$2:$M$2</c:f>
              <c:numCache>
                <c:formatCode>0.0</c:formatCode>
                <c:ptCount val="11"/>
                <c:pt idx="0">
                  <c:v>2.2297884465820523</c:v>
                </c:pt>
                <c:pt idx="1">
                  <c:v>0.16253211279660096</c:v>
                </c:pt>
                <c:pt idx="2">
                  <c:v>0.77035512385376415</c:v>
                </c:pt>
                <c:pt idx="3">
                  <c:v>0.95863621493375939</c:v>
                </c:pt>
                <c:pt idx="4">
                  <c:v>2.1024822235302034</c:v>
                </c:pt>
                <c:pt idx="5">
                  <c:v>1.1172133952599113</c:v>
                </c:pt>
                <c:pt idx="6">
                  <c:v>2.7926000012332746</c:v>
                </c:pt>
                <c:pt idx="7">
                  <c:v>1.0933801775636429</c:v>
                </c:pt>
                <c:pt idx="8">
                  <c:v>2.025203491242348</c:v>
                </c:pt>
                <c:pt idx="9">
                  <c:v>1.5327052499334768</c:v>
                </c:pt>
                <c:pt idx="10">
                  <c:v>2.8053142251648002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03C-AD18-47312661802F}"/>
            </c:ext>
          </c:extLst>
        </c:ser>
        <c:ser>
          <c:idx val="1"/>
          <c:order val="2"/>
          <c:tx>
            <c:strRef>
              <c:f>'58. ábra'!$A$3</c:f>
              <c:strCache>
                <c:ptCount val="1"/>
                <c:pt idx="0">
                  <c:v>Régiós átlag*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'58. ábra'!$C$1:$M$1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'58. ábra'!$C$4:$M$4</c:f>
              <c:numCache>
                <c:formatCode>0.0</c:formatCode>
                <c:ptCount val="11"/>
                <c:pt idx="0">
                  <c:v>3.3570008714120441</c:v>
                </c:pt>
                <c:pt idx="1">
                  <c:v>1.1204101826250585</c:v>
                </c:pt>
                <c:pt idx="2">
                  <c:v>1.7375862838788385</c:v>
                </c:pt>
                <c:pt idx="3">
                  <c:v>1.9599925585988549</c:v>
                </c:pt>
                <c:pt idx="4">
                  <c:v>2.3237879785330811</c:v>
                </c:pt>
                <c:pt idx="5">
                  <c:v>0.58988642612311648</c:v>
                </c:pt>
                <c:pt idx="6">
                  <c:v>1.3702633314626487</c:v>
                </c:pt>
                <c:pt idx="7">
                  <c:v>0.66896452544897267</c:v>
                </c:pt>
                <c:pt idx="8">
                  <c:v>2.061899411020927</c:v>
                </c:pt>
                <c:pt idx="9">
                  <c:v>2.0794221667246124</c:v>
                </c:pt>
                <c:pt idx="10">
                  <c:v>2.0794221667246124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526-8F47-E2F38030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65-41C8-AB1D-D5B54912262A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B30-4526-8F47-E2F38030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907633061036573E-2"/>
              <c:y val="7.859946799789376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23648875450735"/>
              <c:y val="2.88088081549464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9868029156349183"/>
          <c:w val="1"/>
          <c:h val="7.47441844243713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76111111111113E-2"/>
          <c:y val="5.379700854700855E-2"/>
          <c:w val="0.91115267032893843"/>
          <c:h val="0.75275117724389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'58. ábra'!$B$2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'58. ábra'!$C$1:$M$1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'58. ábra'!$C$2:$M$2</c:f>
              <c:numCache>
                <c:formatCode>0.0</c:formatCode>
                <c:ptCount val="11"/>
                <c:pt idx="0">
                  <c:v>2.2297884465820523</c:v>
                </c:pt>
                <c:pt idx="1">
                  <c:v>0.16253211279660096</c:v>
                </c:pt>
                <c:pt idx="2">
                  <c:v>0.77035512385376415</c:v>
                </c:pt>
                <c:pt idx="3">
                  <c:v>0.95863621493375939</c:v>
                </c:pt>
                <c:pt idx="4">
                  <c:v>2.1024822235302034</c:v>
                </c:pt>
                <c:pt idx="5">
                  <c:v>1.1172133952599113</c:v>
                </c:pt>
                <c:pt idx="6">
                  <c:v>2.7926000012332746</c:v>
                </c:pt>
                <c:pt idx="7">
                  <c:v>1.0933801775636429</c:v>
                </c:pt>
                <c:pt idx="8">
                  <c:v>2.025203491242348</c:v>
                </c:pt>
                <c:pt idx="9">
                  <c:v>1.5327052499334768</c:v>
                </c:pt>
                <c:pt idx="10">
                  <c:v>2.8053142251648002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7-4821-8779-722541EDEEF9}"/>
            </c:ext>
          </c:extLst>
        </c:ser>
        <c:ser>
          <c:idx val="1"/>
          <c:order val="2"/>
          <c:tx>
            <c:strRef>
              <c:f>'58. ábra'!$B$3</c:f>
              <c:strCache>
                <c:ptCount val="1"/>
                <c:pt idx="0">
                  <c:v>Regional average*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'58. ábra'!$C$1:$M$1</c:f>
              <c:numCache>
                <c:formatCode>0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 formatCode="General">
                  <c:v>2017</c:v>
                </c:pt>
                <c:pt idx="10" formatCode="General">
                  <c:v>2018</c:v>
                </c:pt>
              </c:numCache>
            </c:numRef>
          </c:cat>
          <c:val>
            <c:numRef>
              <c:f>'58. ábra'!$C$4:$M$4</c:f>
              <c:numCache>
                <c:formatCode>0.0</c:formatCode>
                <c:ptCount val="11"/>
                <c:pt idx="0">
                  <c:v>3.3570008714120441</c:v>
                </c:pt>
                <c:pt idx="1">
                  <c:v>1.1204101826250585</c:v>
                </c:pt>
                <c:pt idx="2">
                  <c:v>1.7375862838788385</c:v>
                </c:pt>
                <c:pt idx="3">
                  <c:v>1.9599925585988549</c:v>
                </c:pt>
                <c:pt idx="4">
                  <c:v>2.3237879785330811</c:v>
                </c:pt>
                <c:pt idx="5">
                  <c:v>0.58988642612311648</c:v>
                </c:pt>
                <c:pt idx="6">
                  <c:v>1.3702633314626487</c:v>
                </c:pt>
                <c:pt idx="7">
                  <c:v>0.66896452544897267</c:v>
                </c:pt>
                <c:pt idx="8">
                  <c:v>2.061899411020927</c:v>
                </c:pt>
                <c:pt idx="9">
                  <c:v>2.0794221667246124</c:v>
                </c:pt>
                <c:pt idx="10">
                  <c:v>2.0794221667246124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7-4821-8779-722541ED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98912"/>
        <c:axId val="115404800"/>
      </c:barChart>
      <c:barChart>
        <c:barDir val="col"/>
        <c:grouping val="clustered"/>
        <c:varyColors val="0"/>
        <c:ser>
          <c:idx val="5"/>
          <c:order val="1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1C7-4821-8779-722541EDEEF9}"/>
            </c:ext>
          </c:extLst>
        </c:ser>
        <c:ser>
          <c:idx val="2"/>
          <c:order val="3"/>
          <c:spPr>
            <a:noFill/>
            <a:ln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1C7-4821-8779-722541ED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372344"/>
        <c:axId val="653371688"/>
      </c:barChart>
      <c:catAx>
        <c:axId val="11539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5404800"/>
        <c:crosses val="autoZero"/>
        <c:auto val="1"/>
        <c:lblAlgn val="ctr"/>
        <c:lblOffset val="100"/>
        <c:noMultiLvlLbl val="0"/>
      </c:catAx>
      <c:valAx>
        <c:axId val="115404800"/>
        <c:scaling>
          <c:orientation val="minMax"/>
          <c:max val="4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6907633061036573E-2"/>
              <c:y val="7.859946799789376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15398912"/>
        <c:crosses val="autoZero"/>
        <c:crossBetween val="between"/>
        <c:majorUnit val="1"/>
      </c:valAx>
      <c:valAx>
        <c:axId val="653371688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138271730043313"/>
              <c:y val="2.880758902103023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3372344"/>
        <c:crosses val="max"/>
        <c:crossBetween val="between"/>
        <c:majorUnit val="1"/>
      </c:valAx>
      <c:catAx>
        <c:axId val="6533723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5337168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9868029156349183"/>
          <c:w val="1"/>
          <c:h val="7.47441844243713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472206605517385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'59. ábra'!$A$6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'59.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III.*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III.*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III.*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III.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'59. ábra'!$C$6:$BM$6</c:f>
              <c:numCache>
                <c:formatCode>0.0</c:formatCode>
                <c:ptCount val="63"/>
                <c:pt idx="0">
                  <c:v>1.1742602955177368</c:v>
                </c:pt>
                <c:pt idx="1">
                  <c:v>3.6556309415270709</c:v>
                </c:pt>
                <c:pt idx="2">
                  <c:v>4.5065934671801786</c:v>
                </c:pt>
                <c:pt idx="3">
                  <c:v>5.2621189356218618</c:v>
                </c:pt>
                <c:pt idx="4">
                  <c:v>5.223205711881473</c:v>
                </c:pt>
                <c:pt idx="5">
                  <c:v>4.8773556539745213</c:v>
                </c:pt>
                <c:pt idx="6">
                  <c:v>5.4314887226093855</c:v>
                </c:pt>
                <c:pt idx="7">
                  <c:v>7.951511920470046</c:v>
                </c:pt>
                <c:pt idx="8">
                  <c:v>4.6992931705325107</c:v>
                </c:pt>
                <c:pt idx="9">
                  <c:v>5.2085595363225998</c:v>
                </c:pt>
                <c:pt idx="10">
                  <c:v>6.3846780252375295</c:v>
                </c:pt>
                <c:pt idx="13">
                  <c:v>3.2528129773562746</c:v>
                </c:pt>
                <c:pt idx="14">
                  <c:v>0.93931700237812399</c:v>
                </c:pt>
                <c:pt idx="15">
                  <c:v>1.5032565595548628</c:v>
                </c:pt>
                <c:pt idx="16">
                  <c:v>2.8739474757391066</c:v>
                </c:pt>
                <c:pt idx="17">
                  <c:v>3.1980742439737608</c:v>
                </c:pt>
                <c:pt idx="18">
                  <c:v>2.2618131986116587</c:v>
                </c:pt>
                <c:pt idx="19">
                  <c:v>4.8181308821548763</c:v>
                </c:pt>
                <c:pt idx="20">
                  <c:v>4.6284604821419988</c:v>
                </c:pt>
                <c:pt idx="21">
                  <c:v>3.921044297492235</c:v>
                </c:pt>
                <c:pt idx="22">
                  <c:v>2.7876472554354663</c:v>
                </c:pt>
                <c:pt idx="23">
                  <c:v>3.1863799269475468</c:v>
                </c:pt>
                <c:pt idx="26">
                  <c:v>-3.4193261140224798</c:v>
                </c:pt>
                <c:pt idx="27">
                  <c:v>3.3588931124144445</c:v>
                </c:pt>
                <c:pt idx="28">
                  <c:v>3.5135460327654284</c:v>
                </c:pt>
                <c:pt idx="29">
                  <c:v>1.3978788554348702</c:v>
                </c:pt>
                <c:pt idx="30">
                  <c:v>5.5909790988820109</c:v>
                </c:pt>
                <c:pt idx="31">
                  <c:v>4.0117798617957501</c:v>
                </c:pt>
                <c:pt idx="32">
                  <c:v>2.6334927895932996</c:v>
                </c:pt>
                <c:pt idx="33">
                  <c:v>2.8624713897287211</c:v>
                </c:pt>
                <c:pt idx="34">
                  <c:v>4.6901539918401447</c:v>
                </c:pt>
                <c:pt idx="35">
                  <c:v>0.65170730549573797</c:v>
                </c:pt>
                <c:pt idx="36">
                  <c:v>0.86600594531932773</c:v>
                </c:pt>
                <c:pt idx="39">
                  <c:v>0.74987188228646695</c:v>
                </c:pt>
                <c:pt idx="40">
                  <c:v>4.8070149680349745</c:v>
                </c:pt>
                <c:pt idx="41">
                  <c:v>1.782699220004351</c:v>
                </c:pt>
                <c:pt idx="42">
                  <c:v>-0.79926713787322723</c:v>
                </c:pt>
                <c:pt idx="43">
                  <c:v>1.5479309799390677</c:v>
                </c:pt>
                <c:pt idx="44">
                  <c:v>0.70271188543045826</c:v>
                </c:pt>
                <c:pt idx="45">
                  <c:v>3.392133824345033</c:v>
                </c:pt>
                <c:pt idx="46">
                  <c:v>1.7825778195612232</c:v>
                </c:pt>
                <c:pt idx="47">
                  <c:v>1.8257678258589296</c:v>
                </c:pt>
                <c:pt idx="48">
                  <c:v>0.36181112987605324</c:v>
                </c:pt>
                <c:pt idx="49">
                  <c:v>0.2623746251389934</c:v>
                </c:pt>
                <c:pt idx="52" formatCode="#\ ##0.0">
                  <c:v>2.5284781672015844</c:v>
                </c:pt>
                <c:pt idx="53" formatCode="#\ ##0.0">
                  <c:v>4.0161470906455223</c:v>
                </c:pt>
                <c:pt idx="54" formatCode="#\ ##0.0">
                  <c:v>6.14013898801129</c:v>
                </c:pt>
                <c:pt idx="55" formatCode="#\ ##0.0">
                  <c:v>4.6740354134718824</c:v>
                </c:pt>
                <c:pt idx="56" formatCode="#\ ##0.0">
                  <c:v>7.7849688813120963</c:v>
                </c:pt>
                <c:pt idx="57" formatCode="#\ ##0.0">
                  <c:v>2.1850239370131272</c:v>
                </c:pt>
                <c:pt idx="58" formatCode="#\ ##0.0">
                  <c:v>2.4089049478895963</c:v>
                </c:pt>
                <c:pt idx="59" formatCode="#\ ##0.0">
                  <c:v>1.6559222596850518</c:v>
                </c:pt>
                <c:pt idx="60" formatCode="#\ ##0.0">
                  <c:v>3.7859155386092453</c:v>
                </c:pt>
                <c:pt idx="61" formatCode="#\ ##0.0">
                  <c:v>6.1346268459506215</c:v>
                </c:pt>
                <c:pt idx="62">
                  <c:v>4.6296130345566882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1-4260-932D-544A29D5270D}"/>
            </c:ext>
          </c:extLst>
        </c:ser>
        <c:ser>
          <c:idx val="2"/>
          <c:order val="2"/>
          <c:tx>
            <c:strRef>
              <c:f>'59. ábra'!$A$7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'59.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III.*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III.*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III.*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III.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'59. ábra'!$C$7:$BM$7</c:f>
              <c:numCache>
                <c:formatCode>0.0</c:formatCode>
                <c:ptCount val="63"/>
                <c:pt idx="0">
                  <c:v>-3.3654719873735131</c:v>
                </c:pt>
                <c:pt idx="1">
                  <c:v>-4.523401750883381</c:v>
                </c:pt>
                <c:pt idx="2">
                  <c:v>-4.4775278416405691</c:v>
                </c:pt>
                <c:pt idx="3">
                  <c:v>-5.3858270242457342</c:v>
                </c:pt>
                <c:pt idx="4">
                  <c:v>-2.5111406583161759</c:v>
                </c:pt>
                <c:pt idx="5">
                  <c:v>-2.4992962399293708</c:v>
                </c:pt>
                <c:pt idx="6">
                  <c:v>-2.602762066994555</c:v>
                </c:pt>
                <c:pt idx="7">
                  <c:v>-1.9870708495836349</c:v>
                </c:pt>
                <c:pt idx="8">
                  <c:v>-1.7058122207511683</c:v>
                </c:pt>
                <c:pt idx="9">
                  <c:v>-2.2401601455242668</c:v>
                </c:pt>
                <c:pt idx="10">
                  <c:v>-2.1992339656327959</c:v>
                </c:pt>
                <c:pt idx="13" formatCode="#\ ##0.0">
                  <c:v>-5.2253450881274084</c:v>
                </c:pt>
                <c:pt idx="14" formatCode="#\ ##0.0">
                  <c:v>-5.4014734853293893</c:v>
                </c:pt>
                <c:pt idx="15" formatCode="#\ ##0.0">
                  <c:v>-5.2669248225346657</c:v>
                </c:pt>
                <c:pt idx="16" formatCode="#\ ##0.0">
                  <c:v>-5.8950035388862236</c:v>
                </c:pt>
                <c:pt idx="17" formatCode="#\ ##0.0">
                  <c:v>-5.2334139262131787</c:v>
                </c:pt>
                <c:pt idx="18" formatCode="#\ ##0.0">
                  <c:v>-1.0455017510434033</c:v>
                </c:pt>
                <c:pt idx="19" formatCode="#\ ##0.0">
                  <c:v>-5.0144779913899358</c:v>
                </c:pt>
                <c:pt idx="20" formatCode="#\ ##0.0">
                  <c:v>5.5246298617667548E-2</c:v>
                </c:pt>
                <c:pt idx="21" formatCode="#\ ##0.0">
                  <c:v>0.76774489879383134</c:v>
                </c:pt>
                <c:pt idx="22" formatCode="#\ ##0.0">
                  <c:v>0.87627621047192472</c:v>
                </c:pt>
                <c:pt idx="23" formatCode="#\ ##0.0">
                  <c:v>2.0482507979020794</c:v>
                </c:pt>
                <c:pt idx="26">
                  <c:v>-3.5843483383320276</c:v>
                </c:pt>
                <c:pt idx="27">
                  <c:v>-7.1732783951121117</c:v>
                </c:pt>
                <c:pt idx="28">
                  <c:v>-7.4632928565512815</c:v>
                </c:pt>
                <c:pt idx="29">
                  <c:v>-4.6328690799265946</c:v>
                </c:pt>
                <c:pt idx="30">
                  <c:v>-3.6790897008564007</c:v>
                </c:pt>
                <c:pt idx="31">
                  <c:v>-4.0675890543489315</c:v>
                </c:pt>
                <c:pt idx="32">
                  <c:v>-3.6639502914968931</c:v>
                </c:pt>
                <c:pt idx="33">
                  <c:v>-2.6772836945728415</c:v>
                </c:pt>
                <c:pt idx="34">
                  <c:v>-2.260734928523362</c:v>
                </c:pt>
                <c:pt idx="35">
                  <c:v>-1.4258998027987908</c:v>
                </c:pt>
                <c:pt idx="36">
                  <c:v>-0.6861303792397746</c:v>
                </c:pt>
                <c:pt idx="39">
                  <c:v>-2.5321316305479353</c:v>
                </c:pt>
                <c:pt idx="40">
                  <c:v>-5.781194600074036</c:v>
                </c:pt>
                <c:pt idx="41">
                  <c:v>-5.7414250051422604</c:v>
                </c:pt>
                <c:pt idx="42">
                  <c:v>-3.8196332291241903</c:v>
                </c:pt>
                <c:pt idx="43">
                  <c:v>-4.0589517698597728</c:v>
                </c:pt>
                <c:pt idx="44">
                  <c:v>-2.546319391450429</c:v>
                </c:pt>
                <c:pt idx="45">
                  <c:v>-2.1735416190243377</c:v>
                </c:pt>
                <c:pt idx="46">
                  <c:v>-2.4281573247812056</c:v>
                </c:pt>
                <c:pt idx="47">
                  <c:v>-1.6083500254228629</c:v>
                </c:pt>
                <c:pt idx="48">
                  <c:v>-1.1891447232734125</c:v>
                </c:pt>
                <c:pt idx="49">
                  <c:v>-0.7133310120966383</c:v>
                </c:pt>
                <c:pt idx="52" formatCode="#\ ##0.0">
                  <c:v>-5.5050195004173501</c:v>
                </c:pt>
                <c:pt idx="53" formatCode="#\ ##0.0">
                  <c:v>-8.7096040191797091</c:v>
                </c:pt>
                <c:pt idx="54" formatCode="#\ ##0.0">
                  <c:v>-6.889788299791574</c:v>
                </c:pt>
                <c:pt idx="55" formatCode="#\ ##0.0">
                  <c:v>-5.4974136549861523</c:v>
                </c:pt>
                <c:pt idx="56" formatCode="#\ ##0.0">
                  <c:v>-3.7163728610481064</c:v>
                </c:pt>
                <c:pt idx="57" formatCode="#\ ##0.0">
                  <c:v>-2.2273020117414268</c:v>
                </c:pt>
                <c:pt idx="58" formatCode="#\ ##0.0">
                  <c:v>-1.2175322368668033</c:v>
                </c:pt>
                <c:pt idx="59" formatCode="#\ ##0.0">
                  <c:v>-0.67503260650827879</c:v>
                </c:pt>
                <c:pt idx="60" formatCode="#\ ##0.0">
                  <c:v>-3.0531197484785046</c:v>
                </c:pt>
                <c:pt idx="61" formatCode="#\ ##0.0">
                  <c:v>-2.8891714112763629</c:v>
                </c:pt>
                <c:pt idx="62">
                  <c:v>-3.1879175447890025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1-4260-932D-544A29D5270D}"/>
            </c:ext>
          </c:extLst>
        </c:ser>
        <c:ser>
          <c:idx val="3"/>
          <c:order val="3"/>
          <c:tx>
            <c:strRef>
              <c:f>'59. ábra'!$A$8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'59.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III.*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III.*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III.*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III.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'59. ábra'!$C$8:$BM$8</c:f>
              <c:numCache>
                <c:formatCode>0.0</c:formatCode>
                <c:ptCount val="63"/>
                <c:pt idx="0">
                  <c:v>-6.099619655978521</c:v>
                </c:pt>
                <c:pt idx="1">
                  <c:v>1.1339284047218285</c:v>
                </c:pt>
                <c:pt idx="2">
                  <c:v>1.0886609818739887</c:v>
                </c:pt>
                <c:pt idx="3">
                  <c:v>0.83687423213944978</c:v>
                </c:pt>
                <c:pt idx="4">
                  <c:v>1.9756500450550218</c:v>
                </c:pt>
                <c:pt idx="5">
                  <c:v>3.9170769848102536</c:v>
                </c:pt>
                <c:pt idx="6">
                  <c:v>1.3133517598694278</c:v>
                </c:pt>
                <c:pt idx="7">
                  <c:v>0.23279114173506099</c:v>
                </c:pt>
                <c:pt idx="8">
                  <c:v>0.36696765442007218</c:v>
                </c:pt>
                <c:pt idx="9">
                  <c:v>-1.0652427306302572</c:v>
                </c:pt>
                <c:pt idx="10">
                  <c:v>-4.08718806383329</c:v>
                </c:pt>
                <c:pt idx="13">
                  <c:v>0.8355996787405271</c:v>
                </c:pt>
                <c:pt idx="14">
                  <c:v>2.5465604189529425</c:v>
                </c:pt>
                <c:pt idx="15">
                  <c:v>0.60494718407108294</c:v>
                </c:pt>
                <c:pt idx="16">
                  <c:v>1.1539931384924351</c:v>
                </c:pt>
                <c:pt idx="17">
                  <c:v>2.3280570597395185</c:v>
                </c:pt>
                <c:pt idx="18">
                  <c:v>0.47309519908004138</c:v>
                </c:pt>
                <c:pt idx="19">
                  <c:v>1.6758884303594268</c:v>
                </c:pt>
                <c:pt idx="20">
                  <c:v>-0.90098693950489583</c:v>
                </c:pt>
                <c:pt idx="21">
                  <c:v>-2.2383405030162664</c:v>
                </c:pt>
                <c:pt idx="22">
                  <c:v>-1.4050692992407243</c:v>
                </c:pt>
                <c:pt idx="23">
                  <c:v>-4.9934516139497269</c:v>
                </c:pt>
                <c:pt idx="26">
                  <c:v>-0.76415746787415451</c:v>
                </c:pt>
                <c:pt idx="27">
                  <c:v>-0.62914727628126954</c:v>
                </c:pt>
                <c:pt idx="28">
                  <c:v>-2.4845714562546908</c:v>
                </c:pt>
                <c:pt idx="29">
                  <c:v>-1.9459948740744757</c:v>
                </c:pt>
                <c:pt idx="30">
                  <c:v>-4.1957919384466491</c:v>
                </c:pt>
                <c:pt idx="31">
                  <c:v>-1.078316292747969</c:v>
                </c:pt>
                <c:pt idx="32">
                  <c:v>-0.10850164653925631</c:v>
                </c:pt>
                <c:pt idx="33">
                  <c:v>-4.3882500358236598E-2</c:v>
                </c:pt>
                <c:pt idx="34">
                  <c:v>-2.1125728473347247</c:v>
                </c:pt>
                <c:pt idx="35">
                  <c:v>0.51945668516579413</c:v>
                </c:pt>
                <c:pt idx="36">
                  <c:v>-0.16353364994194153</c:v>
                </c:pt>
                <c:pt idx="39">
                  <c:v>-7.3401242839741503</c:v>
                </c:pt>
                <c:pt idx="40">
                  <c:v>-2.8381943392306841</c:v>
                </c:pt>
                <c:pt idx="41">
                  <c:v>0.39184755827770612</c:v>
                </c:pt>
                <c:pt idx="42">
                  <c:v>-0.10293484663132713</c:v>
                </c:pt>
                <c:pt idx="43">
                  <c:v>2.950064302268804</c:v>
                </c:pt>
                <c:pt idx="44">
                  <c:v>1.1193234982432205</c:v>
                </c:pt>
                <c:pt idx="45">
                  <c:v>-1.6191820502104148</c:v>
                </c:pt>
                <c:pt idx="46">
                  <c:v>7.8886981860234684E-2</c:v>
                </c:pt>
                <c:pt idx="47">
                  <c:v>-2.2799321892839863</c:v>
                </c:pt>
                <c:pt idx="48">
                  <c:v>-1.7905526046276474</c:v>
                </c:pt>
                <c:pt idx="49">
                  <c:v>-2.5845473026855208</c:v>
                </c:pt>
                <c:pt idx="52">
                  <c:v>-9.1224940568241095</c:v>
                </c:pt>
                <c:pt idx="53">
                  <c:v>0.17767141465213321</c:v>
                </c:pt>
                <c:pt idx="54">
                  <c:v>-3.8241897185996248</c:v>
                </c:pt>
                <c:pt idx="55">
                  <c:v>-2.7324418045685057</c:v>
                </c:pt>
                <c:pt idx="56">
                  <c:v>-6.5729503746183449</c:v>
                </c:pt>
                <c:pt idx="57">
                  <c:v>1.1457107986703676</c:v>
                </c:pt>
                <c:pt idx="58">
                  <c:v>0.75009120243670879</c:v>
                </c:pt>
                <c:pt idx="59">
                  <c:v>0.39408617354919895</c:v>
                </c:pt>
                <c:pt idx="60">
                  <c:v>0.17484920417630301</c:v>
                </c:pt>
                <c:pt idx="61">
                  <c:v>-5.0524469539888841</c:v>
                </c:pt>
                <c:pt idx="62">
                  <c:v>-3.45274499011393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'59. ábra'!$A$5</c:f>
              <c:strCache>
                <c:ptCount val="1"/>
                <c:pt idx="0">
                  <c:v>Külső fin. képesség (pénzügyi mérleg alapján)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A081-4260-932D-544A29D527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A081-4260-932D-544A29D5270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A081-4260-932D-544A29D5270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A081-4260-932D-544A29D5270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A081-4260-932D-544A29D5270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A081-4260-932D-544A29D5270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A081-4260-932D-544A29D5270D}"/>
              </c:ext>
            </c:extLst>
          </c:dPt>
          <c:cat>
            <c:multiLvlStrRef>
              <c:f>'59.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III.*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III.*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III.*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III.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'59. ábra'!$C$5:$BM$5</c:f>
              <c:numCache>
                <c:formatCode>0.0</c:formatCode>
                <c:ptCount val="63"/>
                <c:pt idx="0">
                  <c:v>-8.2908313478342972</c:v>
                </c:pt>
                <c:pt idx="1">
                  <c:v>0.26615759536551847</c:v>
                </c:pt>
                <c:pt idx="2">
                  <c:v>1.1177266074135983</c:v>
                </c:pt>
                <c:pt idx="3">
                  <c:v>0.71316614351557739</c:v>
                </c:pt>
                <c:pt idx="4">
                  <c:v>4.6877150986203189</c:v>
                </c:pt>
                <c:pt idx="5">
                  <c:v>6.2951363988554041</c:v>
                </c:pt>
                <c:pt idx="6">
                  <c:v>4.1420784154842583</c:v>
                </c:pt>
                <c:pt idx="7">
                  <c:v>6.1972322126214721</c:v>
                </c:pt>
                <c:pt idx="8">
                  <c:v>3.3604486042014146</c:v>
                </c:pt>
                <c:pt idx="9">
                  <c:v>1.9031566601680761</c:v>
                </c:pt>
                <c:pt idx="10">
                  <c:v>9.8255995771442797E-2</c:v>
                </c:pt>
                <c:pt idx="13">
                  <c:v>-1.1369324320306071</c:v>
                </c:pt>
                <c:pt idx="14">
                  <c:v>-1.9155960639983229</c:v>
                </c:pt>
                <c:pt idx="15">
                  <c:v>-3.1587210789087194</c:v>
                </c:pt>
                <c:pt idx="16">
                  <c:v>-1.8670629246546815</c:v>
                </c:pt>
                <c:pt idx="17">
                  <c:v>0.29271737750010074</c:v>
                </c:pt>
                <c:pt idx="18">
                  <c:v>1.6894066466482969</c:v>
                </c:pt>
                <c:pt idx="19">
                  <c:v>1.4795413211243673</c:v>
                </c:pt>
                <c:pt idx="20">
                  <c:v>3.7827198412547705</c:v>
                </c:pt>
                <c:pt idx="21">
                  <c:v>2.4504486932698</c:v>
                </c:pt>
                <c:pt idx="22">
                  <c:v>2.2588541666666666</c:v>
                </c:pt>
                <c:pt idx="23">
                  <c:v>0.24117911089989877</c:v>
                </c:pt>
                <c:pt idx="26">
                  <c:v>-7.7678319202286614</c:v>
                </c:pt>
                <c:pt idx="27">
                  <c:v>-4.4435325589789363</c:v>
                </c:pt>
                <c:pt idx="28">
                  <c:v>-6.4343182800405438</c:v>
                </c:pt>
                <c:pt idx="29">
                  <c:v>-5.1809850985662003</c:v>
                </c:pt>
                <c:pt idx="30">
                  <c:v>-2.2839025404210385</c:v>
                </c:pt>
                <c:pt idx="31">
                  <c:v>-1.1341254853011504</c:v>
                </c:pt>
                <c:pt idx="32">
                  <c:v>-1.1389591484428496</c:v>
                </c:pt>
                <c:pt idx="33">
                  <c:v>0.14130519479764284</c:v>
                </c:pt>
                <c:pt idx="34">
                  <c:v>0.31684621598205798</c:v>
                </c:pt>
                <c:pt idx="35">
                  <c:v>-0.25473581213725871</c:v>
                </c:pt>
                <c:pt idx="36">
                  <c:v>1.6341916137611566E-2</c:v>
                </c:pt>
                <c:pt idx="39">
                  <c:v>-9.1223840322356189</c:v>
                </c:pt>
                <c:pt idx="40">
                  <c:v>-3.8123739712697455</c:v>
                </c:pt>
                <c:pt idx="41">
                  <c:v>-3.5668782268602031</c:v>
                </c:pt>
                <c:pt idx="42">
                  <c:v>-4.7218352136287445</c:v>
                </c:pt>
                <c:pt idx="43">
                  <c:v>0.43904351234809874</c:v>
                </c:pt>
                <c:pt idx="44">
                  <c:v>-0.72428400777675028</c:v>
                </c:pt>
                <c:pt idx="45">
                  <c:v>-0.4005898448897196</c:v>
                </c:pt>
                <c:pt idx="46">
                  <c:v>-0.56669252335974774</c:v>
                </c:pt>
                <c:pt idx="47">
                  <c:v>-2.0625143888479194</c:v>
                </c:pt>
                <c:pt idx="48">
                  <c:v>-2.6178861980250065</c:v>
                </c:pt>
                <c:pt idx="49">
                  <c:v>-3.035503689643166</c:v>
                </c:pt>
                <c:pt idx="52">
                  <c:v>-12.099035390039877</c:v>
                </c:pt>
                <c:pt idx="53">
                  <c:v>-4.5157855138820535</c:v>
                </c:pt>
                <c:pt idx="54">
                  <c:v>-4.5738390303799097</c:v>
                </c:pt>
                <c:pt idx="55">
                  <c:v>-3.5558200460827756</c:v>
                </c:pt>
                <c:pt idx="56">
                  <c:v>-2.5043543543543545</c:v>
                </c:pt>
                <c:pt idx="57">
                  <c:v>1.103432723942068</c:v>
                </c:pt>
                <c:pt idx="58">
                  <c:v>1.9414639134595018</c:v>
                </c:pt>
                <c:pt idx="59">
                  <c:v>1.374975826725972</c:v>
                </c:pt>
                <c:pt idx="60">
                  <c:v>0.90764499430704382</c:v>
                </c:pt>
                <c:pt idx="61">
                  <c:v>-1.8069915193146251</c:v>
                </c:pt>
                <c:pt idx="62">
                  <c:v>-2.0110495003462443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81-4260-932D-544A29D5270D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'59.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III.*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III.*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III.*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III.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'59. ábra'!$C$9:$BM$9</c:f>
              <c:numCache>
                <c:formatCode>General</c:formatCode>
                <c:ptCount val="6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81-4260-932D-544A29D5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6716544"/>
        <c:scaling>
          <c:orientation val="minMax"/>
          <c:max val="16"/>
          <c:min val="-1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98368"/>
        <c:crosses val="autoZero"/>
        <c:crossBetween val="between"/>
        <c:majorUnit val="4"/>
      </c:valAx>
      <c:valAx>
        <c:axId val="186718464"/>
        <c:scaling>
          <c:orientation val="minMax"/>
          <c:max val="16"/>
          <c:min val="-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8908950421807309"/>
              <c:y val="6.312558853276602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24736"/>
        <c:crosses val="max"/>
        <c:crossBetween val="between"/>
        <c:majorUnit val="4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0583336239667969"/>
          <c:w val="1"/>
          <c:h val="0.180878875597251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891560626645128E-2"/>
          <c:y val="5.7702026040944099E-2"/>
          <c:w val="0.92092549019607839"/>
          <c:h val="0.5873671111111110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'59. ábra'!$B$6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</c:spPr>
          <c:invertIfNegative val="0"/>
          <c:cat>
            <c:multiLvlStrRef>
              <c:f>'59.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'59. ábra'!$C$6:$BM$6</c:f>
              <c:numCache>
                <c:formatCode>0.0</c:formatCode>
                <c:ptCount val="63"/>
                <c:pt idx="0">
                  <c:v>1.1742602955177368</c:v>
                </c:pt>
                <c:pt idx="1">
                  <c:v>3.6556309415270709</c:v>
                </c:pt>
                <c:pt idx="2">
                  <c:v>4.5065934671801786</c:v>
                </c:pt>
                <c:pt idx="3">
                  <c:v>5.2621189356218618</c:v>
                </c:pt>
                <c:pt idx="4">
                  <c:v>5.223205711881473</c:v>
                </c:pt>
                <c:pt idx="5">
                  <c:v>4.8773556539745213</c:v>
                </c:pt>
                <c:pt idx="6">
                  <c:v>5.4314887226093855</c:v>
                </c:pt>
                <c:pt idx="7">
                  <c:v>7.951511920470046</c:v>
                </c:pt>
                <c:pt idx="8">
                  <c:v>4.6992931705325107</c:v>
                </c:pt>
                <c:pt idx="9">
                  <c:v>5.2085595363225998</c:v>
                </c:pt>
                <c:pt idx="10">
                  <c:v>6.3846780252375295</c:v>
                </c:pt>
                <c:pt idx="13">
                  <c:v>3.2528129773562746</c:v>
                </c:pt>
                <c:pt idx="14">
                  <c:v>0.93931700237812399</c:v>
                </c:pt>
                <c:pt idx="15">
                  <c:v>1.5032565595548628</c:v>
                </c:pt>
                <c:pt idx="16">
                  <c:v>2.8739474757391066</c:v>
                </c:pt>
                <c:pt idx="17">
                  <c:v>3.1980742439737608</c:v>
                </c:pt>
                <c:pt idx="18">
                  <c:v>2.2618131986116587</c:v>
                </c:pt>
                <c:pt idx="19">
                  <c:v>4.8181308821548763</c:v>
                </c:pt>
                <c:pt idx="20">
                  <c:v>4.6284604821419988</c:v>
                </c:pt>
                <c:pt idx="21">
                  <c:v>3.921044297492235</c:v>
                </c:pt>
                <c:pt idx="22">
                  <c:v>2.7876472554354663</c:v>
                </c:pt>
                <c:pt idx="23">
                  <c:v>3.1863799269475468</c:v>
                </c:pt>
                <c:pt idx="26">
                  <c:v>-3.4193261140224798</c:v>
                </c:pt>
                <c:pt idx="27">
                  <c:v>3.3588931124144445</c:v>
                </c:pt>
                <c:pt idx="28">
                  <c:v>3.5135460327654284</c:v>
                </c:pt>
                <c:pt idx="29">
                  <c:v>1.3978788554348702</c:v>
                </c:pt>
                <c:pt idx="30">
                  <c:v>5.5909790988820109</c:v>
                </c:pt>
                <c:pt idx="31">
                  <c:v>4.0117798617957501</c:v>
                </c:pt>
                <c:pt idx="32">
                  <c:v>2.6334927895932996</c:v>
                </c:pt>
                <c:pt idx="33">
                  <c:v>2.8624713897287211</c:v>
                </c:pt>
                <c:pt idx="34">
                  <c:v>4.6901539918401447</c:v>
                </c:pt>
                <c:pt idx="35">
                  <c:v>0.65170730549573797</c:v>
                </c:pt>
                <c:pt idx="36">
                  <c:v>0.86600594531932773</c:v>
                </c:pt>
                <c:pt idx="39">
                  <c:v>0.74987188228646695</c:v>
                </c:pt>
                <c:pt idx="40">
                  <c:v>4.8070149680349745</c:v>
                </c:pt>
                <c:pt idx="41">
                  <c:v>1.782699220004351</c:v>
                </c:pt>
                <c:pt idx="42">
                  <c:v>-0.79926713787322723</c:v>
                </c:pt>
                <c:pt idx="43">
                  <c:v>1.5479309799390677</c:v>
                </c:pt>
                <c:pt idx="44">
                  <c:v>0.70271188543045826</c:v>
                </c:pt>
                <c:pt idx="45">
                  <c:v>3.392133824345033</c:v>
                </c:pt>
                <c:pt idx="46">
                  <c:v>1.7825778195612232</c:v>
                </c:pt>
                <c:pt idx="47">
                  <c:v>1.8257678258589296</c:v>
                </c:pt>
                <c:pt idx="48">
                  <c:v>0.36181112987605324</c:v>
                </c:pt>
                <c:pt idx="49">
                  <c:v>0.2623746251389934</c:v>
                </c:pt>
                <c:pt idx="52" formatCode="#\ ##0.0">
                  <c:v>2.5284781672015844</c:v>
                </c:pt>
                <c:pt idx="53" formatCode="#\ ##0.0">
                  <c:v>4.0161470906455223</c:v>
                </c:pt>
                <c:pt idx="54" formatCode="#\ ##0.0">
                  <c:v>6.14013898801129</c:v>
                </c:pt>
                <c:pt idx="55" formatCode="#\ ##0.0">
                  <c:v>4.6740354134718824</c:v>
                </c:pt>
                <c:pt idx="56" formatCode="#\ ##0.0">
                  <c:v>7.7849688813120963</c:v>
                </c:pt>
                <c:pt idx="57" formatCode="#\ ##0.0">
                  <c:v>2.1850239370131272</c:v>
                </c:pt>
                <c:pt idx="58" formatCode="#\ ##0.0">
                  <c:v>2.4089049478895963</c:v>
                </c:pt>
                <c:pt idx="59" formatCode="#\ ##0.0">
                  <c:v>1.6559222596850518</c:v>
                </c:pt>
                <c:pt idx="60" formatCode="#\ ##0.0">
                  <c:v>3.7859155386092453</c:v>
                </c:pt>
                <c:pt idx="61" formatCode="#\ ##0.0">
                  <c:v>6.1346268459506215</c:v>
                </c:pt>
                <c:pt idx="62">
                  <c:v>4.6296130345566882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A-45F9-AF9B-D98EAB270F24}"/>
            </c:ext>
          </c:extLst>
        </c:ser>
        <c:ser>
          <c:idx val="2"/>
          <c:order val="2"/>
          <c:tx>
            <c:strRef>
              <c:f>'59. ábra'!$B$7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multiLvlStrRef>
              <c:f>'59.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'59. ábra'!$C$7:$BM$7</c:f>
              <c:numCache>
                <c:formatCode>0.0</c:formatCode>
                <c:ptCount val="63"/>
                <c:pt idx="0">
                  <c:v>-3.3654719873735131</c:v>
                </c:pt>
                <c:pt idx="1">
                  <c:v>-4.523401750883381</c:v>
                </c:pt>
                <c:pt idx="2">
                  <c:v>-4.4775278416405691</c:v>
                </c:pt>
                <c:pt idx="3">
                  <c:v>-5.3858270242457342</c:v>
                </c:pt>
                <c:pt idx="4">
                  <c:v>-2.5111406583161759</c:v>
                </c:pt>
                <c:pt idx="5">
                  <c:v>-2.4992962399293708</c:v>
                </c:pt>
                <c:pt idx="6">
                  <c:v>-2.602762066994555</c:v>
                </c:pt>
                <c:pt idx="7">
                  <c:v>-1.9870708495836349</c:v>
                </c:pt>
                <c:pt idx="8">
                  <c:v>-1.7058122207511683</c:v>
                </c:pt>
                <c:pt idx="9">
                  <c:v>-2.2401601455242668</c:v>
                </c:pt>
                <c:pt idx="10">
                  <c:v>-2.1992339656327959</c:v>
                </c:pt>
                <c:pt idx="13" formatCode="#\ ##0.0">
                  <c:v>-5.2253450881274084</c:v>
                </c:pt>
                <c:pt idx="14" formatCode="#\ ##0.0">
                  <c:v>-5.4014734853293893</c:v>
                </c:pt>
                <c:pt idx="15" formatCode="#\ ##0.0">
                  <c:v>-5.2669248225346657</c:v>
                </c:pt>
                <c:pt idx="16" formatCode="#\ ##0.0">
                  <c:v>-5.8950035388862236</c:v>
                </c:pt>
                <c:pt idx="17" formatCode="#\ ##0.0">
                  <c:v>-5.2334139262131787</c:v>
                </c:pt>
                <c:pt idx="18" formatCode="#\ ##0.0">
                  <c:v>-1.0455017510434033</c:v>
                </c:pt>
                <c:pt idx="19" formatCode="#\ ##0.0">
                  <c:v>-5.0144779913899358</c:v>
                </c:pt>
                <c:pt idx="20" formatCode="#\ ##0.0">
                  <c:v>5.5246298617667548E-2</c:v>
                </c:pt>
                <c:pt idx="21" formatCode="#\ ##0.0">
                  <c:v>0.76774489879383134</c:v>
                </c:pt>
                <c:pt idx="22" formatCode="#\ ##0.0">
                  <c:v>0.87627621047192472</c:v>
                </c:pt>
                <c:pt idx="23" formatCode="#\ ##0.0">
                  <c:v>2.0482507979020794</c:v>
                </c:pt>
                <c:pt idx="26">
                  <c:v>-3.5843483383320276</c:v>
                </c:pt>
                <c:pt idx="27">
                  <c:v>-7.1732783951121117</c:v>
                </c:pt>
                <c:pt idx="28">
                  <c:v>-7.4632928565512815</c:v>
                </c:pt>
                <c:pt idx="29">
                  <c:v>-4.6328690799265946</c:v>
                </c:pt>
                <c:pt idx="30">
                  <c:v>-3.6790897008564007</c:v>
                </c:pt>
                <c:pt idx="31">
                  <c:v>-4.0675890543489315</c:v>
                </c:pt>
                <c:pt idx="32">
                  <c:v>-3.6639502914968931</c:v>
                </c:pt>
                <c:pt idx="33">
                  <c:v>-2.6772836945728415</c:v>
                </c:pt>
                <c:pt idx="34">
                  <c:v>-2.260734928523362</c:v>
                </c:pt>
                <c:pt idx="35">
                  <c:v>-1.4258998027987908</c:v>
                </c:pt>
                <c:pt idx="36">
                  <c:v>-0.6861303792397746</c:v>
                </c:pt>
                <c:pt idx="39">
                  <c:v>-2.5321316305479353</c:v>
                </c:pt>
                <c:pt idx="40">
                  <c:v>-5.781194600074036</c:v>
                </c:pt>
                <c:pt idx="41">
                  <c:v>-5.7414250051422604</c:v>
                </c:pt>
                <c:pt idx="42">
                  <c:v>-3.8196332291241903</c:v>
                </c:pt>
                <c:pt idx="43">
                  <c:v>-4.0589517698597728</c:v>
                </c:pt>
                <c:pt idx="44">
                  <c:v>-2.546319391450429</c:v>
                </c:pt>
                <c:pt idx="45">
                  <c:v>-2.1735416190243377</c:v>
                </c:pt>
                <c:pt idx="46">
                  <c:v>-2.4281573247812056</c:v>
                </c:pt>
                <c:pt idx="47">
                  <c:v>-1.6083500254228629</c:v>
                </c:pt>
                <c:pt idx="48">
                  <c:v>-1.1891447232734125</c:v>
                </c:pt>
                <c:pt idx="49">
                  <c:v>-0.7133310120966383</c:v>
                </c:pt>
                <c:pt idx="52" formatCode="#\ ##0.0">
                  <c:v>-5.5050195004173501</c:v>
                </c:pt>
                <c:pt idx="53" formatCode="#\ ##0.0">
                  <c:v>-8.7096040191797091</c:v>
                </c:pt>
                <c:pt idx="54" formatCode="#\ ##0.0">
                  <c:v>-6.889788299791574</c:v>
                </c:pt>
                <c:pt idx="55" formatCode="#\ ##0.0">
                  <c:v>-5.4974136549861523</c:v>
                </c:pt>
                <c:pt idx="56" formatCode="#\ ##0.0">
                  <c:v>-3.7163728610481064</c:v>
                </c:pt>
                <c:pt idx="57" formatCode="#\ ##0.0">
                  <c:v>-2.2273020117414268</c:v>
                </c:pt>
                <c:pt idx="58" formatCode="#\ ##0.0">
                  <c:v>-1.2175322368668033</c:v>
                </c:pt>
                <c:pt idx="59" formatCode="#\ ##0.0">
                  <c:v>-0.67503260650827879</c:v>
                </c:pt>
                <c:pt idx="60" formatCode="#\ ##0.0">
                  <c:v>-3.0531197484785046</c:v>
                </c:pt>
                <c:pt idx="61" formatCode="#\ ##0.0">
                  <c:v>-2.8891714112763629</c:v>
                </c:pt>
                <c:pt idx="62">
                  <c:v>-3.1879175447890025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A-45F9-AF9B-D98EAB270F24}"/>
            </c:ext>
          </c:extLst>
        </c:ser>
        <c:ser>
          <c:idx val="3"/>
          <c:order val="3"/>
          <c:tx>
            <c:strRef>
              <c:f>'59. ábra'!$B$8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DA0000"/>
            </a:solidFill>
          </c:spPr>
          <c:invertIfNegative val="0"/>
          <c:cat>
            <c:multiLvlStrRef>
              <c:f>'59.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'59. ábra'!$C$8:$BM$8</c:f>
              <c:numCache>
                <c:formatCode>0.0</c:formatCode>
                <c:ptCount val="63"/>
                <c:pt idx="0">
                  <c:v>-6.099619655978521</c:v>
                </c:pt>
                <c:pt idx="1">
                  <c:v>1.1339284047218285</c:v>
                </c:pt>
                <c:pt idx="2">
                  <c:v>1.0886609818739887</c:v>
                </c:pt>
                <c:pt idx="3">
                  <c:v>0.83687423213944978</c:v>
                </c:pt>
                <c:pt idx="4">
                  <c:v>1.9756500450550218</c:v>
                </c:pt>
                <c:pt idx="5">
                  <c:v>3.9170769848102536</c:v>
                </c:pt>
                <c:pt idx="6">
                  <c:v>1.3133517598694278</c:v>
                </c:pt>
                <c:pt idx="7">
                  <c:v>0.23279114173506099</c:v>
                </c:pt>
                <c:pt idx="8">
                  <c:v>0.36696765442007218</c:v>
                </c:pt>
                <c:pt idx="9">
                  <c:v>-1.0652427306302572</c:v>
                </c:pt>
                <c:pt idx="10">
                  <c:v>-4.08718806383329</c:v>
                </c:pt>
                <c:pt idx="13">
                  <c:v>0.8355996787405271</c:v>
                </c:pt>
                <c:pt idx="14">
                  <c:v>2.5465604189529425</c:v>
                </c:pt>
                <c:pt idx="15">
                  <c:v>0.60494718407108294</c:v>
                </c:pt>
                <c:pt idx="16">
                  <c:v>1.1539931384924351</c:v>
                </c:pt>
                <c:pt idx="17">
                  <c:v>2.3280570597395185</c:v>
                </c:pt>
                <c:pt idx="18">
                  <c:v>0.47309519908004138</c:v>
                </c:pt>
                <c:pt idx="19">
                  <c:v>1.6758884303594268</c:v>
                </c:pt>
                <c:pt idx="20">
                  <c:v>-0.90098693950489583</c:v>
                </c:pt>
                <c:pt idx="21">
                  <c:v>-2.2383405030162664</c:v>
                </c:pt>
                <c:pt idx="22">
                  <c:v>-1.4050692992407243</c:v>
                </c:pt>
                <c:pt idx="23">
                  <c:v>-4.9934516139497269</c:v>
                </c:pt>
                <c:pt idx="26">
                  <c:v>-0.76415746787415451</c:v>
                </c:pt>
                <c:pt idx="27">
                  <c:v>-0.62914727628126954</c:v>
                </c:pt>
                <c:pt idx="28">
                  <c:v>-2.4845714562546908</c:v>
                </c:pt>
                <c:pt idx="29">
                  <c:v>-1.9459948740744757</c:v>
                </c:pt>
                <c:pt idx="30">
                  <c:v>-4.1957919384466491</c:v>
                </c:pt>
                <c:pt idx="31">
                  <c:v>-1.078316292747969</c:v>
                </c:pt>
                <c:pt idx="32">
                  <c:v>-0.10850164653925631</c:v>
                </c:pt>
                <c:pt idx="33">
                  <c:v>-4.3882500358236598E-2</c:v>
                </c:pt>
                <c:pt idx="34">
                  <c:v>-2.1125728473347247</c:v>
                </c:pt>
                <c:pt idx="35">
                  <c:v>0.51945668516579413</c:v>
                </c:pt>
                <c:pt idx="36">
                  <c:v>-0.16353364994194153</c:v>
                </c:pt>
                <c:pt idx="39">
                  <c:v>-7.3401242839741503</c:v>
                </c:pt>
                <c:pt idx="40">
                  <c:v>-2.8381943392306841</c:v>
                </c:pt>
                <c:pt idx="41">
                  <c:v>0.39184755827770612</c:v>
                </c:pt>
                <c:pt idx="42">
                  <c:v>-0.10293484663132713</c:v>
                </c:pt>
                <c:pt idx="43">
                  <c:v>2.950064302268804</c:v>
                </c:pt>
                <c:pt idx="44">
                  <c:v>1.1193234982432205</c:v>
                </c:pt>
                <c:pt idx="45">
                  <c:v>-1.6191820502104148</c:v>
                </c:pt>
                <c:pt idx="46">
                  <c:v>7.8886981860234684E-2</c:v>
                </c:pt>
                <c:pt idx="47">
                  <c:v>-2.2799321892839863</c:v>
                </c:pt>
                <c:pt idx="48">
                  <c:v>-1.7905526046276474</c:v>
                </c:pt>
                <c:pt idx="49">
                  <c:v>-2.5845473026855208</c:v>
                </c:pt>
                <c:pt idx="52">
                  <c:v>-9.1224940568241095</c:v>
                </c:pt>
                <c:pt idx="53">
                  <c:v>0.17767141465213321</c:v>
                </c:pt>
                <c:pt idx="54">
                  <c:v>-3.8241897185996248</c:v>
                </c:pt>
                <c:pt idx="55">
                  <c:v>-2.7324418045685057</c:v>
                </c:pt>
                <c:pt idx="56">
                  <c:v>-6.5729503746183449</c:v>
                </c:pt>
                <c:pt idx="57">
                  <c:v>1.1457107986703676</c:v>
                </c:pt>
                <c:pt idx="58">
                  <c:v>0.75009120243670879</c:v>
                </c:pt>
                <c:pt idx="59">
                  <c:v>0.39408617354919895</c:v>
                </c:pt>
                <c:pt idx="60">
                  <c:v>0.17484920417630301</c:v>
                </c:pt>
                <c:pt idx="61">
                  <c:v>-5.0524469539888841</c:v>
                </c:pt>
                <c:pt idx="62">
                  <c:v>-3.45274499011393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A-45F9-AF9B-D98EAB270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698368"/>
        <c:axId val="186716544"/>
      </c:barChart>
      <c:lineChart>
        <c:grouping val="standard"/>
        <c:varyColors val="0"/>
        <c:ser>
          <c:idx val="0"/>
          <c:order val="0"/>
          <c:tx>
            <c:strRef>
              <c:f>'59. ábra'!$B$5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CDCA-45F9-AF9B-D98EAB270F2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4-CDCA-45F9-AF9B-D98EAB270F2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CDCA-45F9-AF9B-D98EAB270F2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CDCA-45F9-AF9B-D98EAB270F2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CDCA-45F9-AF9B-D98EAB270F24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08-CDCA-45F9-AF9B-D98EAB270F24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9-CDCA-45F9-AF9B-D98EAB270F24}"/>
              </c:ext>
            </c:extLst>
          </c:dPt>
          <c:cat>
            <c:multiLvlStrRef>
              <c:f>'59.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'59. ábra'!$C$5:$BM$5</c:f>
              <c:numCache>
                <c:formatCode>0.0</c:formatCode>
                <c:ptCount val="63"/>
                <c:pt idx="0">
                  <c:v>-8.2908313478342972</c:v>
                </c:pt>
                <c:pt idx="1">
                  <c:v>0.26615759536551847</c:v>
                </c:pt>
                <c:pt idx="2">
                  <c:v>1.1177266074135983</c:v>
                </c:pt>
                <c:pt idx="3">
                  <c:v>0.71316614351557739</c:v>
                </c:pt>
                <c:pt idx="4">
                  <c:v>4.6877150986203189</c:v>
                </c:pt>
                <c:pt idx="5">
                  <c:v>6.2951363988554041</c:v>
                </c:pt>
                <c:pt idx="6">
                  <c:v>4.1420784154842583</c:v>
                </c:pt>
                <c:pt idx="7">
                  <c:v>6.1972322126214721</c:v>
                </c:pt>
                <c:pt idx="8">
                  <c:v>3.3604486042014146</c:v>
                </c:pt>
                <c:pt idx="9">
                  <c:v>1.9031566601680761</c:v>
                </c:pt>
                <c:pt idx="10">
                  <c:v>9.8255995771442797E-2</c:v>
                </c:pt>
                <c:pt idx="13">
                  <c:v>-1.1369324320306071</c:v>
                </c:pt>
                <c:pt idx="14">
                  <c:v>-1.9155960639983229</c:v>
                </c:pt>
                <c:pt idx="15">
                  <c:v>-3.1587210789087194</c:v>
                </c:pt>
                <c:pt idx="16">
                  <c:v>-1.8670629246546815</c:v>
                </c:pt>
                <c:pt idx="17">
                  <c:v>0.29271737750010074</c:v>
                </c:pt>
                <c:pt idx="18">
                  <c:v>1.6894066466482969</c:v>
                </c:pt>
                <c:pt idx="19">
                  <c:v>1.4795413211243673</c:v>
                </c:pt>
                <c:pt idx="20">
                  <c:v>3.7827198412547705</c:v>
                </c:pt>
                <c:pt idx="21">
                  <c:v>2.4504486932698</c:v>
                </c:pt>
                <c:pt idx="22">
                  <c:v>2.2588541666666666</c:v>
                </c:pt>
                <c:pt idx="23">
                  <c:v>0.24117911089989877</c:v>
                </c:pt>
                <c:pt idx="26">
                  <c:v>-7.7678319202286614</c:v>
                </c:pt>
                <c:pt idx="27">
                  <c:v>-4.4435325589789363</c:v>
                </c:pt>
                <c:pt idx="28">
                  <c:v>-6.4343182800405438</c:v>
                </c:pt>
                <c:pt idx="29">
                  <c:v>-5.1809850985662003</c:v>
                </c:pt>
                <c:pt idx="30">
                  <c:v>-2.2839025404210385</c:v>
                </c:pt>
                <c:pt idx="31">
                  <c:v>-1.1341254853011504</c:v>
                </c:pt>
                <c:pt idx="32">
                  <c:v>-1.1389591484428496</c:v>
                </c:pt>
                <c:pt idx="33">
                  <c:v>0.14130519479764284</c:v>
                </c:pt>
                <c:pt idx="34">
                  <c:v>0.31684621598205798</c:v>
                </c:pt>
                <c:pt idx="35">
                  <c:v>-0.25473581213725871</c:v>
                </c:pt>
                <c:pt idx="36">
                  <c:v>1.6341916137611566E-2</c:v>
                </c:pt>
                <c:pt idx="39">
                  <c:v>-9.1223840322356189</c:v>
                </c:pt>
                <c:pt idx="40">
                  <c:v>-3.8123739712697455</c:v>
                </c:pt>
                <c:pt idx="41">
                  <c:v>-3.5668782268602031</c:v>
                </c:pt>
                <c:pt idx="42">
                  <c:v>-4.7218352136287445</c:v>
                </c:pt>
                <c:pt idx="43">
                  <c:v>0.43904351234809874</c:v>
                </c:pt>
                <c:pt idx="44">
                  <c:v>-0.72428400777675028</c:v>
                </c:pt>
                <c:pt idx="45">
                  <c:v>-0.4005898448897196</c:v>
                </c:pt>
                <c:pt idx="46">
                  <c:v>-0.56669252335974774</c:v>
                </c:pt>
                <c:pt idx="47">
                  <c:v>-2.0625143888479194</c:v>
                </c:pt>
                <c:pt idx="48">
                  <c:v>-2.6178861980250065</c:v>
                </c:pt>
                <c:pt idx="49">
                  <c:v>-3.035503689643166</c:v>
                </c:pt>
                <c:pt idx="52">
                  <c:v>-12.099035390039877</c:v>
                </c:pt>
                <c:pt idx="53">
                  <c:v>-4.5157855138820535</c:v>
                </c:pt>
                <c:pt idx="54">
                  <c:v>-4.5738390303799097</c:v>
                </c:pt>
                <c:pt idx="55">
                  <c:v>-3.5558200460827756</c:v>
                </c:pt>
                <c:pt idx="56">
                  <c:v>-2.5043543543543545</c:v>
                </c:pt>
                <c:pt idx="57">
                  <c:v>1.103432723942068</c:v>
                </c:pt>
                <c:pt idx="58">
                  <c:v>1.9414639134595018</c:v>
                </c:pt>
                <c:pt idx="59">
                  <c:v>1.374975826725972</c:v>
                </c:pt>
                <c:pt idx="60">
                  <c:v>0.90764499430704382</c:v>
                </c:pt>
                <c:pt idx="61">
                  <c:v>-1.8069915193146251</c:v>
                </c:pt>
                <c:pt idx="62">
                  <c:v>-2.0110495003462443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CA-45F9-AF9B-D98EAB270F24}"/>
            </c:ext>
          </c:extLst>
        </c:ser>
        <c:ser>
          <c:idx val="4"/>
          <c:order val="4"/>
          <c:spPr>
            <a:ln w="12700"/>
          </c:spPr>
          <c:marker>
            <c:symbol val="none"/>
          </c:marker>
          <c:cat>
            <c:multiLvlStrRef>
              <c:f>'59.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'59. ábra'!$C$9:$BM$9</c:f>
              <c:numCache>
                <c:formatCode>General</c:formatCode>
                <c:ptCount val="6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CA-45F9-AF9B-D98EAB270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24736"/>
        <c:axId val="186718464"/>
      </c:lineChart>
      <c:catAx>
        <c:axId val="18669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16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6716544"/>
        <c:scaling>
          <c:orientation val="minMax"/>
          <c:max val="16"/>
          <c:min val="-1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10085610738727E-2"/>
              <c:y val="6.50921114021164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698368"/>
        <c:crosses val="autoZero"/>
        <c:crossBetween val="between"/>
        <c:majorUnit val="4"/>
      </c:valAx>
      <c:valAx>
        <c:axId val="186718464"/>
        <c:scaling>
          <c:orientation val="minMax"/>
          <c:max val="16"/>
          <c:min val="-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506726116586037"/>
              <c:y val="6.312558853276602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6724736"/>
        <c:crosses val="max"/>
        <c:crossBetween val="between"/>
        <c:majorUnit val="4"/>
      </c:valAx>
      <c:catAx>
        <c:axId val="18672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1846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0327695044118161"/>
          <c:w val="1"/>
          <c:h val="8.786454155477278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9660888664788E-2"/>
          <c:y val="6.2644143740331129E-2"/>
          <c:w val="0.88680678222670428"/>
          <c:h val="0.62689005343308946"/>
        </c:manualLayout>
      </c:layout>
      <c:lineChart>
        <c:grouping val="standard"/>
        <c:varyColors val="0"/>
        <c:ser>
          <c:idx val="1"/>
          <c:order val="1"/>
          <c:tx>
            <c:strRef>
              <c:f>'60. ábra'!$B$6</c:f>
              <c:strCache>
                <c:ptCount val="1"/>
                <c:pt idx="0">
                  <c:v>Háztartások banki hitelei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2-497D-BC74-881540062CED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B2-497D-BC74-881540062CED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B2-497D-BC74-881540062CED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2-497D-BC74-881540062CED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B2-497D-BC74-881540062CED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B2-497D-BC74-881540062CED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B2-497D-BC74-881540062CED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B2-497D-BC74-881540062CED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B2-497D-BC74-881540062CED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5B2-497D-BC74-881540062CED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F5B2-497D-BC74-881540062CED}"/>
              </c:ext>
            </c:extLst>
          </c:dPt>
          <c:cat>
            <c:multiLvlStrRef>
              <c:f>'60. ábra'!$C$3:$HV$4</c:f>
              <c:multiLvlStrCache>
                <c:ptCount val="226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7">
                    <c:v>2008</c:v>
                  </c:pt>
                  <c:pt idx="55">
                    <c:v>2010</c:v>
                  </c:pt>
                  <c:pt idx="63">
                    <c:v>2012</c:v>
                  </c:pt>
                  <c:pt idx="71">
                    <c:v>2014</c:v>
                  </c:pt>
                  <c:pt idx="79">
                    <c:v>2016</c:v>
                  </c:pt>
                  <c:pt idx="87">
                    <c:v>2018*</c:v>
                  </c:pt>
                  <c:pt idx="93">
                    <c:v>2008</c:v>
                  </c:pt>
                  <c:pt idx="101">
                    <c:v>2010</c:v>
                  </c:pt>
                  <c:pt idx="109">
                    <c:v>2012</c:v>
                  </c:pt>
                  <c:pt idx="117">
                    <c:v>2014</c:v>
                  </c:pt>
                  <c:pt idx="125">
                    <c:v>2016</c:v>
                  </c:pt>
                  <c:pt idx="133">
                    <c:v>2018*</c:v>
                  </c:pt>
                  <c:pt idx="139">
                    <c:v>2008</c:v>
                  </c:pt>
                  <c:pt idx="147">
                    <c:v>2010</c:v>
                  </c:pt>
                  <c:pt idx="155">
                    <c:v>2012</c:v>
                  </c:pt>
                  <c:pt idx="163">
                    <c:v>2014</c:v>
                  </c:pt>
                  <c:pt idx="171">
                    <c:v>2016</c:v>
                  </c:pt>
                  <c:pt idx="179">
                    <c:v>2018</c:v>
                  </c:pt>
                  <c:pt idx="185">
                    <c:v>2008</c:v>
                  </c:pt>
                  <c:pt idx="193">
                    <c:v>2010</c:v>
                  </c:pt>
                  <c:pt idx="201">
                    <c:v>2012</c:v>
                  </c:pt>
                  <c:pt idx="209">
                    <c:v>2014</c:v>
                  </c:pt>
                  <c:pt idx="217">
                    <c:v>2016</c:v>
                  </c:pt>
                  <c:pt idx="225">
                    <c:v>2018*</c:v>
                  </c:pt>
                </c:lvl>
                <c:lvl>
                  <c:pt idx="0">
                    <c:v>Magyarország</c:v>
                  </c:pt>
                  <c:pt idx="46">
                    <c:v>Csehország</c:v>
                  </c:pt>
                  <c:pt idx="92">
                    <c:v>Lengyelország</c:v>
                  </c:pt>
                  <c:pt idx="138">
                    <c:v>Szlovákia</c:v>
                  </c:pt>
                  <c:pt idx="184">
                    <c:v>Románia</c:v>
                  </c:pt>
                </c:lvl>
              </c:multiLvlStrCache>
            </c:multiLvlStrRef>
          </c:cat>
          <c:val>
            <c:numRef>
              <c:f>'60. ábra'!$C$6:$HV$6</c:f>
              <c:numCache>
                <c:formatCode>General</c:formatCode>
                <c:ptCount val="228"/>
                <c:pt idx="0">
                  <c:v>4.6342604464158139</c:v>
                </c:pt>
                <c:pt idx="1">
                  <c:v>4.492767598842816</c:v>
                </c:pt>
                <c:pt idx="2">
                  <c:v>5.7690270041172198</c:v>
                </c:pt>
                <c:pt idx="3">
                  <c:v>5.2160781848675581</c:v>
                </c:pt>
                <c:pt idx="4">
                  <c:v>3.0556674960533274</c:v>
                </c:pt>
                <c:pt idx="5">
                  <c:v>-0.14017193143480372</c:v>
                </c:pt>
                <c:pt idx="6">
                  <c:v>-0.57607103468591048</c:v>
                </c:pt>
                <c:pt idx="7">
                  <c:v>-1.2444198010818575</c:v>
                </c:pt>
                <c:pt idx="8">
                  <c:v>-0.1703649619588796</c:v>
                </c:pt>
                <c:pt idx="9">
                  <c:v>2.6791243706077172</c:v>
                </c:pt>
                <c:pt idx="10">
                  <c:v>-1.2467823737798507</c:v>
                </c:pt>
                <c:pt idx="11">
                  <c:v>-0.93242605668174294</c:v>
                </c:pt>
                <c:pt idx="12">
                  <c:v>-1.2672077603317413</c:v>
                </c:pt>
                <c:pt idx="13">
                  <c:v>-0.96601148949915316</c:v>
                </c:pt>
                <c:pt idx="14">
                  <c:v>0.20291083009335875</c:v>
                </c:pt>
                <c:pt idx="15">
                  <c:v>-2.4192465802728775</c:v>
                </c:pt>
                <c:pt idx="16">
                  <c:v>-5.2525448031505402</c:v>
                </c:pt>
                <c:pt idx="17">
                  <c:v>-6.3661268044443862</c:v>
                </c:pt>
                <c:pt idx="18">
                  <c:v>-6.2236412735986102</c:v>
                </c:pt>
                <c:pt idx="19">
                  <c:v>-4.3152435518967778</c:v>
                </c:pt>
                <c:pt idx="20">
                  <c:v>-1.5862361655825878</c:v>
                </c:pt>
                <c:pt idx="21">
                  <c:v>-1.8201123911938004</c:v>
                </c:pt>
                <c:pt idx="22">
                  <c:v>-1.721070582569123</c:v>
                </c:pt>
                <c:pt idx="23">
                  <c:v>-1.78782216919147</c:v>
                </c:pt>
                <c:pt idx="24">
                  <c:v>-1.4113993563312253</c:v>
                </c:pt>
                <c:pt idx="25">
                  <c:v>-1.3035780298461002</c:v>
                </c:pt>
                <c:pt idx="26">
                  <c:v>-1.5965959841323221</c:v>
                </c:pt>
                <c:pt idx="27">
                  <c:v>-1.4294313806052152</c:v>
                </c:pt>
                <c:pt idx="28">
                  <c:v>-1.5423531306547422</c:v>
                </c:pt>
                <c:pt idx="29">
                  <c:v>-2.5803231127516755</c:v>
                </c:pt>
                <c:pt idx="30">
                  <c:v>-2.5978702846890864</c:v>
                </c:pt>
                <c:pt idx="31">
                  <c:v>-2.5774592147151156</c:v>
                </c:pt>
                <c:pt idx="32">
                  <c:v>-2.4224408571797049</c:v>
                </c:pt>
                <c:pt idx="33">
                  <c:v>-0.94618844949876257</c:v>
                </c:pt>
                <c:pt idx="34">
                  <c:v>-0.76330160043658002</c:v>
                </c:pt>
                <c:pt idx="35">
                  <c:v>-0.46395469681223361</c:v>
                </c:pt>
                <c:pt idx="36">
                  <c:v>-1.2287912819013966E-2</c:v>
                </c:pt>
                <c:pt idx="37">
                  <c:v>0.21463999958623614</c:v>
                </c:pt>
                <c:pt idx="38">
                  <c:v>0.46314999467546536</c:v>
                </c:pt>
                <c:pt idx="39">
                  <c:v>0.57193931996167269</c:v>
                </c:pt>
                <c:pt idx="40">
                  <c:v>0.38702529936003754</c:v>
                </c:pt>
                <c:pt idx="41">
                  <c:v>0.36984269410207821</c:v>
                </c:pt>
                <c:pt idx="42">
                  <c:v>0.57634553316634884</c:v>
                </c:pt>
                <c:pt idx="43">
                  <c:v>0.70586476524987685</c:v>
                </c:pt>
                <c:pt idx="46">
                  <c:v>4.8729437867258332</c:v>
                </c:pt>
                <c:pt idx="47">
                  <c:v>4.7696429294388807</c:v>
                </c:pt>
                <c:pt idx="48">
                  <c:v>4.6626966338398477</c:v>
                </c:pt>
                <c:pt idx="49">
                  <c:v>4.4909849618140303</c:v>
                </c:pt>
                <c:pt idx="50">
                  <c:v>3.8612215162898575</c:v>
                </c:pt>
                <c:pt idx="51">
                  <c:v>3.7768581827520955</c:v>
                </c:pt>
                <c:pt idx="52">
                  <c:v>3.408292067692881</c:v>
                </c:pt>
                <c:pt idx="53">
                  <c:v>3.024701842730158</c:v>
                </c:pt>
                <c:pt idx="54">
                  <c:v>2.7633440695935407</c:v>
                </c:pt>
                <c:pt idx="55">
                  <c:v>2.3758271545882166</c:v>
                </c:pt>
                <c:pt idx="56">
                  <c:v>2.1516279495751038</c:v>
                </c:pt>
                <c:pt idx="57">
                  <c:v>1.932217774592274</c:v>
                </c:pt>
                <c:pt idx="58">
                  <c:v>1.779219859919916</c:v>
                </c:pt>
                <c:pt idx="59">
                  <c:v>1.6829103831438497</c:v>
                </c:pt>
                <c:pt idx="60">
                  <c:v>1.623050521606783</c:v>
                </c:pt>
                <c:pt idx="61">
                  <c:v>1.6403286515619737</c:v>
                </c:pt>
                <c:pt idx="62">
                  <c:v>1.6841370992476259</c:v>
                </c:pt>
                <c:pt idx="63">
                  <c:v>1.6149762332892701</c:v>
                </c:pt>
                <c:pt idx="64">
                  <c:v>1.4964125494290119</c:v>
                </c:pt>
                <c:pt idx="65">
                  <c:v>1.3272844046252235</c:v>
                </c:pt>
                <c:pt idx="66">
                  <c:v>1.2433519082385227</c:v>
                </c:pt>
                <c:pt idx="67">
                  <c:v>1.1683919109601775</c:v>
                </c:pt>
                <c:pt idx="68">
                  <c:v>1.2495569781045248</c:v>
                </c:pt>
                <c:pt idx="69">
                  <c:v>1.3348740082849042</c:v>
                </c:pt>
                <c:pt idx="70">
                  <c:v>1.4078388722069144</c:v>
                </c:pt>
                <c:pt idx="71">
                  <c:v>1.4891880734793725</c:v>
                </c:pt>
                <c:pt idx="72">
                  <c:v>1.4381931691577239</c:v>
                </c:pt>
                <c:pt idx="73">
                  <c:v>1.4461135618077634</c:v>
                </c:pt>
                <c:pt idx="74">
                  <c:v>1.2614115936237431</c:v>
                </c:pt>
                <c:pt idx="75">
                  <c:v>1.3570835544259114</c:v>
                </c:pt>
                <c:pt idx="76">
                  <c:v>1.5386478683856679</c:v>
                </c:pt>
                <c:pt idx="77">
                  <c:v>1.6341303780538532</c:v>
                </c:pt>
                <c:pt idx="78">
                  <c:v>1.8419003854698746</c:v>
                </c:pt>
                <c:pt idx="79">
                  <c:v>1.9399259662098891</c:v>
                </c:pt>
                <c:pt idx="80">
                  <c:v>2.0592300655649183</c:v>
                </c:pt>
                <c:pt idx="81">
                  <c:v>2.2145091485623691</c:v>
                </c:pt>
                <c:pt idx="82">
                  <c:v>2.2906688696399629</c:v>
                </c:pt>
                <c:pt idx="83">
                  <c:v>2.4402574586645973</c:v>
                </c:pt>
                <c:pt idx="84">
                  <c:v>2.4869911655805281</c:v>
                </c:pt>
                <c:pt idx="85">
                  <c:v>2.3919134285473009</c:v>
                </c:pt>
                <c:pt idx="86">
                  <c:v>2.3291666666666666</c:v>
                </c:pt>
                <c:pt idx="87">
                  <c:v>2.2584554089247475</c:v>
                </c:pt>
                <c:pt idx="88">
                  <c:v>2.2281474255355116</c:v>
                </c:pt>
                <c:pt idx="89">
                  <c:v>2.2711277150355</c:v>
                </c:pt>
                <c:pt idx="92">
                  <c:v>7.0942107626912705</c:v>
                </c:pt>
                <c:pt idx="93">
                  <c:v>7.3402161924475875</c:v>
                </c:pt>
                <c:pt idx="94">
                  <c:v>7.7128042695487427</c:v>
                </c:pt>
                <c:pt idx="95">
                  <c:v>7.5811626467952227</c:v>
                </c:pt>
                <c:pt idx="96">
                  <c:v>5.1824159035610018</c:v>
                </c:pt>
                <c:pt idx="97">
                  <c:v>3.1041432405963221</c:v>
                </c:pt>
                <c:pt idx="98">
                  <c:v>2.1973164561637306</c:v>
                </c:pt>
                <c:pt idx="99">
                  <c:v>1.655872977915362</c:v>
                </c:pt>
                <c:pt idx="100">
                  <c:v>3.5546749986704573</c:v>
                </c:pt>
                <c:pt idx="101">
                  <c:v>5.3800453474835122</c:v>
                </c:pt>
                <c:pt idx="102">
                  <c:v>3.8076836474326763</c:v>
                </c:pt>
                <c:pt idx="103">
                  <c:v>3.6485798624255521</c:v>
                </c:pt>
                <c:pt idx="104">
                  <c:v>3.0097743056131243</c:v>
                </c:pt>
                <c:pt idx="105">
                  <c:v>2.2497750495323632</c:v>
                </c:pt>
                <c:pt idx="106">
                  <c:v>2.9720023627947607</c:v>
                </c:pt>
                <c:pt idx="107">
                  <c:v>1.2165691963947072</c:v>
                </c:pt>
                <c:pt idx="108">
                  <c:v>0.8606803613751719</c:v>
                </c:pt>
                <c:pt idx="109">
                  <c:v>1.549065274824954</c:v>
                </c:pt>
                <c:pt idx="110">
                  <c:v>0.82920193165272538</c:v>
                </c:pt>
                <c:pt idx="111">
                  <c:v>2.0728847953400833</c:v>
                </c:pt>
                <c:pt idx="112">
                  <c:v>2.1938541801660083</c:v>
                </c:pt>
                <c:pt idx="113">
                  <c:v>0.97538194165317282</c:v>
                </c:pt>
                <c:pt idx="114">
                  <c:v>0.88030358166065492</c:v>
                </c:pt>
                <c:pt idx="115">
                  <c:v>0.96562192516608225</c:v>
                </c:pt>
                <c:pt idx="116">
                  <c:v>1.2829072679672875</c:v>
                </c:pt>
                <c:pt idx="117">
                  <c:v>1.7227093149550898</c:v>
                </c:pt>
                <c:pt idx="118">
                  <c:v>2.2510265609222682</c:v>
                </c:pt>
                <c:pt idx="119">
                  <c:v>1.9758523783616644</c:v>
                </c:pt>
                <c:pt idx="120">
                  <c:v>1.3646873994674604</c:v>
                </c:pt>
                <c:pt idx="121">
                  <c:v>1.7959795240003018</c:v>
                </c:pt>
                <c:pt idx="122">
                  <c:v>1.5144595565323704</c:v>
                </c:pt>
                <c:pt idx="123">
                  <c:v>1.2852293278710891</c:v>
                </c:pt>
                <c:pt idx="124">
                  <c:v>1.5484258136097255</c:v>
                </c:pt>
                <c:pt idx="125">
                  <c:v>1.1584643709321865</c:v>
                </c:pt>
                <c:pt idx="126">
                  <c:v>0.9977775279944413</c:v>
                </c:pt>
                <c:pt idx="127">
                  <c:v>1.4221124637898899</c:v>
                </c:pt>
                <c:pt idx="128">
                  <c:v>1.2328701277537637</c:v>
                </c:pt>
                <c:pt idx="129">
                  <c:v>1.5719870478779443</c:v>
                </c:pt>
                <c:pt idx="130">
                  <c:v>2.0402922265653927</c:v>
                </c:pt>
                <c:pt idx="131">
                  <c:v>1.6464997920442184</c:v>
                </c:pt>
                <c:pt idx="132">
                  <c:v>2.0455020453950854</c:v>
                </c:pt>
                <c:pt idx="133">
                  <c:v>1.7864834328764414</c:v>
                </c:pt>
                <c:pt idx="134">
                  <c:v>1.4913097239970574</c:v>
                </c:pt>
                <c:pt idx="135">
                  <c:v>1.8312738982671855</c:v>
                </c:pt>
                <c:pt idx="138">
                  <c:v>3.9923174096664891</c:v>
                </c:pt>
                <c:pt idx="139">
                  <c:v>4.0313901804901207</c:v>
                </c:pt>
                <c:pt idx="140">
                  <c:v>4.1559841272433333</c:v>
                </c:pt>
                <c:pt idx="141">
                  <c:v>4.1714305296377185</c:v>
                </c:pt>
                <c:pt idx="142">
                  <c:v>3.8570209882444044</c:v>
                </c:pt>
                <c:pt idx="143">
                  <c:v>3.4962293791818313</c:v>
                </c:pt>
                <c:pt idx="144">
                  <c:v>2.9705487826231267</c:v>
                </c:pt>
                <c:pt idx="145">
                  <c:v>2.5154936462900337</c:v>
                </c:pt>
                <c:pt idx="146">
                  <c:v>2.1632816905148298</c:v>
                </c:pt>
                <c:pt idx="147">
                  <c:v>2.1258490244921324</c:v>
                </c:pt>
                <c:pt idx="148">
                  <c:v>2.2052315111558771</c:v>
                </c:pt>
                <c:pt idx="149">
                  <c:v>2.2673832717500839</c:v>
                </c:pt>
                <c:pt idx="150">
                  <c:v>2.5777886953163271</c:v>
                </c:pt>
                <c:pt idx="151">
                  <c:v>2.6269625214146584</c:v>
                </c:pt>
                <c:pt idx="152">
                  <c:v>2.7431226410448777</c:v>
                </c:pt>
                <c:pt idx="153">
                  <c:v>2.6519837555243684</c:v>
                </c:pt>
                <c:pt idx="154">
                  <c:v>2.4438176793076889</c:v>
                </c:pt>
                <c:pt idx="155">
                  <c:v>2.4488409754947496</c:v>
                </c:pt>
                <c:pt idx="156">
                  <c:v>2.2508907454404143</c:v>
                </c:pt>
                <c:pt idx="157">
                  <c:v>2.2583527975258955</c:v>
                </c:pt>
                <c:pt idx="158">
                  <c:v>2.4070368001540503</c:v>
                </c:pt>
                <c:pt idx="159">
                  <c:v>2.3639205766487903</c:v>
                </c:pt>
                <c:pt idx="160">
                  <c:v>2.430304053502089</c:v>
                </c:pt>
                <c:pt idx="161">
                  <c:v>2.5425497599757132</c:v>
                </c:pt>
                <c:pt idx="162">
                  <c:v>2.5765203627352373</c:v>
                </c:pt>
                <c:pt idx="163">
                  <c:v>2.7716959666859853</c:v>
                </c:pt>
                <c:pt idx="164">
                  <c:v>3.0011364303282844</c:v>
                </c:pt>
                <c:pt idx="165">
                  <c:v>3.1975542815967111</c:v>
                </c:pt>
                <c:pt idx="166">
                  <c:v>3.5143610407976049</c:v>
                </c:pt>
                <c:pt idx="167">
                  <c:v>3.6443833927890563</c:v>
                </c:pt>
                <c:pt idx="168">
                  <c:v>3.6946083831622163</c:v>
                </c:pt>
                <c:pt idx="169">
                  <c:v>3.8579940226094607</c:v>
                </c:pt>
                <c:pt idx="170">
                  <c:v>3.7796401356715901</c:v>
                </c:pt>
                <c:pt idx="171">
                  <c:v>3.7787019077161497</c:v>
                </c:pt>
                <c:pt idx="172">
                  <c:v>4.0164148042480985</c:v>
                </c:pt>
                <c:pt idx="173">
                  <c:v>4.0084435283232756</c:v>
                </c:pt>
                <c:pt idx="174">
                  <c:v>4.1821532733936504</c:v>
                </c:pt>
                <c:pt idx="175">
                  <c:v>4.386623728556895</c:v>
                </c:pt>
                <c:pt idx="176">
                  <c:v>4.3427692649935556</c:v>
                </c:pt>
                <c:pt idx="177">
                  <c:v>4.3327494198704244</c:v>
                </c:pt>
                <c:pt idx="178">
                  <c:v>4.1897021716917564</c:v>
                </c:pt>
                <c:pt idx="179">
                  <c:v>4.0825014218968629</c:v>
                </c:pt>
                <c:pt idx="180">
                  <c:v>4.1032383456712491</c:v>
                </c:pt>
                <c:pt idx="181">
                  <c:v>4.0591690721417901</c:v>
                </c:pt>
                <c:pt idx="184">
                  <c:v>6.8695036358085559</c:v>
                </c:pt>
                <c:pt idx="185">
                  <c:v>7.038039413020714</c:v>
                </c:pt>
                <c:pt idx="186">
                  <c:v>6.9137297575587384</c:v>
                </c:pt>
                <c:pt idx="187">
                  <c:v>5.8728276959943058</c:v>
                </c:pt>
                <c:pt idx="188">
                  <c:v>3.7163617879913216</c:v>
                </c:pt>
                <c:pt idx="189">
                  <c:v>2.2763157709736697</c:v>
                </c:pt>
                <c:pt idx="190">
                  <c:v>0.47101544231771636</c:v>
                </c:pt>
                <c:pt idx="191">
                  <c:v>-1.0337983234992334</c:v>
                </c:pt>
                <c:pt idx="192">
                  <c:v>-0.53809217325601355</c:v>
                </c:pt>
                <c:pt idx="193">
                  <c:v>-0.17269095481385985</c:v>
                </c:pt>
                <c:pt idx="194">
                  <c:v>0.14041166797162258</c:v>
                </c:pt>
                <c:pt idx="195">
                  <c:v>0.62810542361913713</c:v>
                </c:pt>
                <c:pt idx="196">
                  <c:v>0.66852216760543959</c:v>
                </c:pt>
                <c:pt idx="197">
                  <c:v>0.72747630562228471</c:v>
                </c:pt>
                <c:pt idx="198">
                  <c:v>0.99422244558463169</c:v>
                </c:pt>
                <c:pt idx="199">
                  <c:v>0.81108255890448966</c:v>
                </c:pt>
                <c:pt idx="200">
                  <c:v>0.81109309521130335</c:v>
                </c:pt>
                <c:pt idx="201">
                  <c:v>0.56795052184230466</c:v>
                </c:pt>
                <c:pt idx="202">
                  <c:v>5.8852556238144602E-2</c:v>
                </c:pt>
                <c:pt idx="203">
                  <c:v>-0.30699340039803286</c:v>
                </c:pt>
                <c:pt idx="204">
                  <c:v>-0.35885885885885888</c:v>
                </c:pt>
                <c:pt idx="205">
                  <c:v>-0.25606864124041134</c:v>
                </c:pt>
                <c:pt idx="206">
                  <c:v>-0.17564942716330567</c:v>
                </c:pt>
                <c:pt idx="207">
                  <c:v>-0.10732554054508495</c:v>
                </c:pt>
                <c:pt idx="208">
                  <c:v>-0.22480684359359651</c:v>
                </c:pt>
                <c:pt idx="209">
                  <c:v>-0.2521350310885947</c:v>
                </c:pt>
                <c:pt idx="210">
                  <c:v>-9.5558443544071545E-2</c:v>
                </c:pt>
                <c:pt idx="211">
                  <c:v>-0.17813916500459467</c:v>
                </c:pt>
                <c:pt idx="212">
                  <c:v>4.5817432802758615E-2</c:v>
                </c:pt>
                <c:pt idx="213">
                  <c:v>-0.12330070105255743</c:v>
                </c:pt>
                <c:pt idx="214">
                  <c:v>7.3762727305667561E-2</c:v>
                </c:pt>
                <c:pt idx="215">
                  <c:v>0.51643639828489762</c:v>
                </c:pt>
                <c:pt idx="216">
                  <c:v>0.60885459229823891</c:v>
                </c:pt>
                <c:pt idx="217">
                  <c:v>1.1301678735399678</c:v>
                </c:pt>
                <c:pt idx="218">
                  <c:v>1.0867930387024467</c:v>
                </c:pt>
                <c:pt idx="219">
                  <c:v>1.1947667538474906</c:v>
                </c:pt>
                <c:pt idx="220">
                  <c:v>0.8345756106722384</c:v>
                </c:pt>
                <c:pt idx="221">
                  <c:v>0.77058703780592019</c:v>
                </c:pt>
                <c:pt idx="222">
                  <c:v>1.0165406573930615</c:v>
                </c:pt>
                <c:pt idx="223">
                  <c:v>1.0452644475179631</c:v>
                </c:pt>
                <c:pt idx="224">
                  <c:v>1.296505735489335</c:v>
                </c:pt>
                <c:pt idx="225">
                  <c:v>1.3025481956016058</c:v>
                </c:pt>
                <c:pt idx="226">
                  <c:v>1.0533913449885153</c:v>
                </c:pt>
                <c:pt idx="227">
                  <c:v>0.89973058629073432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B2-497D-BC74-88154006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05656"/>
        <c:axId val="771688224"/>
      </c:lineChart>
      <c:lineChart>
        <c:grouping val="standard"/>
        <c:varyColors val="0"/>
        <c:ser>
          <c:idx val="0"/>
          <c:order val="0"/>
          <c:tx>
            <c:strRef>
              <c:f>'60. ábra'!$B$5</c:f>
              <c:strCache>
                <c:ptCount val="1"/>
                <c:pt idx="0">
                  <c:v>Vállalatok banki hitelei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F5B2-497D-BC74-881540062CED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F5B2-497D-BC74-881540062CED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5B2-497D-BC74-881540062CED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5B2-497D-BC74-881540062CED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F5B2-497D-BC74-881540062CED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F5B2-497D-BC74-881540062CED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F5B2-497D-BC74-881540062CED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F5B2-497D-BC74-881540062CED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F5B2-497D-BC74-881540062CED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F5B2-497D-BC74-881540062CED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F5B2-497D-BC74-881540062CED}"/>
              </c:ext>
            </c:extLst>
          </c:dPt>
          <c:cat>
            <c:multiLvlStrRef>
              <c:f>'60. ábra'!$C$3:$HV$4</c:f>
              <c:multiLvlStrCache>
                <c:ptCount val="226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7">
                    <c:v>2008</c:v>
                  </c:pt>
                  <c:pt idx="55">
                    <c:v>2010</c:v>
                  </c:pt>
                  <c:pt idx="63">
                    <c:v>2012</c:v>
                  </c:pt>
                  <c:pt idx="71">
                    <c:v>2014</c:v>
                  </c:pt>
                  <c:pt idx="79">
                    <c:v>2016</c:v>
                  </c:pt>
                  <c:pt idx="87">
                    <c:v>2018*</c:v>
                  </c:pt>
                  <c:pt idx="93">
                    <c:v>2008</c:v>
                  </c:pt>
                  <c:pt idx="101">
                    <c:v>2010</c:v>
                  </c:pt>
                  <c:pt idx="109">
                    <c:v>2012</c:v>
                  </c:pt>
                  <c:pt idx="117">
                    <c:v>2014</c:v>
                  </c:pt>
                  <c:pt idx="125">
                    <c:v>2016</c:v>
                  </c:pt>
                  <c:pt idx="133">
                    <c:v>2018*</c:v>
                  </c:pt>
                  <c:pt idx="139">
                    <c:v>2008</c:v>
                  </c:pt>
                  <c:pt idx="147">
                    <c:v>2010</c:v>
                  </c:pt>
                  <c:pt idx="155">
                    <c:v>2012</c:v>
                  </c:pt>
                  <c:pt idx="163">
                    <c:v>2014</c:v>
                  </c:pt>
                  <c:pt idx="171">
                    <c:v>2016</c:v>
                  </c:pt>
                  <c:pt idx="179">
                    <c:v>2018</c:v>
                  </c:pt>
                  <c:pt idx="185">
                    <c:v>2008</c:v>
                  </c:pt>
                  <c:pt idx="193">
                    <c:v>2010</c:v>
                  </c:pt>
                  <c:pt idx="201">
                    <c:v>2012</c:v>
                  </c:pt>
                  <c:pt idx="209">
                    <c:v>2014</c:v>
                  </c:pt>
                  <c:pt idx="217">
                    <c:v>2016</c:v>
                  </c:pt>
                  <c:pt idx="225">
                    <c:v>2018*</c:v>
                  </c:pt>
                </c:lvl>
                <c:lvl>
                  <c:pt idx="0">
                    <c:v>Magyarország</c:v>
                  </c:pt>
                  <c:pt idx="46">
                    <c:v>Csehország</c:v>
                  </c:pt>
                  <c:pt idx="92">
                    <c:v>Lengyelország</c:v>
                  </c:pt>
                  <c:pt idx="138">
                    <c:v>Szlovákia</c:v>
                  </c:pt>
                  <c:pt idx="184">
                    <c:v>Románia</c:v>
                  </c:pt>
                </c:lvl>
              </c:multiLvlStrCache>
            </c:multiLvlStrRef>
          </c:cat>
          <c:val>
            <c:numRef>
              <c:f>'60. ábra'!$C$5:$HV$5</c:f>
              <c:numCache>
                <c:formatCode>General</c:formatCode>
                <c:ptCount val="228"/>
                <c:pt idx="0">
                  <c:v>3.1368119811536816</c:v>
                </c:pt>
                <c:pt idx="1">
                  <c:v>3.6769527483124396</c:v>
                </c:pt>
                <c:pt idx="2">
                  <c:v>3.5845922136110437</c:v>
                </c:pt>
                <c:pt idx="3">
                  <c:v>3.6026107158977312</c:v>
                </c:pt>
                <c:pt idx="4">
                  <c:v>1.3226437346800699</c:v>
                </c:pt>
                <c:pt idx="5">
                  <c:v>0.1132896432144304</c:v>
                </c:pt>
                <c:pt idx="6">
                  <c:v>-0.42426173933238093</c:v>
                </c:pt>
                <c:pt idx="7">
                  <c:v>-2.2042507700175689</c:v>
                </c:pt>
                <c:pt idx="8">
                  <c:v>-1.5851348634434885</c:v>
                </c:pt>
                <c:pt idx="9">
                  <c:v>-0.89373186387107073</c:v>
                </c:pt>
                <c:pt idx="10">
                  <c:v>-1.9756862145423961</c:v>
                </c:pt>
                <c:pt idx="11">
                  <c:v>-1.1967998568314191</c:v>
                </c:pt>
                <c:pt idx="12">
                  <c:v>-0.86336119773400588</c:v>
                </c:pt>
                <c:pt idx="13">
                  <c:v>-1.1109132129240262</c:v>
                </c:pt>
                <c:pt idx="14">
                  <c:v>-0.66317198128073351</c:v>
                </c:pt>
                <c:pt idx="15">
                  <c:v>-1.1653628480767622</c:v>
                </c:pt>
                <c:pt idx="16">
                  <c:v>-1.5701346563281364</c:v>
                </c:pt>
                <c:pt idx="17">
                  <c:v>-1.3332359827689499</c:v>
                </c:pt>
                <c:pt idx="18">
                  <c:v>-1.2865250265817274</c:v>
                </c:pt>
                <c:pt idx="19">
                  <c:v>-1.1947077509983979</c:v>
                </c:pt>
                <c:pt idx="20">
                  <c:v>-0.92003704227655481</c:v>
                </c:pt>
                <c:pt idx="21">
                  <c:v>-1.2031251399416647</c:v>
                </c:pt>
                <c:pt idx="22">
                  <c:v>-1.040898770383039</c:v>
                </c:pt>
                <c:pt idx="23">
                  <c:v>-7.862879248780516E-2</c:v>
                </c:pt>
                <c:pt idx="24">
                  <c:v>-0.30524700960988249</c:v>
                </c:pt>
                <c:pt idx="25">
                  <c:v>-0.33756834056462443</c:v>
                </c:pt>
                <c:pt idx="26">
                  <c:v>-6.7448231073785489E-2</c:v>
                </c:pt>
                <c:pt idx="27">
                  <c:v>-0.53221475868790424</c:v>
                </c:pt>
                <c:pt idx="28">
                  <c:v>0.35716654192680453</c:v>
                </c:pt>
                <c:pt idx="29">
                  <c:v>0.1313619039219035</c:v>
                </c:pt>
                <c:pt idx="30">
                  <c:v>-0.7508671169394322</c:v>
                </c:pt>
                <c:pt idx="31">
                  <c:v>-0.92281671207292171</c:v>
                </c:pt>
                <c:pt idx="32">
                  <c:v>-1.3771657441970997</c:v>
                </c:pt>
                <c:pt idx="33">
                  <c:v>-0.49104846477782083</c:v>
                </c:pt>
                <c:pt idx="34">
                  <c:v>8.1145380420243912E-2</c:v>
                </c:pt>
                <c:pt idx="35">
                  <c:v>0.31990780999243534</c:v>
                </c:pt>
                <c:pt idx="36">
                  <c:v>0.80046974935290982</c:v>
                </c:pt>
                <c:pt idx="37">
                  <c:v>0.76115309090219485</c:v>
                </c:pt>
                <c:pt idx="38">
                  <c:v>1.1578749866886633</c:v>
                </c:pt>
                <c:pt idx="39">
                  <c:v>1.3931220376555606</c:v>
                </c:pt>
                <c:pt idx="40">
                  <c:v>1.5755154894781531</c:v>
                </c:pt>
                <c:pt idx="41">
                  <c:v>1.6195467011536402</c:v>
                </c:pt>
                <c:pt idx="42">
                  <c:v>1.8762383640509923</c:v>
                </c:pt>
                <c:pt idx="43">
                  <c:v>2.1368591637968435</c:v>
                </c:pt>
                <c:pt idx="46">
                  <c:v>3.1265708689396958</c:v>
                </c:pt>
                <c:pt idx="47">
                  <c:v>3.3554329813863166</c:v>
                </c:pt>
                <c:pt idx="48">
                  <c:v>3.7575185236100066</c:v>
                </c:pt>
                <c:pt idx="49">
                  <c:v>3.2564365010629084</c:v>
                </c:pt>
                <c:pt idx="50">
                  <c:v>2.5739411840501134</c:v>
                </c:pt>
                <c:pt idx="51">
                  <c:v>1.5346633749249348</c:v>
                </c:pt>
                <c:pt idx="52">
                  <c:v>-3.6182816263659018E-2</c:v>
                </c:pt>
                <c:pt idx="53">
                  <c:v>-1.0710681706914984</c:v>
                </c:pt>
                <c:pt idx="54">
                  <c:v>-1.5163791794487287</c:v>
                </c:pt>
                <c:pt idx="55">
                  <c:v>-1.0749687740838183</c:v>
                </c:pt>
                <c:pt idx="56">
                  <c:v>-1.0552070181406639</c:v>
                </c:pt>
                <c:pt idx="57">
                  <c:v>-0.55243186458044924</c:v>
                </c:pt>
                <c:pt idx="58">
                  <c:v>0.3456405606009299</c:v>
                </c:pt>
                <c:pt idx="59">
                  <c:v>0.76632526375300292</c:v>
                </c:pt>
                <c:pt idx="60">
                  <c:v>1.4375766389174733</c:v>
                </c:pt>
                <c:pt idx="61">
                  <c:v>1.3760941626756884</c:v>
                </c:pt>
                <c:pt idx="62">
                  <c:v>1.2225542664704887</c:v>
                </c:pt>
                <c:pt idx="63">
                  <c:v>1.1857405841390407</c:v>
                </c:pt>
                <c:pt idx="64">
                  <c:v>0.72204521615805473</c:v>
                </c:pt>
                <c:pt idx="65">
                  <c:v>0.61063761726102062</c:v>
                </c:pt>
                <c:pt idx="66">
                  <c:v>0.48321598825413448</c:v>
                </c:pt>
                <c:pt idx="67">
                  <c:v>0.54520797126491993</c:v>
                </c:pt>
                <c:pt idx="68">
                  <c:v>7.9665530230559584E-2</c:v>
                </c:pt>
                <c:pt idx="69">
                  <c:v>0.14160615363701246</c:v>
                </c:pt>
                <c:pt idx="70">
                  <c:v>0.5079634849719542</c:v>
                </c:pt>
                <c:pt idx="71">
                  <c:v>-0.1059148329895355</c:v>
                </c:pt>
                <c:pt idx="72">
                  <c:v>0.47811932912443444</c:v>
                </c:pt>
                <c:pt idx="73">
                  <c:v>-2.5583610116015273E-3</c:v>
                </c:pt>
                <c:pt idx="74">
                  <c:v>0.34407937700566676</c:v>
                </c:pt>
                <c:pt idx="75">
                  <c:v>0.71504959082923714</c:v>
                </c:pt>
                <c:pt idx="76">
                  <c:v>1.1530590049829945</c:v>
                </c:pt>
                <c:pt idx="77">
                  <c:v>2.2680446077027545</c:v>
                </c:pt>
                <c:pt idx="78">
                  <c:v>1.2069669407363803</c:v>
                </c:pt>
                <c:pt idx="79">
                  <c:v>1.9930826247239211</c:v>
                </c:pt>
                <c:pt idx="80">
                  <c:v>1.5854402014441666</c:v>
                </c:pt>
                <c:pt idx="81">
                  <c:v>1.4717687220579623</c:v>
                </c:pt>
                <c:pt idx="82">
                  <c:v>1.4639868864877188</c:v>
                </c:pt>
                <c:pt idx="83">
                  <c:v>1.034682629058983</c:v>
                </c:pt>
                <c:pt idx="84">
                  <c:v>1.346407464836141</c:v>
                </c:pt>
                <c:pt idx="85">
                  <c:v>1.1031739244323169</c:v>
                </c:pt>
                <c:pt idx="86">
                  <c:v>1.1557291666666667</c:v>
                </c:pt>
                <c:pt idx="87">
                  <c:v>0.89122904029317385</c:v>
                </c:pt>
                <c:pt idx="88">
                  <c:v>0.92000925957595325</c:v>
                </c:pt>
                <c:pt idx="89">
                  <c:v>1.1741486079452348</c:v>
                </c:pt>
                <c:pt idx="92">
                  <c:v>3.134251831759316</c:v>
                </c:pt>
                <c:pt idx="93">
                  <c:v>3.4505523711866264</c:v>
                </c:pt>
                <c:pt idx="94">
                  <c:v>3.5830772784728135</c:v>
                </c:pt>
                <c:pt idx="95">
                  <c:v>3.6683666616019148</c:v>
                </c:pt>
                <c:pt idx="96">
                  <c:v>3.3254450091277614</c:v>
                </c:pt>
                <c:pt idx="97">
                  <c:v>2.4872252348652473</c:v>
                </c:pt>
                <c:pt idx="98">
                  <c:v>1.242673750185046</c:v>
                </c:pt>
                <c:pt idx="99">
                  <c:v>0.18308636912640713</c:v>
                </c:pt>
                <c:pt idx="100">
                  <c:v>-0.44150221522084387</c:v>
                </c:pt>
                <c:pt idx="101">
                  <c:v>-0.55129384143793936</c:v>
                </c:pt>
                <c:pt idx="102">
                  <c:v>-0.44741305015085592</c:v>
                </c:pt>
                <c:pt idx="103">
                  <c:v>-0.33839588387552161</c:v>
                </c:pt>
                <c:pt idx="104">
                  <c:v>-0.17878479395259744</c:v>
                </c:pt>
                <c:pt idx="105">
                  <c:v>0.25604338083248979</c:v>
                </c:pt>
                <c:pt idx="106">
                  <c:v>1.0116442206452629</c:v>
                </c:pt>
                <c:pt idx="107">
                  <c:v>1.2335713459895592</c:v>
                </c:pt>
                <c:pt idx="108">
                  <c:v>1.9483128400661587</c:v>
                </c:pt>
                <c:pt idx="109">
                  <c:v>2.1075322473049281</c:v>
                </c:pt>
                <c:pt idx="110">
                  <c:v>1.6777926336483877</c:v>
                </c:pt>
                <c:pt idx="111">
                  <c:v>1.704623116634598</c:v>
                </c:pt>
                <c:pt idx="112">
                  <c:v>0.85223882703606424</c:v>
                </c:pt>
                <c:pt idx="113">
                  <c:v>0.34043943227769036</c:v>
                </c:pt>
                <c:pt idx="114">
                  <c:v>0.26239086291067082</c:v>
                </c:pt>
                <c:pt idx="115">
                  <c:v>5.7774427256905819E-2</c:v>
                </c:pt>
                <c:pt idx="116">
                  <c:v>0.22542694343354111</c:v>
                </c:pt>
                <c:pt idx="117">
                  <c:v>0.67321963903679893</c:v>
                </c:pt>
                <c:pt idx="118">
                  <c:v>1.0750134562799323</c:v>
                </c:pt>
                <c:pt idx="119">
                  <c:v>1.0849207995584971</c:v>
                </c:pt>
                <c:pt idx="120">
                  <c:v>0.76240471157837963</c:v>
                </c:pt>
                <c:pt idx="121">
                  <c:v>0.80898674771649381</c:v>
                </c:pt>
                <c:pt idx="122">
                  <c:v>0.53399744061805743</c:v>
                </c:pt>
                <c:pt idx="123">
                  <c:v>0.95312323708787106</c:v>
                </c:pt>
                <c:pt idx="124">
                  <c:v>1.2139453689693791</c:v>
                </c:pt>
                <c:pt idx="125">
                  <c:v>1.0951144897714398</c:v>
                </c:pt>
                <c:pt idx="126">
                  <c:v>0.8285871240236059</c:v>
                </c:pt>
                <c:pt idx="127">
                  <c:v>0.77279535008192757</c:v>
                </c:pt>
                <c:pt idx="128">
                  <c:v>0.80307725134207697</c:v>
                </c:pt>
                <c:pt idx="129">
                  <c:v>0.9596982079947034</c:v>
                </c:pt>
                <c:pt idx="130">
                  <c:v>1.3506667017781491</c:v>
                </c:pt>
                <c:pt idx="131">
                  <c:v>1.0918777659657719</c:v>
                </c:pt>
                <c:pt idx="132">
                  <c:v>1.3192439985307982</c:v>
                </c:pt>
                <c:pt idx="133">
                  <c:v>1.1683266946855884</c:v>
                </c:pt>
                <c:pt idx="134">
                  <c:v>0.96249555616173976</c:v>
                </c:pt>
                <c:pt idx="135">
                  <c:v>1.1202679339778427</c:v>
                </c:pt>
                <c:pt idx="138">
                  <c:v>4.6354944912415981</c:v>
                </c:pt>
                <c:pt idx="139">
                  <c:v>4.9692008623075257</c:v>
                </c:pt>
                <c:pt idx="140">
                  <c:v>4.4205300716886855</c:v>
                </c:pt>
                <c:pt idx="141">
                  <c:v>3.8349745944615621</c:v>
                </c:pt>
                <c:pt idx="142">
                  <c:v>2.6394124017594058</c:v>
                </c:pt>
                <c:pt idx="143">
                  <c:v>2.1649786065136305</c:v>
                </c:pt>
                <c:pt idx="144">
                  <c:v>0.79783063151948663</c:v>
                </c:pt>
                <c:pt idx="145">
                  <c:v>1.7017484691998996E-2</c:v>
                </c:pt>
                <c:pt idx="146">
                  <c:v>-0.71068098858068418</c:v>
                </c:pt>
                <c:pt idx="147">
                  <c:v>-0.98247025513282693</c:v>
                </c:pt>
                <c:pt idx="148">
                  <c:v>-0.73863809785428702</c:v>
                </c:pt>
                <c:pt idx="149">
                  <c:v>-0.25643025097173572</c:v>
                </c:pt>
                <c:pt idx="150">
                  <c:v>0.18349356958623683</c:v>
                </c:pt>
                <c:pt idx="151">
                  <c:v>0.70991058646828298</c:v>
                </c:pt>
                <c:pt idx="152">
                  <c:v>1.7539184362752627</c:v>
                </c:pt>
                <c:pt idx="153">
                  <c:v>1.7918809158948434</c:v>
                </c:pt>
                <c:pt idx="154">
                  <c:v>1.4611934212314803</c:v>
                </c:pt>
                <c:pt idx="155">
                  <c:v>0.89252885983648178</c:v>
                </c:pt>
                <c:pt idx="156">
                  <c:v>-0.22286046984558561</c:v>
                </c:pt>
                <c:pt idx="157">
                  <c:v>-0.73620919943810537</c:v>
                </c:pt>
                <c:pt idx="158">
                  <c:v>-0.51579360003301078</c:v>
                </c:pt>
                <c:pt idx="159">
                  <c:v>-0.64333681008971133</c:v>
                </c:pt>
                <c:pt idx="160">
                  <c:v>-0.43296173053986797</c:v>
                </c:pt>
                <c:pt idx="161">
                  <c:v>-0.26835013458165841</c:v>
                </c:pt>
                <c:pt idx="162">
                  <c:v>-0.31144751637458917</c:v>
                </c:pt>
                <c:pt idx="163">
                  <c:v>0.18111275677764183</c:v>
                </c:pt>
                <c:pt idx="164">
                  <c:v>0.24409242966670044</c:v>
                </c:pt>
                <c:pt idx="165">
                  <c:v>0.32982229333785457</c:v>
                </c:pt>
                <c:pt idx="166">
                  <c:v>3.2856778616282771E-2</c:v>
                </c:pt>
                <c:pt idx="167">
                  <c:v>9.7932194360150202E-2</c:v>
                </c:pt>
                <c:pt idx="168">
                  <c:v>0.70681716089928881</c:v>
                </c:pt>
                <c:pt idx="169">
                  <c:v>0.80903762986592553</c:v>
                </c:pt>
                <c:pt idx="170">
                  <c:v>1.8581329439619554</c:v>
                </c:pt>
                <c:pt idx="171">
                  <c:v>1.6553833923283796</c:v>
                </c:pt>
                <c:pt idx="172">
                  <c:v>1.0324717348393122</c:v>
                </c:pt>
                <c:pt idx="173">
                  <c:v>1.3989864789445094</c:v>
                </c:pt>
                <c:pt idx="174">
                  <c:v>1.248367212016827</c:v>
                </c:pt>
                <c:pt idx="175">
                  <c:v>1.6633022044249699</c:v>
                </c:pt>
                <c:pt idx="176">
                  <c:v>2.1520404486883438</c:v>
                </c:pt>
                <c:pt idx="177">
                  <c:v>1.9465109776527636</c:v>
                </c:pt>
                <c:pt idx="178">
                  <c:v>1.4837791938565179</c:v>
                </c:pt>
                <c:pt idx="179">
                  <c:v>1.2608067069333901</c:v>
                </c:pt>
                <c:pt idx="180">
                  <c:v>1.2850487323863149</c:v>
                </c:pt>
                <c:pt idx="181">
                  <c:v>1.1737221030404457</c:v>
                </c:pt>
                <c:pt idx="184">
                  <c:v>4.7792943572157505</c:v>
                </c:pt>
                <c:pt idx="185">
                  <c:v>5.2239403651771568</c:v>
                </c:pt>
                <c:pt idx="186">
                  <c:v>4.9531089113544891</c:v>
                </c:pt>
                <c:pt idx="187">
                  <c:v>4.4163776578458434</c:v>
                </c:pt>
                <c:pt idx="188">
                  <c:v>2.8723880142023246</c:v>
                </c:pt>
                <c:pt idx="189">
                  <c:v>1.621119261230785</c:v>
                </c:pt>
                <c:pt idx="190">
                  <c:v>-5.8967930181970669E-2</c:v>
                </c:pt>
                <c:pt idx="191">
                  <c:v>-0.89848440681085207</c:v>
                </c:pt>
                <c:pt idx="192">
                  <c:v>-0.29079532117577978</c:v>
                </c:pt>
                <c:pt idx="193">
                  <c:v>0.45042894204905382</c:v>
                </c:pt>
                <c:pt idx="194">
                  <c:v>1.0852156033060998</c:v>
                </c:pt>
                <c:pt idx="195">
                  <c:v>1.2150754794445777</c:v>
                </c:pt>
                <c:pt idx="196">
                  <c:v>1.6932176473916083</c:v>
                </c:pt>
                <c:pt idx="197">
                  <c:v>1.2754557401834188</c:v>
                </c:pt>
                <c:pt idx="198">
                  <c:v>1.6572971330395858</c:v>
                </c:pt>
                <c:pt idx="199">
                  <c:v>1.8927800693231651</c:v>
                </c:pt>
                <c:pt idx="200">
                  <c:v>1.8449724689024343</c:v>
                </c:pt>
                <c:pt idx="201">
                  <c:v>1.6109554030447286</c:v>
                </c:pt>
                <c:pt idx="202">
                  <c:v>1.1566790860650729</c:v>
                </c:pt>
                <c:pt idx="203">
                  <c:v>0.79772915620671092</c:v>
                </c:pt>
                <c:pt idx="204">
                  <c:v>0.23648648648648651</c:v>
                </c:pt>
                <c:pt idx="205">
                  <c:v>0.10613859622428644</c:v>
                </c:pt>
                <c:pt idx="206">
                  <c:v>-0.23639485405728225</c:v>
                </c:pt>
                <c:pt idx="207">
                  <c:v>-0.61533309912515366</c:v>
                </c:pt>
                <c:pt idx="208">
                  <c:v>-1.0565225652479242</c:v>
                </c:pt>
                <c:pt idx="209">
                  <c:v>-0.90837689282603307</c:v>
                </c:pt>
                <c:pt idx="210">
                  <c:v>-0.73443489466729273</c:v>
                </c:pt>
                <c:pt idx="211">
                  <c:v>-0.83086795451199624</c:v>
                </c:pt>
                <c:pt idx="212">
                  <c:v>-0.57703404500865552</c:v>
                </c:pt>
                <c:pt idx="213">
                  <c:v>-1.1658113903752387</c:v>
                </c:pt>
                <c:pt idx="214">
                  <c:v>-0.99773794302929275</c:v>
                </c:pt>
                <c:pt idx="215">
                  <c:v>-0.40781324440209621</c:v>
                </c:pt>
                <c:pt idx="216">
                  <c:v>-0.41297309436622348</c:v>
                </c:pt>
                <c:pt idx="217">
                  <c:v>0.31115185571461623</c:v>
                </c:pt>
                <c:pt idx="218">
                  <c:v>-0.25289771045698678</c:v>
                </c:pt>
                <c:pt idx="219">
                  <c:v>-0.43740207136843939</c:v>
                </c:pt>
                <c:pt idx="220">
                  <c:v>-0.22889204512107802</c:v>
                </c:pt>
                <c:pt idx="221">
                  <c:v>-0.10926234118143645</c:v>
                </c:pt>
                <c:pt idx="222">
                  <c:v>0.56612453046376487</c:v>
                </c:pt>
                <c:pt idx="223">
                  <c:v>0.83138557315699468</c:v>
                </c:pt>
                <c:pt idx="224">
                  <c:v>0.79509762773625203</c:v>
                </c:pt>
                <c:pt idx="225">
                  <c:v>0.75305215518991619</c:v>
                </c:pt>
                <c:pt idx="226">
                  <c:v>0.62022107228295753</c:v>
                </c:pt>
                <c:pt idx="227">
                  <c:v>0.43571222774304097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F5B2-497D-BC74-881540062CED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ábra'!$C$3:$HV$4</c:f>
              <c:multiLvlStrCache>
                <c:ptCount val="226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7">
                    <c:v>2008</c:v>
                  </c:pt>
                  <c:pt idx="55">
                    <c:v>2010</c:v>
                  </c:pt>
                  <c:pt idx="63">
                    <c:v>2012</c:v>
                  </c:pt>
                  <c:pt idx="71">
                    <c:v>2014</c:v>
                  </c:pt>
                  <c:pt idx="79">
                    <c:v>2016</c:v>
                  </c:pt>
                  <c:pt idx="87">
                    <c:v>2018*</c:v>
                  </c:pt>
                  <c:pt idx="93">
                    <c:v>2008</c:v>
                  </c:pt>
                  <c:pt idx="101">
                    <c:v>2010</c:v>
                  </c:pt>
                  <c:pt idx="109">
                    <c:v>2012</c:v>
                  </c:pt>
                  <c:pt idx="117">
                    <c:v>2014</c:v>
                  </c:pt>
                  <c:pt idx="125">
                    <c:v>2016</c:v>
                  </c:pt>
                  <c:pt idx="133">
                    <c:v>2018*</c:v>
                  </c:pt>
                  <c:pt idx="139">
                    <c:v>2008</c:v>
                  </c:pt>
                  <c:pt idx="147">
                    <c:v>2010</c:v>
                  </c:pt>
                  <c:pt idx="155">
                    <c:v>2012</c:v>
                  </c:pt>
                  <c:pt idx="163">
                    <c:v>2014</c:v>
                  </c:pt>
                  <c:pt idx="171">
                    <c:v>2016</c:v>
                  </c:pt>
                  <c:pt idx="179">
                    <c:v>2018</c:v>
                  </c:pt>
                  <c:pt idx="185">
                    <c:v>2008</c:v>
                  </c:pt>
                  <c:pt idx="193">
                    <c:v>2010</c:v>
                  </c:pt>
                  <c:pt idx="201">
                    <c:v>2012</c:v>
                  </c:pt>
                  <c:pt idx="209">
                    <c:v>2014</c:v>
                  </c:pt>
                  <c:pt idx="217">
                    <c:v>2016</c:v>
                  </c:pt>
                  <c:pt idx="225">
                    <c:v>2018*</c:v>
                  </c:pt>
                </c:lvl>
                <c:lvl>
                  <c:pt idx="0">
                    <c:v>Magyarország</c:v>
                  </c:pt>
                  <c:pt idx="46">
                    <c:v>Csehország</c:v>
                  </c:pt>
                  <c:pt idx="92">
                    <c:v>Lengyelország</c:v>
                  </c:pt>
                  <c:pt idx="138">
                    <c:v>Szlovákia</c:v>
                  </c:pt>
                  <c:pt idx="184">
                    <c:v>Románia</c:v>
                  </c:pt>
                </c:lvl>
              </c:multiLvlStrCache>
            </c:multiLvlStrRef>
          </c:cat>
          <c:val>
            <c:numRef>
              <c:f>'60. ábra'!$C$12:$HV$12</c:f>
              <c:numCache>
                <c:formatCode>General</c:formatCode>
                <c:ptCount val="22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-10000</c:v>
                </c:pt>
                <c:pt idx="165">
                  <c:v>-10000</c:v>
                </c:pt>
                <c:pt idx="166">
                  <c:v>-10000</c:v>
                </c:pt>
                <c:pt idx="167">
                  <c:v>-10000</c:v>
                </c:pt>
                <c:pt idx="168">
                  <c:v>-10000</c:v>
                </c:pt>
                <c:pt idx="169">
                  <c:v>-10000</c:v>
                </c:pt>
                <c:pt idx="170">
                  <c:v>-10000</c:v>
                </c:pt>
                <c:pt idx="171">
                  <c:v>-10000</c:v>
                </c:pt>
                <c:pt idx="172">
                  <c:v>-10000</c:v>
                </c:pt>
                <c:pt idx="173">
                  <c:v>-10000</c:v>
                </c:pt>
                <c:pt idx="174">
                  <c:v>-10000</c:v>
                </c:pt>
                <c:pt idx="175">
                  <c:v>-10000</c:v>
                </c:pt>
                <c:pt idx="176">
                  <c:v>-10000</c:v>
                </c:pt>
                <c:pt idx="177">
                  <c:v>-10000</c:v>
                </c:pt>
                <c:pt idx="178">
                  <c:v>-10000</c:v>
                </c:pt>
                <c:pt idx="179">
                  <c:v>-10000</c:v>
                </c:pt>
                <c:pt idx="180">
                  <c:v>-10000</c:v>
                </c:pt>
                <c:pt idx="181">
                  <c:v>-10000</c:v>
                </c:pt>
                <c:pt idx="182">
                  <c:v>-10000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  <c:pt idx="204">
                  <c:v>10000</c:v>
                </c:pt>
                <c:pt idx="205">
                  <c:v>10000</c:v>
                </c:pt>
                <c:pt idx="206">
                  <c:v>10000</c:v>
                </c:pt>
                <c:pt idx="207">
                  <c:v>10000</c:v>
                </c:pt>
                <c:pt idx="208">
                  <c:v>10000</c:v>
                </c:pt>
                <c:pt idx="209">
                  <c:v>10000</c:v>
                </c:pt>
                <c:pt idx="210">
                  <c:v>10000</c:v>
                </c:pt>
                <c:pt idx="211">
                  <c:v>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E2D-4E9E-B0BC-4B561500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19968"/>
        <c:axId val="643818984"/>
      </c:lineChart>
      <c:catAx>
        <c:axId val="79840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168822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771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724890261549946E-2"/>
              <c:y val="6.39696581581078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8405656"/>
        <c:crossesAt val="1"/>
        <c:crossBetween val="midCat"/>
      </c:valAx>
      <c:valAx>
        <c:axId val="64381898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431602864206937"/>
              <c:y val="8.48584523702413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3819968"/>
        <c:crosses val="max"/>
        <c:crossBetween val="between"/>
      </c:valAx>
      <c:catAx>
        <c:axId val="643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18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9855777406325854"/>
          <c:w val="1"/>
          <c:h val="7.4834566352763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9660888664788E-2"/>
          <c:y val="6.2644143740331129E-2"/>
          <c:w val="0.88680678222670428"/>
          <c:h val="0.62689005343308946"/>
        </c:manualLayout>
      </c:layout>
      <c:lineChart>
        <c:grouping val="standard"/>
        <c:varyColors val="0"/>
        <c:ser>
          <c:idx val="1"/>
          <c:order val="1"/>
          <c:tx>
            <c:strRef>
              <c:f>'60. ábra'!$A$6</c:f>
              <c:strCache>
                <c:ptCount val="1"/>
                <c:pt idx="0">
                  <c:v>Households' bank loans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F6-4BD2-A602-7B3BACCE2B26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F6-4BD2-A602-7B3BACCE2B26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F6-4BD2-A602-7B3BACCE2B26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F6-4BD2-A602-7B3BACCE2B26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F6-4BD2-A602-7B3BACCE2B26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F6-4BD2-A602-7B3BACCE2B26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F6-4BD2-A602-7B3BACCE2B26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F6-4BD2-A602-7B3BACCE2B26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F6-4BD2-A602-7B3BACCE2B26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F6-4BD2-A602-7B3BACCE2B26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65F6-4BD2-A602-7B3BACCE2B26}"/>
              </c:ext>
            </c:extLst>
          </c:dPt>
          <c:cat>
            <c:multiLvlStrRef>
              <c:f>'60. ábra'!$C$1:$HV$2</c:f>
              <c:multiLvlStrCache>
                <c:ptCount val="226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7">
                    <c:v>2008</c:v>
                  </c:pt>
                  <c:pt idx="55">
                    <c:v>2010</c:v>
                  </c:pt>
                  <c:pt idx="63">
                    <c:v>2012</c:v>
                  </c:pt>
                  <c:pt idx="71">
                    <c:v>2014</c:v>
                  </c:pt>
                  <c:pt idx="79">
                    <c:v>2016</c:v>
                  </c:pt>
                  <c:pt idx="87">
                    <c:v>2018*</c:v>
                  </c:pt>
                  <c:pt idx="93">
                    <c:v>2008</c:v>
                  </c:pt>
                  <c:pt idx="101">
                    <c:v>2010</c:v>
                  </c:pt>
                  <c:pt idx="109">
                    <c:v>2012</c:v>
                  </c:pt>
                  <c:pt idx="117">
                    <c:v>2014</c:v>
                  </c:pt>
                  <c:pt idx="125">
                    <c:v>2016</c:v>
                  </c:pt>
                  <c:pt idx="133">
                    <c:v>2018*</c:v>
                  </c:pt>
                  <c:pt idx="139">
                    <c:v>2008</c:v>
                  </c:pt>
                  <c:pt idx="147">
                    <c:v>2010</c:v>
                  </c:pt>
                  <c:pt idx="155">
                    <c:v>2012</c:v>
                  </c:pt>
                  <c:pt idx="163">
                    <c:v>2014</c:v>
                  </c:pt>
                  <c:pt idx="171">
                    <c:v>2016</c:v>
                  </c:pt>
                  <c:pt idx="179">
                    <c:v>2018</c:v>
                  </c:pt>
                  <c:pt idx="185">
                    <c:v>2008</c:v>
                  </c:pt>
                  <c:pt idx="193">
                    <c:v>2010</c:v>
                  </c:pt>
                  <c:pt idx="201">
                    <c:v>2012</c:v>
                  </c:pt>
                  <c:pt idx="209">
                    <c:v>2014</c:v>
                  </c:pt>
                  <c:pt idx="217">
                    <c:v>2016</c:v>
                  </c:pt>
                  <c:pt idx="225">
                    <c:v>2018*</c:v>
                  </c:pt>
                </c:lvl>
                <c:lvl>
                  <c:pt idx="0">
                    <c:v>Hungary</c:v>
                  </c:pt>
                  <c:pt idx="46">
                    <c:v>Czechia</c:v>
                  </c:pt>
                  <c:pt idx="92">
                    <c:v>Poland</c:v>
                  </c:pt>
                  <c:pt idx="138">
                    <c:v>Slovakia</c:v>
                  </c:pt>
                  <c:pt idx="184">
                    <c:v>Romania</c:v>
                  </c:pt>
                </c:lvl>
              </c:multiLvlStrCache>
            </c:multiLvlStrRef>
          </c:cat>
          <c:val>
            <c:numRef>
              <c:f>'60. ábra'!$C$6:$HV$6</c:f>
              <c:numCache>
                <c:formatCode>General</c:formatCode>
                <c:ptCount val="228"/>
                <c:pt idx="0">
                  <c:v>4.6342604464158139</c:v>
                </c:pt>
                <c:pt idx="1">
                  <c:v>4.492767598842816</c:v>
                </c:pt>
                <c:pt idx="2">
                  <c:v>5.7690270041172198</c:v>
                </c:pt>
                <c:pt idx="3">
                  <c:v>5.2160781848675581</c:v>
                </c:pt>
                <c:pt idx="4">
                  <c:v>3.0556674960533274</c:v>
                </c:pt>
                <c:pt idx="5">
                  <c:v>-0.14017193143480372</c:v>
                </c:pt>
                <c:pt idx="6">
                  <c:v>-0.57607103468591048</c:v>
                </c:pt>
                <c:pt idx="7">
                  <c:v>-1.2444198010818575</c:v>
                </c:pt>
                <c:pt idx="8">
                  <c:v>-0.1703649619588796</c:v>
                </c:pt>
                <c:pt idx="9">
                  <c:v>2.6791243706077172</c:v>
                </c:pt>
                <c:pt idx="10">
                  <c:v>-1.2467823737798507</c:v>
                </c:pt>
                <c:pt idx="11">
                  <c:v>-0.93242605668174294</c:v>
                </c:pt>
                <c:pt idx="12">
                  <c:v>-1.2672077603317413</c:v>
                </c:pt>
                <c:pt idx="13">
                  <c:v>-0.96601148949915316</c:v>
                </c:pt>
                <c:pt idx="14">
                  <c:v>0.20291083009335875</c:v>
                </c:pt>
                <c:pt idx="15">
                  <c:v>-2.4192465802728775</c:v>
                </c:pt>
                <c:pt idx="16">
                  <c:v>-5.2525448031505402</c:v>
                </c:pt>
                <c:pt idx="17">
                  <c:v>-6.3661268044443862</c:v>
                </c:pt>
                <c:pt idx="18">
                  <c:v>-6.2236412735986102</c:v>
                </c:pt>
                <c:pt idx="19">
                  <c:v>-4.3152435518967778</c:v>
                </c:pt>
                <c:pt idx="20">
                  <c:v>-1.5862361655825878</c:v>
                </c:pt>
                <c:pt idx="21">
                  <c:v>-1.8201123911938004</c:v>
                </c:pt>
                <c:pt idx="22">
                  <c:v>-1.721070582569123</c:v>
                </c:pt>
                <c:pt idx="23">
                  <c:v>-1.78782216919147</c:v>
                </c:pt>
                <c:pt idx="24">
                  <c:v>-1.4113993563312253</c:v>
                </c:pt>
                <c:pt idx="25">
                  <c:v>-1.3035780298461002</c:v>
                </c:pt>
                <c:pt idx="26">
                  <c:v>-1.5965959841323221</c:v>
                </c:pt>
                <c:pt idx="27">
                  <c:v>-1.4294313806052152</c:v>
                </c:pt>
                <c:pt idx="28">
                  <c:v>-1.5423531306547422</c:v>
                </c:pt>
                <c:pt idx="29">
                  <c:v>-2.5803231127516755</c:v>
                </c:pt>
                <c:pt idx="30">
                  <c:v>-2.5978702846890864</c:v>
                </c:pt>
                <c:pt idx="31">
                  <c:v>-2.5774592147151156</c:v>
                </c:pt>
                <c:pt idx="32">
                  <c:v>-2.4224408571797049</c:v>
                </c:pt>
                <c:pt idx="33">
                  <c:v>-0.94618844949876257</c:v>
                </c:pt>
                <c:pt idx="34">
                  <c:v>-0.76330160043658002</c:v>
                </c:pt>
                <c:pt idx="35">
                  <c:v>-0.46395469681223361</c:v>
                </c:pt>
                <c:pt idx="36">
                  <c:v>-1.2287912819013966E-2</c:v>
                </c:pt>
                <c:pt idx="37">
                  <c:v>0.21463999958623614</c:v>
                </c:pt>
                <c:pt idx="38">
                  <c:v>0.46314999467546536</c:v>
                </c:pt>
                <c:pt idx="39">
                  <c:v>0.57193931996167269</c:v>
                </c:pt>
                <c:pt idx="40">
                  <c:v>0.38702529936003754</c:v>
                </c:pt>
                <c:pt idx="41">
                  <c:v>0.36984269410207821</c:v>
                </c:pt>
                <c:pt idx="42">
                  <c:v>0.57634553316634884</c:v>
                </c:pt>
                <c:pt idx="43">
                  <c:v>0.70586476524987685</c:v>
                </c:pt>
                <c:pt idx="46">
                  <c:v>4.8729437867258332</c:v>
                </c:pt>
                <c:pt idx="47">
                  <c:v>4.7696429294388807</c:v>
                </c:pt>
                <c:pt idx="48">
                  <c:v>4.6626966338398477</c:v>
                </c:pt>
                <c:pt idx="49">
                  <c:v>4.4909849618140303</c:v>
                </c:pt>
                <c:pt idx="50">
                  <c:v>3.8612215162898575</c:v>
                </c:pt>
                <c:pt idx="51">
                  <c:v>3.7768581827520955</c:v>
                </c:pt>
                <c:pt idx="52">
                  <c:v>3.408292067692881</c:v>
                </c:pt>
                <c:pt idx="53">
                  <c:v>3.024701842730158</c:v>
                </c:pt>
                <c:pt idx="54">
                  <c:v>2.7633440695935407</c:v>
                </c:pt>
                <c:pt idx="55">
                  <c:v>2.3758271545882166</c:v>
                </c:pt>
                <c:pt idx="56">
                  <c:v>2.1516279495751038</c:v>
                </c:pt>
                <c:pt idx="57">
                  <c:v>1.932217774592274</c:v>
                </c:pt>
                <c:pt idx="58">
                  <c:v>1.779219859919916</c:v>
                </c:pt>
                <c:pt idx="59">
                  <c:v>1.6829103831438497</c:v>
                </c:pt>
                <c:pt idx="60">
                  <c:v>1.623050521606783</c:v>
                </c:pt>
                <c:pt idx="61">
                  <c:v>1.6403286515619737</c:v>
                </c:pt>
                <c:pt idx="62">
                  <c:v>1.6841370992476259</c:v>
                </c:pt>
                <c:pt idx="63">
                  <c:v>1.6149762332892701</c:v>
                </c:pt>
                <c:pt idx="64">
                  <c:v>1.4964125494290119</c:v>
                </c:pt>
                <c:pt idx="65">
                  <c:v>1.3272844046252235</c:v>
                </c:pt>
                <c:pt idx="66">
                  <c:v>1.2433519082385227</c:v>
                </c:pt>
                <c:pt idx="67">
                  <c:v>1.1683919109601775</c:v>
                </c:pt>
                <c:pt idx="68">
                  <c:v>1.2495569781045248</c:v>
                </c:pt>
                <c:pt idx="69">
                  <c:v>1.3348740082849042</c:v>
                </c:pt>
                <c:pt idx="70">
                  <c:v>1.4078388722069144</c:v>
                </c:pt>
                <c:pt idx="71">
                  <c:v>1.4891880734793725</c:v>
                </c:pt>
                <c:pt idx="72">
                  <c:v>1.4381931691577239</c:v>
                </c:pt>
                <c:pt idx="73">
                  <c:v>1.4461135618077634</c:v>
                </c:pt>
                <c:pt idx="74">
                  <c:v>1.2614115936237431</c:v>
                </c:pt>
                <c:pt idx="75">
                  <c:v>1.3570835544259114</c:v>
                </c:pt>
                <c:pt idx="76">
                  <c:v>1.5386478683856679</c:v>
                </c:pt>
                <c:pt idx="77">
                  <c:v>1.6341303780538532</c:v>
                </c:pt>
                <c:pt idx="78">
                  <c:v>1.8419003854698746</c:v>
                </c:pt>
                <c:pt idx="79">
                  <c:v>1.9399259662098891</c:v>
                </c:pt>
                <c:pt idx="80">
                  <c:v>2.0592300655649183</c:v>
                </c:pt>
                <c:pt idx="81">
                  <c:v>2.2145091485623691</c:v>
                </c:pt>
                <c:pt idx="82">
                  <c:v>2.2906688696399629</c:v>
                </c:pt>
                <c:pt idx="83">
                  <c:v>2.4402574586645973</c:v>
                </c:pt>
                <c:pt idx="84">
                  <c:v>2.4869911655805281</c:v>
                </c:pt>
                <c:pt idx="85">
                  <c:v>2.3919134285473009</c:v>
                </c:pt>
                <c:pt idx="86">
                  <c:v>2.3291666666666666</c:v>
                </c:pt>
                <c:pt idx="87">
                  <c:v>2.2584554089247475</c:v>
                </c:pt>
                <c:pt idx="88">
                  <c:v>2.2281474255355116</c:v>
                </c:pt>
                <c:pt idx="89">
                  <c:v>2.2711277150355</c:v>
                </c:pt>
                <c:pt idx="92">
                  <c:v>7.0942107626912705</c:v>
                </c:pt>
                <c:pt idx="93">
                  <c:v>7.3402161924475875</c:v>
                </c:pt>
                <c:pt idx="94">
                  <c:v>7.7128042695487427</c:v>
                </c:pt>
                <c:pt idx="95">
                  <c:v>7.5811626467952227</c:v>
                </c:pt>
                <c:pt idx="96">
                  <c:v>5.1824159035610018</c:v>
                </c:pt>
                <c:pt idx="97">
                  <c:v>3.1041432405963221</c:v>
                </c:pt>
                <c:pt idx="98">
                  <c:v>2.1973164561637306</c:v>
                </c:pt>
                <c:pt idx="99">
                  <c:v>1.655872977915362</c:v>
                </c:pt>
                <c:pt idx="100">
                  <c:v>3.5546749986704573</c:v>
                </c:pt>
                <c:pt idx="101">
                  <c:v>5.3800453474835122</c:v>
                </c:pt>
                <c:pt idx="102">
                  <c:v>3.8076836474326763</c:v>
                </c:pt>
                <c:pt idx="103">
                  <c:v>3.6485798624255521</c:v>
                </c:pt>
                <c:pt idx="104">
                  <c:v>3.0097743056131243</c:v>
                </c:pt>
                <c:pt idx="105">
                  <c:v>2.2497750495323632</c:v>
                </c:pt>
                <c:pt idx="106">
                  <c:v>2.9720023627947607</c:v>
                </c:pt>
                <c:pt idx="107">
                  <c:v>1.2165691963947072</c:v>
                </c:pt>
                <c:pt idx="108">
                  <c:v>0.8606803613751719</c:v>
                </c:pt>
                <c:pt idx="109">
                  <c:v>1.549065274824954</c:v>
                </c:pt>
                <c:pt idx="110">
                  <c:v>0.82920193165272538</c:v>
                </c:pt>
                <c:pt idx="111">
                  <c:v>2.0728847953400833</c:v>
                </c:pt>
                <c:pt idx="112">
                  <c:v>2.1938541801660083</c:v>
                </c:pt>
                <c:pt idx="113">
                  <c:v>0.97538194165317282</c:v>
                </c:pt>
                <c:pt idx="114">
                  <c:v>0.88030358166065492</c:v>
                </c:pt>
                <c:pt idx="115">
                  <c:v>0.96562192516608225</c:v>
                </c:pt>
                <c:pt idx="116">
                  <c:v>1.2829072679672875</c:v>
                </c:pt>
                <c:pt idx="117">
                  <c:v>1.7227093149550898</c:v>
                </c:pt>
                <c:pt idx="118">
                  <c:v>2.2510265609222682</c:v>
                </c:pt>
                <c:pt idx="119">
                  <c:v>1.9758523783616644</c:v>
                </c:pt>
                <c:pt idx="120">
                  <c:v>1.3646873994674604</c:v>
                </c:pt>
                <c:pt idx="121">
                  <c:v>1.7959795240003018</c:v>
                </c:pt>
                <c:pt idx="122">
                  <c:v>1.5144595565323704</c:v>
                </c:pt>
                <c:pt idx="123">
                  <c:v>1.2852293278710891</c:v>
                </c:pt>
                <c:pt idx="124">
                  <c:v>1.5484258136097255</c:v>
                </c:pt>
                <c:pt idx="125">
                  <c:v>1.1584643709321865</c:v>
                </c:pt>
                <c:pt idx="126">
                  <c:v>0.9977775279944413</c:v>
                </c:pt>
                <c:pt idx="127">
                  <c:v>1.4221124637898899</c:v>
                </c:pt>
                <c:pt idx="128">
                  <c:v>1.2328701277537637</c:v>
                </c:pt>
                <c:pt idx="129">
                  <c:v>1.5719870478779443</c:v>
                </c:pt>
                <c:pt idx="130">
                  <c:v>2.0402922265653927</c:v>
                </c:pt>
                <c:pt idx="131">
                  <c:v>1.6464997920442184</c:v>
                </c:pt>
                <c:pt idx="132">
                  <c:v>2.0455020453950854</c:v>
                </c:pt>
                <c:pt idx="133">
                  <c:v>1.7864834328764414</c:v>
                </c:pt>
                <c:pt idx="134">
                  <c:v>1.4913097239970574</c:v>
                </c:pt>
                <c:pt idx="135">
                  <c:v>1.8312738982671855</c:v>
                </c:pt>
                <c:pt idx="138">
                  <c:v>3.9923174096664891</c:v>
                </c:pt>
                <c:pt idx="139">
                  <c:v>4.0313901804901207</c:v>
                </c:pt>
                <c:pt idx="140">
                  <c:v>4.1559841272433333</c:v>
                </c:pt>
                <c:pt idx="141">
                  <c:v>4.1714305296377185</c:v>
                </c:pt>
                <c:pt idx="142">
                  <c:v>3.8570209882444044</c:v>
                </c:pt>
                <c:pt idx="143">
                  <c:v>3.4962293791818313</c:v>
                </c:pt>
                <c:pt idx="144">
                  <c:v>2.9705487826231267</c:v>
                </c:pt>
                <c:pt idx="145">
                  <c:v>2.5154936462900337</c:v>
                </c:pt>
                <c:pt idx="146">
                  <c:v>2.1632816905148298</c:v>
                </c:pt>
                <c:pt idx="147">
                  <c:v>2.1258490244921324</c:v>
                </c:pt>
                <c:pt idx="148">
                  <c:v>2.2052315111558771</c:v>
                </c:pt>
                <c:pt idx="149">
                  <c:v>2.2673832717500839</c:v>
                </c:pt>
                <c:pt idx="150">
                  <c:v>2.5777886953163271</c:v>
                </c:pt>
                <c:pt idx="151">
                  <c:v>2.6269625214146584</c:v>
                </c:pt>
                <c:pt idx="152">
                  <c:v>2.7431226410448777</c:v>
                </c:pt>
                <c:pt idx="153">
                  <c:v>2.6519837555243684</c:v>
                </c:pt>
                <c:pt idx="154">
                  <c:v>2.4438176793076889</c:v>
                </c:pt>
                <c:pt idx="155">
                  <c:v>2.4488409754947496</c:v>
                </c:pt>
                <c:pt idx="156">
                  <c:v>2.2508907454404143</c:v>
                </c:pt>
                <c:pt idx="157">
                  <c:v>2.2583527975258955</c:v>
                </c:pt>
                <c:pt idx="158">
                  <c:v>2.4070368001540503</c:v>
                </c:pt>
                <c:pt idx="159">
                  <c:v>2.3639205766487903</c:v>
                </c:pt>
                <c:pt idx="160">
                  <c:v>2.430304053502089</c:v>
                </c:pt>
                <c:pt idx="161">
                  <c:v>2.5425497599757132</c:v>
                </c:pt>
                <c:pt idx="162">
                  <c:v>2.5765203627352373</c:v>
                </c:pt>
                <c:pt idx="163">
                  <c:v>2.7716959666859853</c:v>
                </c:pt>
                <c:pt idx="164">
                  <c:v>3.0011364303282844</c:v>
                </c:pt>
                <c:pt idx="165">
                  <c:v>3.1975542815967111</c:v>
                </c:pt>
                <c:pt idx="166">
                  <c:v>3.5143610407976049</c:v>
                </c:pt>
                <c:pt idx="167">
                  <c:v>3.6443833927890563</c:v>
                </c:pt>
                <c:pt idx="168">
                  <c:v>3.6946083831622163</c:v>
                </c:pt>
                <c:pt idx="169">
                  <c:v>3.8579940226094607</c:v>
                </c:pt>
                <c:pt idx="170">
                  <c:v>3.7796401356715901</c:v>
                </c:pt>
                <c:pt idx="171">
                  <c:v>3.7787019077161497</c:v>
                </c:pt>
                <c:pt idx="172">
                  <c:v>4.0164148042480985</c:v>
                </c:pt>
                <c:pt idx="173">
                  <c:v>4.0084435283232756</c:v>
                </c:pt>
                <c:pt idx="174">
                  <c:v>4.1821532733936504</c:v>
                </c:pt>
                <c:pt idx="175">
                  <c:v>4.386623728556895</c:v>
                </c:pt>
                <c:pt idx="176">
                  <c:v>4.3427692649935556</c:v>
                </c:pt>
                <c:pt idx="177">
                  <c:v>4.3327494198704244</c:v>
                </c:pt>
                <c:pt idx="178">
                  <c:v>4.1897021716917564</c:v>
                </c:pt>
                <c:pt idx="179">
                  <c:v>4.0825014218968629</c:v>
                </c:pt>
                <c:pt idx="180">
                  <c:v>4.1032383456712491</c:v>
                </c:pt>
                <c:pt idx="181">
                  <c:v>4.0591690721417901</c:v>
                </c:pt>
                <c:pt idx="184">
                  <c:v>6.8695036358085559</c:v>
                </c:pt>
                <c:pt idx="185">
                  <c:v>7.038039413020714</c:v>
                </c:pt>
                <c:pt idx="186">
                  <c:v>6.9137297575587384</c:v>
                </c:pt>
                <c:pt idx="187">
                  <c:v>5.8728276959943058</c:v>
                </c:pt>
                <c:pt idx="188">
                  <c:v>3.7163617879913216</c:v>
                </c:pt>
                <c:pt idx="189">
                  <c:v>2.2763157709736697</c:v>
                </c:pt>
                <c:pt idx="190">
                  <c:v>0.47101544231771636</c:v>
                </c:pt>
                <c:pt idx="191">
                  <c:v>-1.0337983234992334</c:v>
                </c:pt>
                <c:pt idx="192">
                  <c:v>-0.53809217325601355</c:v>
                </c:pt>
                <c:pt idx="193">
                  <c:v>-0.17269095481385985</c:v>
                </c:pt>
                <c:pt idx="194">
                  <c:v>0.14041166797162258</c:v>
                </c:pt>
                <c:pt idx="195">
                  <c:v>0.62810542361913713</c:v>
                </c:pt>
                <c:pt idx="196">
                  <c:v>0.66852216760543959</c:v>
                </c:pt>
                <c:pt idx="197">
                  <c:v>0.72747630562228471</c:v>
                </c:pt>
                <c:pt idx="198">
                  <c:v>0.99422244558463169</c:v>
                </c:pt>
                <c:pt idx="199">
                  <c:v>0.81108255890448966</c:v>
                </c:pt>
                <c:pt idx="200">
                  <c:v>0.81109309521130335</c:v>
                </c:pt>
                <c:pt idx="201">
                  <c:v>0.56795052184230466</c:v>
                </c:pt>
                <c:pt idx="202">
                  <c:v>5.8852556238144602E-2</c:v>
                </c:pt>
                <c:pt idx="203">
                  <c:v>-0.30699340039803286</c:v>
                </c:pt>
                <c:pt idx="204">
                  <c:v>-0.35885885885885888</c:v>
                </c:pt>
                <c:pt idx="205">
                  <c:v>-0.25606864124041134</c:v>
                </c:pt>
                <c:pt idx="206">
                  <c:v>-0.17564942716330567</c:v>
                </c:pt>
                <c:pt idx="207">
                  <c:v>-0.10732554054508495</c:v>
                </c:pt>
                <c:pt idx="208">
                  <c:v>-0.22480684359359651</c:v>
                </c:pt>
                <c:pt idx="209">
                  <c:v>-0.2521350310885947</c:v>
                </c:pt>
                <c:pt idx="210">
                  <c:v>-9.5558443544071545E-2</c:v>
                </c:pt>
                <c:pt idx="211">
                  <c:v>-0.17813916500459467</c:v>
                </c:pt>
                <c:pt idx="212">
                  <c:v>4.5817432802758615E-2</c:v>
                </c:pt>
                <c:pt idx="213">
                  <c:v>-0.12330070105255743</c:v>
                </c:pt>
                <c:pt idx="214">
                  <c:v>7.3762727305667561E-2</c:v>
                </c:pt>
                <c:pt idx="215">
                  <c:v>0.51643639828489762</c:v>
                </c:pt>
                <c:pt idx="216">
                  <c:v>0.60885459229823891</c:v>
                </c:pt>
                <c:pt idx="217">
                  <c:v>1.1301678735399678</c:v>
                </c:pt>
                <c:pt idx="218">
                  <c:v>1.0867930387024467</c:v>
                </c:pt>
                <c:pt idx="219">
                  <c:v>1.1947667538474906</c:v>
                </c:pt>
                <c:pt idx="220">
                  <c:v>0.8345756106722384</c:v>
                </c:pt>
                <c:pt idx="221">
                  <c:v>0.77058703780592019</c:v>
                </c:pt>
                <c:pt idx="222">
                  <c:v>1.0165406573930615</c:v>
                </c:pt>
                <c:pt idx="223">
                  <c:v>1.0452644475179631</c:v>
                </c:pt>
                <c:pt idx="224">
                  <c:v>1.296505735489335</c:v>
                </c:pt>
                <c:pt idx="225">
                  <c:v>1.3025481956016058</c:v>
                </c:pt>
                <c:pt idx="226">
                  <c:v>1.0533913449885153</c:v>
                </c:pt>
                <c:pt idx="227">
                  <c:v>0.89973058629073432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F6-4BD2-A602-7B3BACCE2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05656"/>
        <c:axId val="771688224"/>
      </c:lineChart>
      <c:lineChart>
        <c:grouping val="standard"/>
        <c:varyColors val="0"/>
        <c:ser>
          <c:idx val="0"/>
          <c:order val="0"/>
          <c:tx>
            <c:strRef>
              <c:f>'60. ábra'!$A$5</c:f>
              <c:strCache>
                <c:ptCount val="1"/>
                <c:pt idx="0">
                  <c:v>Corporations' bank loans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5F6-4BD2-A602-7B3BACCE2B26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65F6-4BD2-A602-7B3BACCE2B26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65F6-4BD2-A602-7B3BACCE2B26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65F6-4BD2-A602-7B3BACCE2B26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65F6-4BD2-A602-7B3BACCE2B26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65F6-4BD2-A602-7B3BACCE2B26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65F6-4BD2-A602-7B3BACCE2B26}"/>
              </c:ext>
            </c:extLst>
          </c:dPt>
          <c:dPt>
            <c:idx val="12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65F6-4BD2-A602-7B3BACCE2B26}"/>
              </c:ext>
            </c:extLst>
          </c:dPt>
          <c:dPt>
            <c:idx val="12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65F6-4BD2-A602-7B3BACCE2B26}"/>
              </c:ext>
            </c:extLst>
          </c:dPt>
          <c:dPt>
            <c:idx val="16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65F6-4BD2-A602-7B3BACCE2B26}"/>
              </c:ext>
            </c:extLst>
          </c:dPt>
          <c:dPt>
            <c:idx val="161"/>
            <c:marker>
              <c:symbol val="none"/>
            </c:marker>
            <c:bubble3D val="0"/>
            <c:spPr>
              <a:ln w="28575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65F6-4BD2-A602-7B3BACCE2B26}"/>
              </c:ext>
            </c:extLst>
          </c:dPt>
          <c:cat>
            <c:multiLvlStrRef>
              <c:f>'60. ábra'!$C$1:$HV$2</c:f>
              <c:multiLvlStrCache>
                <c:ptCount val="226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7">
                    <c:v>2008</c:v>
                  </c:pt>
                  <c:pt idx="55">
                    <c:v>2010</c:v>
                  </c:pt>
                  <c:pt idx="63">
                    <c:v>2012</c:v>
                  </c:pt>
                  <c:pt idx="71">
                    <c:v>2014</c:v>
                  </c:pt>
                  <c:pt idx="79">
                    <c:v>2016</c:v>
                  </c:pt>
                  <c:pt idx="87">
                    <c:v>2018*</c:v>
                  </c:pt>
                  <c:pt idx="93">
                    <c:v>2008</c:v>
                  </c:pt>
                  <c:pt idx="101">
                    <c:v>2010</c:v>
                  </c:pt>
                  <c:pt idx="109">
                    <c:v>2012</c:v>
                  </c:pt>
                  <c:pt idx="117">
                    <c:v>2014</c:v>
                  </c:pt>
                  <c:pt idx="125">
                    <c:v>2016</c:v>
                  </c:pt>
                  <c:pt idx="133">
                    <c:v>2018*</c:v>
                  </c:pt>
                  <c:pt idx="139">
                    <c:v>2008</c:v>
                  </c:pt>
                  <c:pt idx="147">
                    <c:v>2010</c:v>
                  </c:pt>
                  <c:pt idx="155">
                    <c:v>2012</c:v>
                  </c:pt>
                  <c:pt idx="163">
                    <c:v>2014</c:v>
                  </c:pt>
                  <c:pt idx="171">
                    <c:v>2016</c:v>
                  </c:pt>
                  <c:pt idx="179">
                    <c:v>2018</c:v>
                  </c:pt>
                  <c:pt idx="185">
                    <c:v>2008</c:v>
                  </c:pt>
                  <c:pt idx="193">
                    <c:v>2010</c:v>
                  </c:pt>
                  <c:pt idx="201">
                    <c:v>2012</c:v>
                  </c:pt>
                  <c:pt idx="209">
                    <c:v>2014</c:v>
                  </c:pt>
                  <c:pt idx="217">
                    <c:v>2016</c:v>
                  </c:pt>
                  <c:pt idx="225">
                    <c:v>2018*</c:v>
                  </c:pt>
                </c:lvl>
                <c:lvl>
                  <c:pt idx="0">
                    <c:v>Hungary</c:v>
                  </c:pt>
                  <c:pt idx="46">
                    <c:v>Czechia</c:v>
                  </c:pt>
                  <c:pt idx="92">
                    <c:v>Poland</c:v>
                  </c:pt>
                  <c:pt idx="138">
                    <c:v>Slovakia</c:v>
                  </c:pt>
                  <c:pt idx="184">
                    <c:v>Romania</c:v>
                  </c:pt>
                </c:lvl>
              </c:multiLvlStrCache>
            </c:multiLvlStrRef>
          </c:cat>
          <c:val>
            <c:numRef>
              <c:f>'60. ábra'!$C$5:$HV$5</c:f>
              <c:numCache>
                <c:formatCode>General</c:formatCode>
                <c:ptCount val="228"/>
                <c:pt idx="0">
                  <c:v>3.1368119811536816</c:v>
                </c:pt>
                <c:pt idx="1">
                  <c:v>3.6769527483124396</c:v>
                </c:pt>
                <c:pt idx="2">
                  <c:v>3.5845922136110437</c:v>
                </c:pt>
                <c:pt idx="3">
                  <c:v>3.6026107158977312</c:v>
                </c:pt>
                <c:pt idx="4">
                  <c:v>1.3226437346800699</c:v>
                </c:pt>
                <c:pt idx="5">
                  <c:v>0.1132896432144304</c:v>
                </c:pt>
                <c:pt idx="6">
                  <c:v>-0.42426173933238093</c:v>
                </c:pt>
                <c:pt idx="7">
                  <c:v>-2.2042507700175689</c:v>
                </c:pt>
                <c:pt idx="8">
                  <c:v>-1.5851348634434885</c:v>
                </c:pt>
                <c:pt idx="9">
                  <c:v>-0.89373186387107073</c:v>
                </c:pt>
                <c:pt idx="10">
                  <c:v>-1.9756862145423961</c:v>
                </c:pt>
                <c:pt idx="11">
                  <c:v>-1.1967998568314191</c:v>
                </c:pt>
                <c:pt idx="12">
                  <c:v>-0.86336119773400588</c:v>
                </c:pt>
                <c:pt idx="13">
                  <c:v>-1.1109132129240262</c:v>
                </c:pt>
                <c:pt idx="14">
                  <c:v>-0.66317198128073351</c:v>
                </c:pt>
                <c:pt idx="15">
                  <c:v>-1.1653628480767622</c:v>
                </c:pt>
                <c:pt idx="16">
                  <c:v>-1.5701346563281364</c:v>
                </c:pt>
                <c:pt idx="17">
                  <c:v>-1.3332359827689499</c:v>
                </c:pt>
                <c:pt idx="18">
                  <c:v>-1.2865250265817274</c:v>
                </c:pt>
                <c:pt idx="19">
                  <c:v>-1.1947077509983979</c:v>
                </c:pt>
                <c:pt idx="20">
                  <c:v>-0.92003704227655481</c:v>
                </c:pt>
                <c:pt idx="21">
                  <c:v>-1.2031251399416647</c:v>
                </c:pt>
                <c:pt idx="22">
                  <c:v>-1.040898770383039</c:v>
                </c:pt>
                <c:pt idx="23">
                  <c:v>-7.862879248780516E-2</c:v>
                </c:pt>
                <c:pt idx="24">
                  <c:v>-0.30524700960988249</c:v>
                </c:pt>
                <c:pt idx="25">
                  <c:v>-0.33756834056462443</c:v>
                </c:pt>
                <c:pt idx="26">
                  <c:v>-6.7448231073785489E-2</c:v>
                </c:pt>
                <c:pt idx="27">
                  <c:v>-0.53221475868790424</c:v>
                </c:pt>
                <c:pt idx="28">
                  <c:v>0.35716654192680453</c:v>
                </c:pt>
                <c:pt idx="29">
                  <c:v>0.1313619039219035</c:v>
                </c:pt>
                <c:pt idx="30">
                  <c:v>-0.7508671169394322</c:v>
                </c:pt>
                <c:pt idx="31">
                  <c:v>-0.92281671207292171</c:v>
                </c:pt>
                <c:pt idx="32">
                  <c:v>-1.3771657441970997</c:v>
                </c:pt>
                <c:pt idx="33">
                  <c:v>-0.49104846477782083</c:v>
                </c:pt>
                <c:pt idx="34">
                  <c:v>8.1145380420243912E-2</c:v>
                </c:pt>
                <c:pt idx="35">
                  <c:v>0.31990780999243534</c:v>
                </c:pt>
                <c:pt idx="36">
                  <c:v>0.80046974935290982</c:v>
                </c:pt>
                <c:pt idx="37">
                  <c:v>0.76115309090219485</c:v>
                </c:pt>
                <c:pt idx="38">
                  <c:v>1.1578749866886633</c:v>
                </c:pt>
                <c:pt idx="39">
                  <c:v>1.3931220376555606</c:v>
                </c:pt>
                <c:pt idx="40">
                  <c:v>1.5755154894781531</c:v>
                </c:pt>
                <c:pt idx="41">
                  <c:v>1.6195467011536402</c:v>
                </c:pt>
                <c:pt idx="42">
                  <c:v>1.8762383640509923</c:v>
                </c:pt>
                <c:pt idx="43">
                  <c:v>2.1368591637968435</c:v>
                </c:pt>
                <c:pt idx="46">
                  <c:v>3.1265708689396958</c:v>
                </c:pt>
                <c:pt idx="47">
                  <c:v>3.3554329813863166</c:v>
                </c:pt>
                <c:pt idx="48">
                  <c:v>3.7575185236100066</c:v>
                </c:pt>
                <c:pt idx="49">
                  <c:v>3.2564365010629084</c:v>
                </c:pt>
                <c:pt idx="50">
                  <c:v>2.5739411840501134</c:v>
                </c:pt>
                <c:pt idx="51">
                  <c:v>1.5346633749249348</c:v>
                </c:pt>
                <c:pt idx="52">
                  <c:v>-3.6182816263659018E-2</c:v>
                </c:pt>
                <c:pt idx="53">
                  <c:v>-1.0710681706914984</c:v>
                </c:pt>
                <c:pt idx="54">
                  <c:v>-1.5163791794487287</c:v>
                </c:pt>
                <c:pt idx="55">
                  <c:v>-1.0749687740838183</c:v>
                </c:pt>
                <c:pt idx="56">
                  <c:v>-1.0552070181406639</c:v>
                </c:pt>
                <c:pt idx="57">
                  <c:v>-0.55243186458044924</c:v>
                </c:pt>
                <c:pt idx="58">
                  <c:v>0.3456405606009299</c:v>
                </c:pt>
                <c:pt idx="59">
                  <c:v>0.76632526375300292</c:v>
                </c:pt>
                <c:pt idx="60">
                  <c:v>1.4375766389174733</c:v>
                </c:pt>
                <c:pt idx="61">
                  <c:v>1.3760941626756884</c:v>
                </c:pt>
                <c:pt idx="62">
                  <c:v>1.2225542664704887</c:v>
                </c:pt>
                <c:pt idx="63">
                  <c:v>1.1857405841390407</c:v>
                </c:pt>
                <c:pt idx="64">
                  <c:v>0.72204521615805473</c:v>
                </c:pt>
                <c:pt idx="65">
                  <c:v>0.61063761726102062</c:v>
                </c:pt>
                <c:pt idx="66">
                  <c:v>0.48321598825413448</c:v>
                </c:pt>
                <c:pt idx="67">
                  <c:v>0.54520797126491993</c:v>
                </c:pt>
                <c:pt idx="68">
                  <c:v>7.9665530230559584E-2</c:v>
                </c:pt>
                <c:pt idx="69">
                  <c:v>0.14160615363701246</c:v>
                </c:pt>
                <c:pt idx="70">
                  <c:v>0.5079634849719542</c:v>
                </c:pt>
                <c:pt idx="71">
                  <c:v>-0.1059148329895355</c:v>
                </c:pt>
                <c:pt idx="72">
                  <c:v>0.47811932912443444</c:v>
                </c:pt>
                <c:pt idx="73">
                  <c:v>-2.5583610116015273E-3</c:v>
                </c:pt>
                <c:pt idx="74">
                  <c:v>0.34407937700566676</c:v>
                </c:pt>
                <c:pt idx="75">
                  <c:v>0.71504959082923714</c:v>
                </c:pt>
                <c:pt idx="76">
                  <c:v>1.1530590049829945</c:v>
                </c:pt>
                <c:pt idx="77">
                  <c:v>2.2680446077027545</c:v>
                </c:pt>
                <c:pt idx="78">
                  <c:v>1.2069669407363803</c:v>
                </c:pt>
                <c:pt idx="79">
                  <c:v>1.9930826247239211</c:v>
                </c:pt>
                <c:pt idx="80">
                  <c:v>1.5854402014441666</c:v>
                </c:pt>
                <c:pt idx="81">
                  <c:v>1.4717687220579623</c:v>
                </c:pt>
                <c:pt idx="82">
                  <c:v>1.4639868864877188</c:v>
                </c:pt>
                <c:pt idx="83">
                  <c:v>1.034682629058983</c:v>
                </c:pt>
                <c:pt idx="84">
                  <c:v>1.346407464836141</c:v>
                </c:pt>
                <c:pt idx="85">
                  <c:v>1.1031739244323169</c:v>
                </c:pt>
                <c:pt idx="86">
                  <c:v>1.1557291666666667</c:v>
                </c:pt>
                <c:pt idx="87">
                  <c:v>0.89122904029317385</c:v>
                </c:pt>
                <c:pt idx="88">
                  <c:v>0.92000925957595325</c:v>
                </c:pt>
                <c:pt idx="89">
                  <c:v>1.1741486079452348</c:v>
                </c:pt>
                <c:pt idx="92">
                  <c:v>3.134251831759316</c:v>
                </c:pt>
                <c:pt idx="93">
                  <c:v>3.4505523711866264</c:v>
                </c:pt>
                <c:pt idx="94">
                  <c:v>3.5830772784728135</c:v>
                </c:pt>
                <c:pt idx="95">
                  <c:v>3.6683666616019148</c:v>
                </c:pt>
                <c:pt idx="96">
                  <c:v>3.3254450091277614</c:v>
                </c:pt>
                <c:pt idx="97">
                  <c:v>2.4872252348652473</c:v>
                </c:pt>
                <c:pt idx="98">
                  <c:v>1.242673750185046</c:v>
                </c:pt>
                <c:pt idx="99">
                  <c:v>0.18308636912640713</c:v>
                </c:pt>
                <c:pt idx="100">
                  <c:v>-0.44150221522084387</c:v>
                </c:pt>
                <c:pt idx="101">
                  <c:v>-0.55129384143793936</c:v>
                </c:pt>
                <c:pt idx="102">
                  <c:v>-0.44741305015085592</c:v>
                </c:pt>
                <c:pt idx="103">
                  <c:v>-0.33839588387552161</c:v>
                </c:pt>
                <c:pt idx="104">
                  <c:v>-0.17878479395259744</c:v>
                </c:pt>
                <c:pt idx="105">
                  <c:v>0.25604338083248979</c:v>
                </c:pt>
                <c:pt idx="106">
                  <c:v>1.0116442206452629</c:v>
                </c:pt>
                <c:pt idx="107">
                  <c:v>1.2335713459895592</c:v>
                </c:pt>
                <c:pt idx="108">
                  <c:v>1.9483128400661587</c:v>
                </c:pt>
                <c:pt idx="109">
                  <c:v>2.1075322473049281</c:v>
                </c:pt>
                <c:pt idx="110">
                  <c:v>1.6777926336483877</c:v>
                </c:pt>
                <c:pt idx="111">
                  <c:v>1.704623116634598</c:v>
                </c:pt>
                <c:pt idx="112">
                  <c:v>0.85223882703606424</c:v>
                </c:pt>
                <c:pt idx="113">
                  <c:v>0.34043943227769036</c:v>
                </c:pt>
                <c:pt idx="114">
                  <c:v>0.26239086291067082</c:v>
                </c:pt>
                <c:pt idx="115">
                  <c:v>5.7774427256905819E-2</c:v>
                </c:pt>
                <c:pt idx="116">
                  <c:v>0.22542694343354111</c:v>
                </c:pt>
                <c:pt idx="117">
                  <c:v>0.67321963903679893</c:v>
                </c:pt>
                <c:pt idx="118">
                  <c:v>1.0750134562799323</c:v>
                </c:pt>
                <c:pt idx="119">
                  <c:v>1.0849207995584971</c:v>
                </c:pt>
                <c:pt idx="120">
                  <c:v>0.76240471157837963</c:v>
                </c:pt>
                <c:pt idx="121">
                  <c:v>0.80898674771649381</c:v>
                </c:pt>
                <c:pt idx="122">
                  <c:v>0.53399744061805743</c:v>
                </c:pt>
                <c:pt idx="123">
                  <c:v>0.95312323708787106</c:v>
                </c:pt>
                <c:pt idx="124">
                  <c:v>1.2139453689693791</c:v>
                </c:pt>
                <c:pt idx="125">
                  <c:v>1.0951144897714398</c:v>
                </c:pt>
                <c:pt idx="126">
                  <c:v>0.8285871240236059</c:v>
                </c:pt>
                <c:pt idx="127">
                  <c:v>0.77279535008192757</c:v>
                </c:pt>
                <c:pt idx="128">
                  <c:v>0.80307725134207697</c:v>
                </c:pt>
                <c:pt idx="129">
                  <c:v>0.9596982079947034</c:v>
                </c:pt>
                <c:pt idx="130">
                  <c:v>1.3506667017781491</c:v>
                </c:pt>
                <c:pt idx="131">
                  <c:v>1.0918777659657719</c:v>
                </c:pt>
                <c:pt idx="132">
                  <c:v>1.3192439985307982</c:v>
                </c:pt>
                <c:pt idx="133">
                  <c:v>1.1683266946855884</c:v>
                </c:pt>
                <c:pt idx="134">
                  <c:v>0.96249555616173976</c:v>
                </c:pt>
                <c:pt idx="135">
                  <c:v>1.1202679339778427</c:v>
                </c:pt>
                <c:pt idx="138">
                  <c:v>4.6354944912415981</c:v>
                </c:pt>
                <c:pt idx="139">
                  <c:v>4.9692008623075257</c:v>
                </c:pt>
                <c:pt idx="140">
                  <c:v>4.4205300716886855</c:v>
                </c:pt>
                <c:pt idx="141">
                  <c:v>3.8349745944615621</c:v>
                </c:pt>
                <c:pt idx="142">
                  <c:v>2.6394124017594058</c:v>
                </c:pt>
                <c:pt idx="143">
                  <c:v>2.1649786065136305</c:v>
                </c:pt>
                <c:pt idx="144">
                  <c:v>0.79783063151948663</c:v>
                </c:pt>
                <c:pt idx="145">
                  <c:v>1.7017484691998996E-2</c:v>
                </c:pt>
                <c:pt idx="146">
                  <c:v>-0.71068098858068418</c:v>
                </c:pt>
                <c:pt idx="147">
                  <c:v>-0.98247025513282693</c:v>
                </c:pt>
                <c:pt idx="148">
                  <c:v>-0.73863809785428702</c:v>
                </c:pt>
                <c:pt idx="149">
                  <c:v>-0.25643025097173572</c:v>
                </c:pt>
                <c:pt idx="150">
                  <c:v>0.18349356958623683</c:v>
                </c:pt>
                <c:pt idx="151">
                  <c:v>0.70991058646828298</c:v>
                </c:pt>
                <c:pt idx="152">
                  <c:v>1.7539184362752627</c:v>
                </c:pt>
                <c:pt idx="153">
                  <c:v>1.7918809158948434</c:v>
                </c:pt>
                <c:pt idx="154">
                  <c:v>1.4611934212314803</c:v>
                </c:pt>
                <c:pt idx="155">
                  <c:v>0.89252885983648178</c:v>
                </c:pt>
                <c:pt idx="156">
                  <c:v>-0.22286046984558561</c:v>
                </c:pt>
                <c:pt idx="157">
                  <c:v>-0.73620919943810537</c:v>
                </c:pt>
                <c:pt idx="158">
                  <c:v>-0.51579360003301078</c:v>
                </c:pt>
                <c:pt idx="159">
                  <c:v>-0.64333681008971133</c:v>
                </c:pt>
                <c:pt idx="160">
                  <c:v>-0.43296173053986797</c:v>
                </c:pt>
                <c:pt idx="161">
                  <c:v>-0.26835013458165841</c:v>
                </c:pt>
                <c:pt idx="162">
                  <c:v>-0.31144751637458917</c:v>
                </c:pt>
                <c:pt idx="163">
                  <c:v>0.18111275677764183</c:v>
                </c:pt>
                <c:pt idx="164">
                  <c:v>0.24409242966670044</c:v>
                </c:pt>
                <c:pt idx="165">
                  <c:v>0.32982229333785457</c:v>
                </c:pt>
                <c:pt idx="166">
                  <c:v>3.2856778616282771E-2</c:v>
                </c:pt>
                <c:pt idx="167">
                  <c:v>9.7932194360150202E-2</c:v>
                </c:pt>
                <c:pt idx="168">
                  <c:v>0.70681716089928881</c:v>
                </c:pt>
                <c:pt idx="169">
                  <c:v>0.80903762986592553</c:v>
                </c:pt>
                <c:pt idx="170">
                  <c:v>1.8581329439619554</c:v>
                </c:pt>
                <c:pt idx="171">
                  <c:v>1.6553833923283796</c:v>
                </c:pt>
                <c:pt idx="172">
                  <c:v>1.0324717348393122</c:v>
                </c:pt>
                <c:pt idx="173">
                  <c:v>1.3989864789445094</c:v>
                </c:pt>
                <c:pt idx="174">
                  <c:v>1.248367212016827</c:v>
                </c:pt>
                <c:pt idx="175">
                  <c:v>1.6633022044249699</c:v>
                </c:pt>
                <c:pt idx="176">
                  <c:v>2.1520404486883438</c:v>
                </c:pt>
                <c:pt idx="177">
                  <c:v>1.9465109776527636</c:v>
                </c:pt>
                <c:pt idx="178">
                  <c:v>1.4837791938565179</c:v>
                </c:pt>
                <c:pt idx="179">
                  <c:v>1.2608067069333901</c:v>
                </c:pt>
                <c:pt idx="180">
                  <c:v>1.2850487323863149</c:v>
                </c:pt>
                <c:pt idx="181">
                  <c:v>1.1737221030404457</c:v>
                </c:pt>
                <c:pt idx="184">
                  <c:v>4.7792943572157505</c:v>
                </c:pt>
                <c:pt idx="185">
                  <c:v>5.2239403651771568</c:v>
                </c:pt>
                <c:pt idx="186">
                  <c:v>4.9531089113544891</c:v>
                </c:pt>
                <c:pt idx="187">
                  <c:v>4.4163776578458434</c:v>
                </c:pt>
                <c:pt idx="188">
                  <c:v>2.8723880142023246</c:v>
                </c:pt>
                <c:pt idx="189">
                  <c:v>1.621119261230785</c:v>
                </c:pt>
                <c:pt idx="190">
                  <c:v>-5.8967930181970669E-2</c:v>
                </c:pt>
                <c:pt idx="191">
                  <c:v>-0.89848440681085207</c:v>
                </c:pt>
                <c:pt idx="192">
                  <c:v>-0.29079532117577978</c:v>
                </c:pt>
                <c:pt idx="193">
                  <c:v>0.45042894204905382</c:v>
                </c:pt>
                <c:pt idx="194">
                  <c:v>1.0852156033060998</c:v>
                </c:pt>
                <c:pt idx="195">
                  <c:v>1.2150754794445777</c:v>
                </c:pt>
                <c:pt idx="196">
                  <c:v>1.6932176473916083</c:v>
                </c:pt>
                <c:pt idx="197">
                  <c:v>1.2754557401834188</c:v>
                </c:pt>
                <c:pt idx="198">
                  <c:v>1.6572971330395858</c:v>
                </c:pt>
                <c:pt idx="199">
                  <c:v>1.8927800693231651</c:v>
                </c:pt>
                <c:pt idx="200">
                  <c:v>1.8449724689024343</c:v>
                </c:pt>
                <c:pt idx="201">
                  <c:v>1.6109554030447286</c:v>
                </c:pt>
                <c:pt idx="202">
                  <c:v>1.1566790860650729</c:v>
                </c:pt>
                <c:pt idx="203">
                  <c:v>0.79772915620671092</c:v>
                </c:pt>
                <c:pt idx="204">
                  <c:v>0.23648648648648651</c:v>
                </c:pt>
                <c:pt idx="205">
                  <c:v>0.10613859622428644</c:v>
                </c:pt>
                <c:pt idx="206">
                  <c:v>-0.23639485405728225</c:v>
                </c:pt>
                <c:pt idx="207">
                  <c:v>-0.61533309912515366</c:v>
                </c:pt>
                <c:pt idx="208">
                  <c:v>-1.0565225652479242</c:v>
                </c:pt>
                <c:pt idx="209">
                  <c:v>-0.90837689282603307</c:v>
                </c:pt>
                <c:pt idx="210">
                  <c:v>-0.73443489466729273</c:v>
                </c:pt>
                <c:pt idx="211">
                  <c:v>-0.83086795451199624</c:v>
                </c:pt>
                <c:pt idx="212">
                  <c:v>-0.57703404500865552</c:v>
                </c:pt>
                <c:pt idx="213">
                  <c:v>-1.1658113903752387</c:v>
                </c:pt>
                <c:pt idx="214">
                  <c:v>-0.99773794302929275</c:v>
                </c:pt>
                <c:pt idx="215">
                  <c:v>-0.40781324440209621</c:v>
                </c:pt>
                <c:pt idx="216">
                  <c:v>-0.41297309436622348</c:v>
                </c:pt>
                <c:pt idx="217">
                  <c:v>0.31115185571461623</c:v>
                </c:pt>
                <c:pt idx="218">
                  <c:v>-0.25289771045698678</c:v>
                </c:pt>
                <c:pt idx="219">
                  <c:v>-0.43740207136843939</c:v>
                </c:pt>
                <c:pt idx="220">
                  <c:v>-0.22889204512107802</c:v>
                </c:pt>
                <c:pt idx="221">
                  <c:v>-0.10926234118143645</c:v>
                </c:pt>
                <c:pt idx="222">
                  <c:v>0.56612453046376487</c:v>
                </c:pt>
                <c:pt idx="223">
                  <c:v>0.83138557315699468</c:v>
                </c:pt>
                <c:pt idx="224">
                  <c:v>0.79509762773625203</c:v>
                </c:pt>
                <c:pt idx="225">
                  <c:v>0.75305215518991619</c:v>
                </c:pt>
                <c:pt idx="226">
                  <c:v>0.62022107228295753</c:v>
                </c:pt>
                <c:pt idx="227">
                  <c:v>0.43571222774304097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65F6-4BD2-A602-7B3BACCE2B26}"/>
            </c:ext>
          </c:extLst>
        </c:ser>
        <c:ser>
          <c:idx val="2"/>
          <c:order val="2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'60. ábra'!$C$1:$HV$2</c:f>
              <c:multiLvlStrCache>
                <c:ptCount val="226"/>
                <c:lvl>
                  <c:pt idx="1">
                    <c:v>2008</c:v>
                  </c:pt>
                  <c:pt idx="9">
                    <c:v>2010</c:v>
                  </c:pt>
                  <c:pt idx="17">
                    <c:v>2012</c:v>
                  </c:pt>
                  <c:pt idx="25">
                    <c:v>2014</c:v>
                  </c:pt>
                  <c:pt idx="33">
                    <c:v>2016</c:v>
                  </c:pt>
                  <c:pt idx="41">
                    <c:v>2018</c:v>
                  </c:pt>
                  <c:pt idx="47">
                    <c:v>2008</c:v>
                  </c:pt>
                  <c:pt idx="55">
                    <c:v>2010</c:v>
                  </c:pt>
                  <c:pt idx="63">
                    <c:v>2012</c:v>
                  </c:pt>
                  <c:pt idx="71">
                    <c:v>2014</c:v>
                  </c:pt>
                  <c:pt idx="79">
                    <c:v>2016</c:v>
                  </c:pt>
                  <c:pt idx="87">
                    <c:v>2018*</c:v>
                  </c:pt>
                  <c:pt idx="93">
                    <c:v>2008</c:v>
                  </c:pt>
                  <c:pt idx="101">
                    <c:v>2010</c:v>
                  </c:pt>
                  <c:pt idx="109">
                    <c:v>2012</c:v>
                  </c:pt>
                  <c:pt idx="117">
                    <c:v>2014</c:v>
                  </c:pt>
                  <c:pt idx="125">
                    <c:v>2016</c:v>
                  </c:pt>
                  <c:pt idx="133">
                    <c:v>2018*</c:v>
                  </c:pt>
                  <c:pt idx="139">
                    <c:v>2008</c:v>
                  </c:pt>
                  <c:pt idx="147">
                    <c:v>2010</c:v>
                  </c:pt>
                  <c:pt idx="155">
                    <c:v>2012</c:v>
                  </c:pt>
                  <c:pt idx="163">
                    <c:v>2014</c:v>
                  </c:pt>
                  <c:pt idx="171">
                    <c:v>2016</c:v>
                  </c:pt>
                  <c:pt idx="179">
                    <c:v>2018</c:v>
                  </c:pt>
                  <c:pt idx="185">
                    <c:v>2008</c:v>
                  </c:pt>
                  <c:pt idx="193">
                    <c:v>2010</c:v>
                  </c:pt>
                  <c:pt idx="201">
                    <c:v>2012</c:v>
                  </c:pt>
                  <c:pt idx="209">
                    <c:v>2014</c:v>
                  </c:pt>
                  <c:pt idx="217">
                    <c:v>2016</c:v>
                  </c:pt>
                  <c:pt idx="225">
                    <c:v>2018*</c:v>
                  </c:pt>
                </c:lvl>
                <c:lvl>
                  <c:pt idx="0">
                    <c:v>Hungary</c:v>
                  </c:pt>
                  <c:pt idx="46">
                    <c:v>Czechia</c:v>
                  </c:pt>
                  <c:pt idx="92">
                    <c:v>Poland</c:v>
                  </c:pt>
                  <c:pt idx="138">
                    <c:v>Slovakia</c:v>
                  </c:pt>
                  <c:pt idx="184">
                    <c:v>Romania</c:v>
                  </c:pt>
                </c:lvl>
              </c:multiLvlStrCache>
            </c:multiLvlStrRef>
          </c:cat>
          <c:val>
            <c:numRef>
              <c:f>'60. ábra'!$C$12:$HV$12</c:f>
              <c:numCache>
                <c:formatCode>General</c:formatCode>
                <c:ptCount val="22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-10000</c:v>
                </c:pt>
                <c:pt idx="89">
                  <c:v>-10000</c:v>
                </c:pt>
                <c:pt idx="90">
                  <c:v>-10000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-10000</c:v>
                </c:pt>
                <c:pt idx="164">
                  <c:v>-10000</c:v>
                </c:pt>
                <c:pt idx="165">
                  <c:v>-10000</c:v>
                </c:pt>
                <c:pt idx="166">
                  <c:v>-10000</c:v>
                </c:pt>
                <c:pt idx="167">
                  <c:v>-10000</c:v>
                </c:pt>
                <c:pt idx="168">
                  <c:v>-10000</c:v>
                </c:pt>
                <c:pt idx="169">
                  <c:v>-10000</c:v>
                </c:pt>
                <c:pt idx="170">
                  <c:v>-10000</c:v>
                </c:pt>
                <c:pt idx="171">
                  <c:v>-10000</c:v>
                </c:pt>
                <c:pt idx="172">
                  <c:v>-10000</c:v>
                </c:pt>
                <c:pt idx="173">
                  <c:v>-10000</c:v>
                </c:pt>
                <c:pt idx="174">
                  <c:v>-10000</c:v>
                </c:pt>
                <c:pt idx="175">
                  <c:v>-10000</c:v>
                </c:pt>
                <c:pt idx="176">
                  <c:v>-10000</c:v>
                </c:pt>
                <c:pt idx="177">
                  <c:v>-10000</c:v>
                </c:pt>
                <c:pt idx="178">
                  <c:v>-10000</c:v>
                </c:pt>
                <c:pt idx="179">
                  <c:v>-10000</c:v>
                </c:pt>
                <c:pt idx="180">
                  <c:v>-10000</c:v>
                </c:pt>
                <c:pt idx="181">
                  <c:v>-10000</c:v>
                </c:pt>
                <c:pt idx="182">
                  <c:v>-10000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  <c:pt idx="204">
                  <c:v>10000</c:v>
                </c:pt>
                <c:pt idx="205">
                  <c:v>10000</c:v>
                </c:pt>
                <c:pt idx="206">
                  <c:v>10000</c:v>
                </c:pt>
                <c:pt idx="207">
                  <c:v>10000</c:v>
                </c:pt>
                <c:pt idx="208">
                  <c:v>10000</c:v>
                </c:pt>
                <c:pt idx="209">
                  <c:v>10000</c:v>
                </c:pt>
                <c:pt idx="210">
                  <c:v>10000</c:v>
                </c:pt>
                <c:pt idx="211">
                  <c:v>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65F6-4BD2-A602-7B3BACCE2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19968"/>
        <c:axId val="643818984"/>
      </c:lineChart>
      <c:catAx>
        <c:axId val="79840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1688224"/>
        <c:crosses val="autoZero"/>
        <c:auto val="1"/>
        <c:lblAlgn val="ctr"/>
        <c:lblOffset val="100"/>
        <c:tickLblSkip val="1"/>
        <c:noMultiLvlLbl val="0"/>
      </c:catAx>
      <c:valAx>
        <c:axId val="771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4724890261549946E-2"/>
              <c:y val="6.39696581581078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8405656"/>
        <c:crossesAt val="1"/>
        <c:crossBetween val="between"/>
      </c:valAx>
      <c:valAx>
        <c:axId val="64381898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32275226103919"/>
              <c:y val="4.0511979911414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3819968"/>
        <c:crosses val="max"/>
        <c:crossBetween val="between"/>
      </c:valAx>
      <c:catAx>
        <c:axId val="64381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18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9855777406325854"/>
          <c:w val="1"/>
          <c:h val="7.4834566352763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5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'61. ábra'!$B$5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'61. ábra'!$C$3:$BH$4</c:f>
              <c:multiLvlStrCache>
                <c:ptCount val="5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3">
                    <c:v>2009</c:v>
                  </c:pt>
                  <c:pt idx="15">
                    <c:v>2011</c:v>
                  </c:pt>
                  <c:pt idx="17">
                    <c:v>2013</c:v>
                  </c:pt>
                  <c:pt idx="19">
                    <c:v>2015</c:v>
                  </c:pt>
                  <c:pt idx="21">
                    <c:v>2017</c:v>
                  </c:pt>
                  <c:pt idx="25">
                    <c:v>2009</c:v>
                  </c:pt>
                  <c:pt idx="27">
                    <c:v>2011</c:v>
                  </c:pt>
                  <c:pt idx="29">
                    <c:v>2013</c:v>
                  </c:pt>
                  <c:pt idx="31">
                    <c:v>2015</c:v>
                  </c:pt>
                  <c:pt idx="33">
                    <c:v>2017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'61. ábra'!$C$5:$BH$5</c:f>
              <c:numCache>
                <c:formatCode>0.0</c:formatCode>
                <c:ptCount val="58"/>
                <c:pt idx="0">
                  <c:v>-4.5286090185578258</c:v>
                </c:pt>
                <c:pt idx="1">
                  <c:v>-3.4766741811430841</c:v>
                </c:pt>
                <c:pt idx="2">
                  <c:v>-4.2279359682674595</c:v>
                </c:pt>
                <c:pt idx="3">
                  <c:v>-4.573467433895595</c:v>
                </c:pt>
                <c:pt idx="4">
                  <c:v>-4.3948688674846039</c:v>
                </c:pt>
                <c:pt idx="5">
                  <c:v>-3.8471692650443368</c:v>
                </c:pt>
                <c:pt idx="6">
                  <c:v>-5.4434517324035738</c:v>
                </c:pt>
                <c:pt idx="7">
                  <c:v>-6.2664395524925007</c:v>
                </c:pt>
                <c:pt idx="8">
                  <c:v>-4.5483996144114593</c:v>
                </c:pt>
                <c:pt idx="9">
                  <c:v>-5.8929321412362556</c:v>
                </c:pt>
                <c:pt idx="12">
                  <c:v>-4.1599845269850988</c:v>
                </c:pt>
                <c:pt idx="13">
                  <c:v>-6.1645659864677631</c:v>
                </c:pt>
                <c:pt idx="14">
                  <c:v>-6.9136194775080355</c:v>
                </c:pt>
                <c:pt idx="15">
                  <c:v>-6.1853627610254787</c:v>
                </c:pt>
                <c:pt idx="16">
                  <c:v>-6.1921784899491623</c:v>
                </c:pt>
                <c:pt idx="17">
                  <c:v>-6.7427996165881421</c:v>
                </c:pt>
                <c:pt idx="18">
                  <c:v>-6.9834035490871953</c:v>
                </c:pt>
                <c:pt idx="19">
                  <c:v>-6.7517523548241769</c:v>
                </c:pt>
                <c:pt idx="20">
                  <c:v>-6.8324506251343049</c:v>
                </c:pt>
                <c:pt idx="21">
                  <c:v>-6.8781953851883308</c:v>
                </c:pt>
                <c:pt idx="24">
                  <c:v>-2.2211887357745037</c:v>
                </c:pt>
                <c:pt idx="25">
                  <c:v>-3.4205881174923021</c:v>
                </c:pt>
                <c:pt idx="26">
                  <c:v>-3.7715734960292027</c:v>
                </c:pt>
                <c:pt idx="27">
                  <c:v>-3.4734748976769252</c:v>
                </c:pt>
                <c:pt idx="28">
                  <c:v>-3.2301873147039064</c:v>
                </c:pt>
                <c:pt idx="29">
                  <c:v>-3.4466772290591785</c:v>
                </c:pt>
                <c:pt idx="30">
                  <c:v>-3.6317938959517777</c:v>
                </c:pt>
                <c:pt idx="31">
                  <c:v>-3.6149302331527036</c:v>
                </c:pt>
                <c:pt idx="32">
                  <c:v>-4.2325180665693738</c:v>
                </c:pt>
                <c:pt idx="33">
                  <c:v>-3.5470613292462874</c:v>
                </c:pt>
                <c:pt idx="36">
                  <c:v>-4.1340670395801391</c:v>
                </c:pt>
                <c:pt idx="37">
                  <c:v>-3.4300119800509501</c:v>
                </c:pt>
                <c:pt idx="38">
                  <c:v>-5.1471426055790923</c:v>
                </c:pt>
                <c:pt idx="39">
                  <c:v>-5.9414786371256403</c:v>
                </c:pt>
                <c:pt idx="40">
                  <c:v>-4.2285447055506271</c:v>
                </c:pt>
                <c:pt idx="41">
                  <c:v>-3.0722705571936864</c:v>
                </c:pt>
                <c:pt idx="42">
                  <c:v>-3.1079884028714195</c:v>
                </c:pt>
                <c:pt idx="43">
                  <c:v>-4.636951560687506</c:v>
                </c:pt>
                <c:pt idx="44">
                  <c:v>-4.6821157238867794</c:v>
                </c:pt>
                <c:pt idx="45">
                  <c:v>-4.3114451349366947</c:v>
                </c:pt>
                <c:pt idx="48">
                  <c:v>-2.0514275813046674</c:v>
                </c:pt>
                <c:pt idx="49">
                  <c:v>-0.68267181199531357</c:v>
                </c:pt>
                <c:pt idx="50">
                  <c:v>-0.51694936878432773</c:v>
                </c:pt>
                <c:pt idx="51">
                  <c:v>-0.33829724980936199</c:v>
                </c:pt>
                <c:pt idx="52">
                  <c:v>-0.95803813977172614</c:v>
                </c:pt>
                <c:pt idx="53">
                  <c:v>-1.9462926699007521</c:v>
                </c:pt>
                <c:pt idx="54">
                  <c:v>-1.2237302104241716</c:v>
                </c:pt>
                <c:pt idx="55">
                  <c:v>-2.4020916069964779</c:v>
                </c:pt>
                <c:pt idx="56">
                  <c:v>-2.9606158916766825</c:v>
                </c:pt>
                <c:pt idx="57">
                  <c:v>-3.2113922592535711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DD4-82BD-0DE48116ADBB}"/>
            </c:ext>
          </c:extLst>
        </c:ser>
        <c:ser>
          <c:idx val="1"/>
          <c:order val="1"/>
          <c:tx>
            <c:strRef>
              <c:f>'61. ábra'!$B$6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'61. ábra'!$C$3:$BH$4</c:f>
              <c:multiLvlStrCache>
                <c:ptCount val="5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3">
                    <c:v>2009</c:v>
                  </c:pt>
                  <c:pt idx="15">
                    <c:v>2011</c:v>
                  </c:pt>
                  <c:pt idx="17">
                    <c:v>2013</c:v>
                  </c:pt>
                  <c:pt idx="19">
                    <c:v>2015</c:v>
                  </c:pt>
                  <c:pt idx="21">
                    <c:v>2017</c:v>
                  </c:pt>
                  <c:pt idx="25">
                    <c:v>2009</c:v>
                  </c:pt>
                  <c:pt idx="27">
                    <c:v>2011</c:v>
                  </c:pt>
                  <c:pt idx="29">
                    <c:v>2013</c:v>
                  </c:pt>
                  <c:pt idx="31">
                    <c:v>2015</c:v>
                  </c:pt>
                  <c:pt idx="33">
                    <c:v>2017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'61. ábra'!$C$6:$BH$6</c:f>
              <c:numCache>
                <c:formatCode>0.0</c:formatCode>
                <c:ptCount val="58"/>
                <c:pt idx="0">
                  <c:v>-2.9229154238518706</c:v>
                </c:pt>
                <c:pt idx="1">
                  <c:v>-2.5044954250099463</c:v>
                </c:pt>
                <c:pt idx="2">
                  <c:v>-2.0586687713759542</c:v>
                </c:pt>
                <c:pt idx="3">
                  <c:v>-2.4323657431625492</c:v>
                </c:pt>
                <c:pt idx="4">
                  <c:v>-2.7211403946035464</c:v>
                </c:pt>
                <c:pt idx="5">
                  <c:v>-2.5359577193163245</c:v>
                </c:pt>
                <c:pt idx="6">
                  <c:v>-2.3648232540953327</c:v>
                </c:pt>
                <c:pt idx="7">
                  <c:v>-1.9935310332763132</c:v>
                </c:pt>
                <c:pt idx="8">
                  <c:v>-1.6286550580402057</c:v>
                </c:pt>
                <c:pt idx="9">
                  <c:v>-1.2851238570160648</c:v>
                </c:pt>
                <c:pt idx="12">
                  <c:v>0.84618050238945219</c:v>
                </c:pt>
                <c:pt idx="13">
                  <c:v>0.55985257125946664</c:v>
                </c:pt>
                <c:pt idx="14">
                  <c:v>0.15422586527920856</c:v>
                </c:pt>
                <c:pt idx="15">
                  <c:v>0.14630533313419569</c:v>
                </c:pt>
                <c:pt idx="16">
                  <c:v>-0.29621957663272269</c:v>
                </c:pt>
                <c:pt idx="17">
                  <c:v>-0.29161616212844166</c:v>
                </c:pt>
                <c:pt idx="18">
                  <c:v>-0.15651729860845176</c:v>
                </c:pt>
                <c:pt idx="19">
                  <c:v>2.3386495070731428E-2</c:v>
                </c:pt>
                <c:pt idx="20">
                  <c:v>0.3006745474431316</c:v>
                </c:pt>
                <c:pt idx="21">
                  <c:v>0.4908674965496882</c:v>
                </c:pt>
                <c:pt idx="24">
                  <c:v>-0.88813686516251611</c:v>
                </c:pt>
                <c:pt idx="25">
                  <c:v>-0.99948625422562953</c:v>
                </c:pt>
                <c:pt idx="26">
                  <c:v>-0.93130560505290294</c:v>
                </c:pt>
                <c:pt idx="27">
                  <c:v>-1.2533869904326638</c:v>
                </c:pt>
                <c:pt idx="28">
                  <c:v>-1.4760509614337582</c:v>
                </c:pt>
                <c:pt idx="29">
                  <c:v>-1.1510795376529699</c:v>
                </c:pt>
                <c:pt idx="30">
                  <c:v>-1.1971402109916447</c:v>
                </c:pt>
                <c:pt idx="31">
                  <c:v>-1.0032201871218076</c:v>
                </c:pt>
                <c:pt idx="32">
                  <c:v>-0.81238314607400142</c:v>
                </c:pt>
                <c:pt idx="33">
                  <c:v>-0.73434125269978257</c:v>
                </c:pt>
                <c:pt idx="36">
                  <c:v>-0.56694564473022258</c:v>
                </c:pt>
                <c:pt idx="37">
                  <c:v>0.36892933956649987</c:v>
                </c:pt>
                <c:pt idx="38">
                  <c:v>0.44467594887632433</c:v>
                </c:pt>
                <c:pt idx="39">
                  <c:v>0.20997576004712037</c:v>
                </c:pt>
                <c:pt idx="40">
                  <c:v>0.13658214528874169</c:v>
                </c:pt>
                <c:pt idx="41">
                  <c:v>-0.11945546643584537</c:v>
                </c:pt>
                <c:pt idx="42">
                  <c:v>-0.40072127200418439</c:v>
                </c:pt>
                <c:pt idx="43">
                  <c:v>-0.31994662501800697</c:v>
                </c:pt>
                <c:pt idx="44">
                  <c:v>-0.28451446025353988</c:v>
                </c:pt>
                <c:pt idx="45">
                  <c:v>-0.363225375334852</c:v>
                </c:pt>
                <c:pt idx="48">
                  <c:v>-1.1998040802070529</c:v>
                </c:pt>
                <c:pt idx="49">
                  <c:v>-1.1935575842618116</c:v>
                </c:pt>
                <c:pt idx="50">
                  <c:v>-1.3386620396654778</c:v>
                </c:pt>
                <c:pt idx="51">
                  <c:v>-1.65078142647284</c:v>
                </c:pt>
                <c:pt idx="52">
                  <c:v>-1.6852038084194099</c:v>
                </c:pt>
                <c:pt idx="53">
                  <c:v>-1.2860774845342469</c:v>
                </c:pt>
                <c:pt idx="54">
                  <c:v>-1.2543035265655531</c:v>
                </c:pt>
                <c:pt idx="55">
                  <c:v>-1.1086864573312925</c:v>
                </c:pt>
                <c:pt idx="56">
                  <c:v>-0.80360999474158712</c:v>
                </c:pt>
                <c:pt idx="57">
                  <c:v>-0.75683885390535677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2-4DD4-82BD-0DE48116ADBB}"/>
            </c:ext>
          </c:extLst>
        </c:ser>
        <c:ser>
          <c:idx val="2"/>
          <c:order val="2"/>
          <c:tx>
            <c:strRef>
              <c:f>'61. ábra'!$B$7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multiLvlStrRef>
              <c:f>'61. ábra'!$C$3:$BH$4</c:f>
              <c:multiLvlStrCache>
                <c:ptCount val="5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3">
                    <c:v>2009</c:v>
                  </c:pt>
                  <c:pt idx="15">
                    <c:v>2011</c:v>
                  </c:pt>
                  <c:pt idx="17">
                    <c:v>2013</c:v>
                  </c:pt>
                  <c:pt idx="19">
                    <c:v>2015</c:v>
                  </c:pt>
                  <c:pt idx="21">
                    <c:v>2017</c:v>
                  </c:pt>
                  <c:pt idx="25">
                    <c:v>2009</c:v>
                  </c:pt>
                  <c:pt idx="27">
                    <c:v>2011</c:v>
                  </c:pt>
                  <c:pt idx="29">
                    <c:v>2013</c:v>
                  </c:pt>
                  <c:pt idx="31">
                    <c:v>2015</c:v>
                  </c:pt>
                  <c:pt idx="33">
                    <c:v>2017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'61. ábra'!$C$7:$BH$7</c:f>
              <c:numCache>
                <c:formatCode>0.0</c:formatCode>
                <c:ptCount val="58"/>
                <c:pt idx="0">
                  <c:v>0.6640677386088798</c:v>
                </c:pt>
                <c:pt idx="1">
                  <c:v>0.32876276355920964</c:v>
                </c:pt>
                <c:pt idx="2">
                  <c:v>0.62898427539311519</c:v>
                </c:pt>
                <c:pt idx="3">
                  <c:v>0.96755727074429765</c:v>
                </c:pt>
                <c:pt idx="4">
                  <c:v>1.6135289199054497</c:v>
                </c:pt>
                <c:pt idx="5">
                  <c:v>2.3922740589161893</c:v>
                </c:pt>
                <c:pt idx="6">
                  <c:v>2.3732555164997584</c:v>
                </c:pt>
                <c:pt idx="7">
                  <c:v>2.6927276875202324</c:v>
                </c:pt>
                <c:pt idx="8">
                  <c:v>2.668567686064907</c:v>
                </c:pt>
                <c:pt idx="9">
                  <c:v>2.2032191780269774</c:v>
                </c:pt>
                <c:pt idx="12">
                  <c:v>-0.61749479738471336</c:v>
                </c:pt>
                <c:pt idx="13">
                  <c:v>-0.4136344681938634</c:v>
                </c:pt>
                <c:pt idx="14">
                  <c:v>-0.12927662517818606</c:v>
                </c:pt>
                <c:pt idx="15">
                  <c:v>-5.6083711034774948E-2</c:v>
                </c:pt>
                <c:pt idx="16">
                  <c:v>3.6547375619679343E-2</c:v>
                </c:pt>
                <c:pt idx="17">
                  <c:v>0.31380434837734622</c:v>
                </c:pt>
                <c:pt idx="18">
                  <c:v>0.51551129835312137</c:v>
                </c:pt>
                <c:pt idx="19">
                  <c:v>0.63998271536201889</c:v>
                </c:pt>
                <c:pt idx="20">
                  <c:v>0.73453493534334902</c:v>
                </c:pt>
                <c:pt idx="21">
                  <c:v>0.74628967597842299</c:v>
                </c:pt>
                <c:pt idx="24">
                  <c:v>0.79550540809864378</c:v>
                </c:pt>
                <c:pt idx="25">
                  <c:v>0.75153847779240068</c:v>
                </c:pt>
                <c:pt idx="26">
                  <c:v>0.57779918900818927</c:v>
                </c:pt>
                <c:pt idx="27">
                  <c:v>0.47438247830261643</c:v>
                </c:pt>
                <c:pt idx="28">
                  <c:v>0.43171550025579336</c:v>
                </c:pt>
                <c:pt idx="29">
                  <c:v>0.44153806945338864</c:v>
                </c:pt>
                <c:pt idx="30">
                  <c:v>0.32374006234020941</c:v>
                </c:pt>
                <c:pt idx="31">
                  <c:v>0.19479168724557211</c:v>
                </c:pt>
                <c:pt idx="32">
                  <c:v>-2.8179745514860594E-2</c:v>
                </c:pt>
                <c:pt idx="33">
                  <c:v>-0.40816239160728385</c:v>
                </c:pt>
                <c:pt idx="36">
                  <c:v>1.9561291339155307</c:v>
                </c:pt>
                <c:pt idx="37">
                  <c:v>1.7176612816311614</c:v>
                </c:pt>
                <c:pt idx="38">
                  <c:v>1.6984993481538917</c:v>
                </c:pt>
                <c:pt idx="39">
                  <c:v>1.7129377916723303</c:v>
                </c:pt>
                <c:pt idx="40">
                  <c:v>1.89812044812148</c:v>
                </c:pt>
                <c:pt idx="41">
                  <c:v>1.9253093235935332</c:v>
                </c:pt>
                <c:pt idx="42">
                  <c:v>1.9083217020337031</c:v>
                </c:pt>
                <c:pt idx="43">
                  <c:v>1.8802550474991848</c:v>
                </c:pt>
                <c:pt idx="44">
                  <c:v>1.8836310003804195</c:v>
                </c:pt>
                <c:pt idx="45">
                  <c:v>1.7744066356396928</c:v>
                </c:pt>
                <c:pt idx="48">
                  <c:v>0.71027746663155755</c:v>
                </c:pt>
                <c:pt idx="49">
                  <c:v>0.35579117014963996</c:v>
                </c:pt>
                <c:pt idx="50">
                  <c:v>0.33267202939506635</c:v>
                </c:pt>
                <c:pt idx="51">
                  <c:v>0.30858348733450874</c:v>
                </c:pt>
                <c:pt idx="52">
                  <c:v>0.36057863821292391</c:v>
                </c:pt>
                <c:pt idx="53">
                  <c:v>0.33706161822956071</c:v>
                </c:pt>
                <c:pt idx="54">
                  <c:v>0.32261494902231852</c:v>
                </c:pt>
                <c:pt idx="55">
                  <c:v>0.35016076327934631</c:v>
                </c:pt>
                <c:pt idx="56">
                  <c:v>0.37331214317908656</c:v>
                </c:pt>
                <c:pt idx="57">
                  <c:v>0.48022363862864559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DD4-82BD-0DE48116ADBB}"/>
            </c:ext>
          </c:extLst>
        </c:ser>
        <c:ser>
          <c:idx val="3"/>
          <c:order val="3"/>
          <c:tx>
            <c:strRef>
              <c:f>'61. ábra'!$B$8</c:f>
              <c:strCache>
                <c:ptCount val="1"/>
                <c:pt idx="0">
                  <c:v>Transzfer*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'61. ábra'!$C$3:$BH$4</c:f>
              <c:multiLvlStrCache>
                <c:ptCount val="5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3">
                    <c:v>2009</c:v>
                  </c:pt>
                  <c:pt idx="15">
                    <c:v>2011</c:v>
                  </c:pt>
                  <c:pt idx="17">
                    <c:v>2013</c:v>
                  </c:pt>
                  <c:pt idx="19">
                    <c:v>2015</c:v>
                  </c:pt>
                  <c:pt idx="21">
                    <c:v>2017</c:v>
                  </c:pt>
                  <c:pt idx="25">
                    <c:v>2009</c:v>
                  </c:pt>
                  <c:pt idx="27">
                    <c:v>2011</c:v>
                  </c:pt>
                  <c:pt idx="29">
                    <c:v>2013</c:v>
                  </c:pt>
                  <c:pt idx="31">
                    <c:v>2015</c:v>
                  </c:pt>
                  <c:pt idx="33">
                    <c:v>2017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'61. ábra'!$C$8:$BH$8</c:f>
              <c:numCache>
                <c:formatCode>0.0</c:formatCode>
                <c:ptCount val="58"/>
                <c:pt idx="0">
                  <c:v>0.67535134085265192</c:v>
                </c:pt>
                <c:pt idx="1">
                  <c:v>1.1054236838615568</c:v>
                </c:pt>
                <c:pt idx="2">
                  <c:v>1.0178495537611558</c:v>
                </c:pt>
                <c:pt idx="3">
                  <c:v>1.2794496481340742</c:v>
                </c:pt>
                <c:pt idx="4">
                  <c:v>1.2931346379584814</c:v>
                </c:pt>
                <c:pt idx="5">
                  <c:v>1.3845255445797204</c:v>
                </c:pt>
                <c:pt idx="6">
                  <c:v>1.2555543975669607</c:v>
                </c:pt>
                <c:pt idx="7">
                  <c:v>1.1616908043106005</c:v>
                </c:pt>
                <c:pt idx="8">
                  <c:v>1.0679187173737841</c:v>
                </c:pt>
                <c:pt idx="9">
                  <c:v>1.0737579836566296</c:v>
                </c:pt>
                <c:pt idx="12">
                  <c:v>0.23159929354776518</c:v>
                </c:pt>
                <c:pt idx="13">
                  <c:v>0.47961421019356748</c:v>
                </c:pt>
                <c:pt idx="14">
                  <c:v>0.54365096076907471</c:v>
                </c:pt>
                <c:pt idx="15">
                  <c:v>0.54260990426144762</c:v>
                </c:pt>
                <c:pt idx="16">
                  <c:v>0.60154502481814587</c:v>
                </c:pt>
                <c:pt idx="17">
                  <c:v>0.64897275037149371</c:v>
                </c:pt>
                <c:pt idx="18">
                  <c:v>0.57940763436741993</c:v>
                </c:pt>
                <c:pt idx="19">
                  <c:v>0.53444670461135391</c:v>
                </c:pt>
                <c:pt idx="20">
                  <c:v>0.51635736442855107</c:v>
                </c:pt>
                <c:pt idx="21">
                  <c:v>0.44006471877480813</c:v>
                </c:pt>
                <c:pt idx="24">
                  <c:v>0.43745970244875299</c:v>
                </c:pt>
                <c:pt idx="25">
                  <c:v>0.83776198590337103</c:v>
                </c:pt>
                <c:pt idx="26">
                  <c:v>0.86458437844368174</c:v>
                </c:pt>
                <c:pt idx="27">
                  <c:v>1.0236120867332541</c:v>
                </c:pt>
                <c:pt idx="28">
                  <c:v>1.1399497864279537</c:v>
                </c:pt>
                <c:pt idx="29">
                  <c:v>1.1384127733677734</c:v>
                </c:pt>
                <c:pt idx="30">
                  <c:v>1.1095594158232061</c:v>
                </c:pt>
                <c:pt idx="31">
                  <c:v>1.0094723006964483</c:v>
                </c:pt>
                <c:pt idx="32">
                  <c:v>0.9137317649265323</c:v>
                </c:pt>
                <c:pt idx="33">
                  <c:v>0.71901482767404379</c:v>
                </c:pt>
                <c:pt idx="36">
                  <c:v>-0.20696091680958989</c:v>
                </c:pt>
                <c:pt idx="37">
                  <c:v>0.46701893535302103</c:v>
                </c:pt>
                <c:pt idx="38">
                  <c:v>0.21279334924597459</c:v>
                </c:pt>
                <c:pt idx="39">
                  <c:v>0.6126534819446332</c:v>
                </c:pt>
                <c:pt idx="40">
                  <c:v>0.52982318595390876</c:v>
                </c:pt>
                <c:pt idx="41">
                  <c:v>0.59579425076749459</c:v>
                </c:pt>
                <c:pt idx="42">
                  <c:v>0.61442176012448768</c:v>
                </c:pt>
                <c:pt idx="43">
                  <c:v>1.3502960643532453</c:v>
                </c:pt>
                <c:pt idx="44">
                  <c:v>1.2926879414375427E-2</c:v>
                </c:pt>
                <c:pt idx="45">
                  <c:v>0.57017662747242526</c:v>
                </c:pt>
                <c:pt idx="48">
                  <c:v>0.31284407049292384</c:v>
                </c:pt>
                <c:pt idx="49">
                  <c:v>0.24749648401655089</c:v>
                </c:pt>
                <c:pt idx="50">
                  <c:v>0.34335708498925116</c:v>
                </c:pt>
                <c:pt idx="51">
                  <c:v>0.40105999299604167</c:v>
                </c:pt>
                <c:pt idx="52">
                  <c:v>0.54037977545136162</c:v>
                </c:pt>
                <c:pt idx="53">
                  <c:v>0.72620888780097015</c:v>
                </c:pt>
                <c:pt idx="54">
                  <c:v>0.81384838293743111</c:v>
                </c:pt>
                <c:pt idx="55">
                  <c:v>0.80749704612290385</c:v>
                </c:pt>
                <c:pt idx="56">
                  <c:v>0.76757577749399042</c:v>
                </c:pt>
                <c:pt idx="57">
                  <c:v>0.84173791361627348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DD4-82BD-0DE48116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'61. ábra'!$B$9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3B92-4DD4-82BD-0DE48116ADBB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92-4DD4-82BD-0DE48116ADB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9-3B92-4DD4-82BD-0DE48116ADBB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92-4DD4-82BD-0DE48116ADBB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D-3B92-4DD4-82BD-0DE48116ADB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F-3B92-4DD4-82BD-0DE48116ADBB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92-4DD4-82BD-0DE48116ADBB}"/>
              </c:ext>
            </c:extLst>
          </c:dPt>
          <c:val>
            <c:numRef>
              <c:f>'61. ábra'!$C$9:$BH$9</c:f>
              <c:numCache>
                <c:formatCode>0.0</c:formatCode>
                <c:ptCount val="58"/>
                <c:pt idx="0">
                  <c:v>-6.1121053629481645</c:v>
                </c:pt>
                <c:pt idx="1">
                  <c:v>-4.5469831587322638</c:v>
                </c:pt>
                <c:pt idx="2">
                  <c:v>-4.6397709104891423</c:v>
                </c:pt>
                <c:pt idx="3">
                  <c:v>-4.7588262581797727</c:v>
                </c:pt>
                <c:pt idx="4">
                  <c:v>-4.2093457042242193</c:v>
                </c:pt>
                <c:pt idx="5">
                  <c:v>-2.606327380864752</c:v>
                </c:pt>
                <c:pt idx="6">
                  <c:v>-4.1794650724321869</c:v>
                </c:pt>
                <c:pt idx="7">
                  <c:v>-4.4055520939379811</c:v>
                </c:pt>
                <c:pt idx="8">
                  <c:v>-2.440568269012974</c:v>
                </c:pt>
                <c:pt idx="9">
                  <c:v>-3.9010788365687143</c:v>
                </c:pt>
                <c:pt idx="12">
                  <c:v>-3.6996995284325949</c:v>
                </c:pt>
                <c:pt idx="13">
                  <c:v>-5.5387336732085926</c:v>
                </c:pt>
                <c:pt idx="14">
                  <c:v>-6.345019276637939</c:v>
                </c:pt>
                <c:pt idx="15">
                  <c:v>-5.5525312346646105</c:v>
                </c:pt>
                <c:pt idx="16">
                  <c:v>-5.8503056661440604</c:v>
                </c:pt>
                <c:pt idx="17">
                  <c:v>-6.0716386799677444</c:v>
                </c:pt>
                <c:pt idx="18">
                  <c:v>-6.0450019149751055</c:v>
                </c:pt>
                <c:pt idx="19">
                  <c:v>-5.5539364397800721</c:v>
                </c:pt>
                <c:pt idx="20">
                  <c:v>-5.2808837779192732</c:v>
                </c:pt>
                <c:pt idx="21">
                  <c:v>-5.2009734938854111</c:v>
                </c:pt>
                <c:pt idx="24">
                  <c:v>-1.8763604903896229</c:v>
                </c:pt>
                <c:pt idx="25">
                  <c:v>-2.8307739080221603</c:v>
                </c:pt>
                <c:pt idx="26">
                  <c:v>-3.2604955336302344</c:v>
                </c:pt>
                <c:pt idx="27">
                  <c:v>-3.2288673230737182</c:v>
                </c:pt>
                <c:pt idx="28">
                  <c:v>-3.1345729894539169</c:v>
                </c:pt>
                <c:pt idx="29">
                  <c:v>-3.0178059238909869</c:v>
                </c:pt>
                <c:pt idx="30">
                  <c:v>-3.3956346287800074</c:v>
                </c:pt>
                <c:pt idx="31">
                  <c:v>-3.4138864323324913</c:v>
                </c:pt>
                <c:pt idx="32">
                  <c:v>-4.1593491932317033</c:v>
                </c:pt>
                <c:pt idx="33">
                  <c:v>-3.9705501458793107</c:v>
                </c:pt>
                <c:pt idx="36">
                  <c:v>-2.9518444672044213</c:v>
                </c:pt>
                <c:pt idx="37">
                  <c:v>-0.87640242350026787</c:v>
                </c:pt>
                <c:pt idx="38">
                  <c:v>-2.7911739593029021</c:v>
                </c:pt>
                <c:pt idx="39">
                  <c:v>-3.405911603461556</c:v>
                </c:pt>
                <c:pt idx="40">
                  <c:v>-1.664018926186497</c:v>
                </c:pt>
                <c:pt idx="41">
                  <c:v>-0.67062244926850378</c:v>
                </c:pt>
                <c:pt idx="42">
                  <c:v>-0.98596621271741336</c:v>
                </c:pt>
                <c:pt idx="43">
                  <c:v>-1.7263470738530824</c:v>
                </c:pt>
                <c:pt idx="44">
                  <c:v>-3.070072304345524</c:v>
                </c:pt>
                <c:pt idx="45">
                  <c:v>-2.3300872471594292</c:v>
                </c:pt>
                <c:pt idx="48">
                  <c:v>-2.2281101243872388</c:v>
                </c:pt>
                <c:pt idx="49">
                  <c:v>-1.2729417420909341</c:v>
                </c:pt>
                <c:pt idx="50">
                  <c:v>-1.1795822940654881</c:v>
                </c:pt>
                <c:pt idx="51">
                  <c:v>-1.2794351959516514</c:v>
                </c:pt>
                <c:pt idx="52">
                  <c:v>-1.7422835345268506</c:v>
                </c:pt>
                <c:pt idx="53">
                  <c:v>-2.169099648404468</c:v>
                </c:pt>
                <c:pt idx="54">
                  <c:v>-1.341570405029975</c:v>
                </c:pt>
                <c:pt idx="55">
                  <c:v>-2.3531202549255203</c:v>
                </c:pt>
                <c:pt idx="56">
                  <c:v>-2.6233379657451925</c:v>
                </c:pt>
                <c:pt idx="57">
                  <c:v>-2.6462695609140088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92-4DD4-82BD-0DE48116ADBB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'61. ábra'!$C$11:$BG$11</c:f>
              <c:numCache>
                <c:formatCode>0</c:formatCode>
                <c:ptCount val="5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10000</c:v>
                </c:pt>
                <c:pt idx="24" formatCode="General">
                  <c:v>10000</c:v>
                </c:pt>
                <c:pt idx="25" formatCode="General">
                  <c:v>10000</c:v>
                </c:pt>
                <c:pt idx="26" formatCode="General">
                  <c:v>10000</c:v>
                </c:pt>
                <c:pt idx="27" formatCode="General">
                  <c:v>10000</c:v>
                </c:pt>
                <c:pt idx="28" formatCode="General">
                  <c:v>10000</c:v>
                </c:pt>
                <c:pt idx="29" formatCode="General">
                  <c:v>10000</c:v>
                </c:pt>
                <c:pt idx="30" formatCode="General">
                  <c:v>10000</c:v>
                </c:pt>
                <c:pt idx="31" formatCode="General">
                  <c:v>10000</c:v>
                </c:pt>
                <c:pt idx="32" formatCode="General">
                  <c:v>10000</c:v>
                </c:pt>
                <c:pt idx="33" formatCode="General">
                  <c:v>10000</c:v>
                </c:pt>
                <c:pt idx="34" formatCode="General">
                  <c:v>10000</c:v>
                </c:pt>
                <c:pt idx="35" formatCode="General">
                  <c:v>-10000</c:v>
                </c:pt>
                <c:pt idx="36" formatCode="General">
                  <c:v>-10000</c:v>
                </c:pt>
                <c:pt idx="37" formatCode="General">
                  <c:v>-10000</c:v>
                </c:pt>
                <c:pt idx="38" formatCode="General">
                  <c:v>-10000</c:v>
                </c:pt>
                <c:pt idx="39" formatCode="General">
                  <c:v>-10000</c:v>
                </c:pt>
                <c:pt idx="40" formatCode="General">
                  <c:v>-10000</c:v>
                </c:pt>
                <c:pt idx="41" formatCode="General">
                  <c:v>-10000</c:v>
                </c:pt>
                <c:pt idx="42" formatCode="General">
                  <c:v>-10000</c:v>
                </c:pt>
                <c:pt idx="43" formatCode="General">
                  <c:v>-10000</c:v>
                </c:pt>
                <c:pt idx="44" formatCode="General">
                  <c:v>-10000</c:v>
                </c:pt>
                <c:pt idx="45" formatCode="General">
                  <c:v>-10000</c:v>
                </c:pt>
                <c:pt idx="46" formatCode="General">
                  <c:v>-10000</c:v>
                </c:pt>
                <c:pt idx="47" formatCode="General">
                  <c:v>10000</c:v>
                </c:pt>
                <c:pt idx="48" formatCode="General">
                  <c:v>10000</c:v>
                </c:pt>
                <c:pt idx="49" formatCode="General">
                  <c:v>10000</c:v>
                </c:pt>
                <c:pt idx="50" formatCode="General">
                  <c:v>10000</c:v>
                </c:pt>
                <c:pt idx="51" formatCode="General">
                  <c:v>10000</c:v>
                </c:pt>
                <c:pt idx="52" formatCode="General">
                  <c:v>10000</c:v>
                </c:pt>
                <c:pt idx="53" formatCode="General">
                  <c:v>10000</c:v>
                </c:pt>
                <c:pt idx="54" formatCode="General">
                  <c:v>10000</c:v>
                </c:pt>
                <c:pt idx="55" formatCode="General">
                  <c:v>10000</c:v>
                </c:pt>
                <c:pt idx="56" formatCode="General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92-4DD4-82BD-0DE48116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0692822879898634E-2"/>
              <c:y val="1.15175824696926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5109061890406"/>
              <c:y val="1.764726397656331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9868029156349183"/>
          <c:w val="1"/>
          <c:h val="7.4744184424371363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5906343947267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'61. ábra'!$A$5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'61. ábra'!$C$1:$BH$2</c:f>
              <c:multiLvlStrCache>
                <c:ptCount val="5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3">
                    <c:v>2009</c:v>
                  </c:pt>
                  <c:pt idx="15">
                    <c:v>2011</c:v>
                  </c:pt>
                  <c:pt idx="17">
                    <c:v>2013</c:v>
                  </c:pt>
                  <c:pt idx="19">
                    <c:v>2015</c:v>
                  </c:pt>
                  <c:pt idx="21">
                    <c:v>2017</c:v>
                  </c:pt>
                  <c:pt idx="25">
                    <c:v>2009</c:v>
                  </c:pt>
                  <c:pt idx="27">
                    <c:v>2011</c:v>
                  </c:pt>
                  <c:pt idx="29">
                    <c:v>2013</c:v>
                  </c:pt>
                  <c:pt idx="31">
                    <c:v>2015</c:v>
                  </c:pt>
                  <c:pt idx="33">
                    <c:v>2017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'61. ábra'!$C$5:$BH$5</c:f>
              <c:numCache>
                <c:formatCode>0.0</c:formatCode>
                <c:ptCount val="58"/>
                <c:pt idx="0">
                  <c:v>-4.5286090185578258</c:v>
                </c:pt>
                <c:pt idx="1">
                  <c:v>-3.4766741811430841</c:v>
                </c:pt>
                <c:pt idx="2">
                  <c:v>-4.2279359682674595</c:v>
                </c:pt>
                <c:pt idx="3">
                  <c:v>-4.573467433895595</c:v>
                </c:pt>
                <c:pt idx="4">
                  <c:v>-4.3948688674846039</c:v>
                </c:pt>
                <c:pt idx="5">
                  <c:v>-3.8471692650443368</c:v>
                </c:pt>
                <c:pt idx="6">
                  <c:v>-5.4434517324035738</c:v>
                </c:pt>
                <c:pt idx="7">
                  <c:v>-6.2664395524925007</c:v>
                </c:pt>
                <c:pt idx="8">
                  <c:v>-4.5483996144114593</c:v>
                </c:pt>
                <c:pt idx="9">
                  <c:v>-5.8929321412362556</c:v>
                </c:pt>
                <c:pt idx="12">
                  <c:v>-4.1599845269850988</c:v>
                </c:pt>
                <c:pt idx="13">
                  <c:v>-6.1645659864677631</c:v>
                </c:pt>
                <c:pt idx="14">
                  <c:v>-6.9136194775080355</c:v>
                </c:pt>
                <c:pt idx="15">
                  <c:v>-6.1853627610254787</c:v>
                </c:pt>
                <c:pt idx="16">
                  <c:v>-6.1921784899491623</c:v>
                </c:pt>
                <c:pt idx="17">
                  <c:v>-6.7427996165881421</c:v>
                </c:pt>
                <c:pt idx="18">
                  <c:v>-6.9834035490871953</c:v>
                </c:pt>
                <c:pt idx="19">
                  <c:v>-6.7517523548241769</c:v>
                </c:pt>
                <c:pt idx="20">
                  <c:v>-6.8324506251343049</c:v>
                </c:pt>
                <c:pt idx="21">
                  <c:v>-6.8781953851883308</c:v>
                </c:pt>
                <c:pt idx="24">
                  <c:v>-2.2211887357745037</c:v>
                </c:pt>
                <c:pt idx="25">
                  <c:v>-3.4205881174923021</c:v>
                </c:pt>
                <c:pt idx="26">
                  <c:v>-3.7715734960292027</c:v>
                </c:pt>
                <c:pt idx="27">
                  <c:v>-3.4734748976769252</c:v>
                </c:pt>
                <c:pt idx="28">
                  <c:v>-3.2301873147039064</c:v>
                </c:pt>
                <c:pt idx="29">
                  <c:v>-3.4466772290591785</c:v>
                </c:pt>
                <c:pt idx="30">
                  <c:v>-3.6317938959517777</c:v>
                </c:pt>
                <c:pt idx="31">
                  <c:v>-3.6149302331527036</c:v>
                </c:pt>
                <c:pt idx="32">
                  <c:v>-4.2325180665693738</c:v>
                </c:pt>
                <c:pt idx="33">
                  <c:v>-3.5470613292462874</c:v>
                </c:pt>
                <c:pt idx="36">
                  <c:v>-4.1340670395801391</c:v>
                </c:pt>
                <c:pt idx="37">
                  <c:v>-3.4300119800509501</c:v>
                </c:pt>
                <c:pt idx="38">
                  <c:v>-5.1471426055790923</c:v>
                </c:pt>
                <c:pt idx="39">
                  <c:v>-5.9414786371256403</c:v>
                </c:pt>
                <c:pt idx="40">
                  <c:v>-4.2285447055506271</c:v>
                </c:pt>
                <c:pt idx="41">
                  <c:v>-3.0722705571936864</c:v>
                </c:pt>
                <c:pt idx="42">
                  <c:v>-3.1079884028714195</c:v>
                </c:pt>
                <c:pt idx="43">
                  <c:v>-4.636951560687506</c:v>
                </c:pt>
                <c:pt idx="44">
                  <c:v>-4.6821157238867794</c:v>
                </c:pt>
                <c:pt idx="45">
                  <c:v>-4.3114451349366947</c:v>
                </c:pt>
                <c:pt idx="48">
                  <c:v>-2.0514275813046674</c:v>
                </c:pt>
                <c:pt idx="49">
                  <c:v>-0.68267181199531357</c:v>
                </c:pt>
                <c:pt idx="50">
                  <c:v>-0.51694936878432773</c:v>
                </c:pt>
                <c:pt idx="51">
                  <c:v>-0.33829724980936199</c:v>
                </c:pt>
                <c:pt idx="52">
                  <c:v>-0.95803813977172614</c:v>
                </c:pt>
                <c:pt idx="53">
                  <c:v>-1.9462926699007521</c:v>
                </c:pt>
                <c:pt idx="54">
                  <c:v>-1.2237302104241716</c:v>
                </c:pt>
                <c:pt idx="55">
                  <c:v>-2.4020916069964779</c:v>
                </c:pt>
                <c:pt idx="56">
                  <c:v>-2.9606158916766825</c:v>
                </c:pt>
                <c:pt idx="57">
                  <c:v>-3.2113922592535711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D-45BB-A77E-2224CF3D2402}"/>
            </c:ext>
          </c:extLst>
        </c:ser>
        <c:ser>
          <c:idx val="1"/>
          <c:order val="1"/>
          <c:tx>
            <c:strRef>
              <c:f>'61. ábra'!$A$6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'61. ábra'!$C$1:$BH$2</c:f>
              <c:multiLvlStrCache>
                <c:ptCount val="5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3">
                    <c:v>2009</c:v>
                  </c:pt>
                  <c:pt idx="15">
                    <c:v>2011</c:v>
                  </c:pt>
                  <c:pt idx="17">
                    <c:v>2013</c:v>
                  </c:pt>
                  <c:pt idx="19">
                    <c:v>2015</c:v>
                  </c:pt>
                  <c:pt idx="21">
                    <c:v>2017</c:v>
                  </c:pt>
                  <c:pt idx="25">
                    <c:v>2009</c:v>
                  </c:pt>
                  <c:pt idx="27">
                    <c:v>2011</c:v>
                  </c:pt>
                  <c:pt idx="29">
                    <c:v>2013</c:v>
                  </c:pt>
                  <c:pt idx="31">
                    <c:v>2015</c:v>
                  </c:pt>
                  <c:pt idx="33">
                    <c:v>2017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'61. ábra'!$C$6:$BH$6</c:f>
              <c:numCache>
                <c:formatCode>0.0</c:formatCode>
                <c:ptCount val="58"/>
                <c:pt idx="0">
                  <c:v>-2.9229154238518706</c:v>
                </c:pt>
                <c:pt idx="1">
                  <c:v>-2.5044954250099463</c:v>
                </c:pt>
                <c:pt idx="2">
                  <c:v>-2.0586687713759542</c:v>
                </c:pt>
                <c:pt idx="3">
                  <c:v>-2.4323657431625492</c:v>
                </c:pt>
                <c:pt idx="4">
                  <c:v>-2.7211403946035464</c:v>
                </c:pt>
                <c:pt idx="5">
                  <c:v>-2.5359577193163245</c:v>
                </c:pt>
                <c:pt idx="6">
                  <c:v>-2.3648232540953327</c:v>
                </c:pt>
                <c:pt idx="7">
                  <c:v>-1.9935310332763132</c:v>
                </c:pt>
                <c:pt idx="8">
                  <c:v>-1.6286550580402057</c:v>
                </c:pt>
                <c:pt idx="9">
                  <c:v>-1.2851238570160648</c:v>
                </c:pt>
                <c:pt idx="12">
                  <c:v>0.84618050238945219</c:v>
                </c:pt>
                <c:pt idx="13">
                  <c:v>0.55985257125946664</c:v>
                </c:pt>
                <c:pt idx="14">
                  <c:v>0.15422586527920856</c:v>
                </c:pt>
                <c:pt idx="15">
                  <c:v>0.14630533313419569</c:v>
                </c:pt>
                <c:pt idx="16">
                  <c:v>-0.29621957663272269</c:v>
                </c:pt>
                <c:pt idx="17">
                  <c:v>-0.29161616212844166</c:v>
                </c:pt>
                <c:pt idx="18">
                  <c:v>-0.15651729860845176</c:v>
                </c:pt>
                <c:pt idx="19">
                  <c:v>2.3386495070731428E-2</c:v>
                </c:pt>
                <c:pt idx="20">
                  <c:v>0.3006745474431316</c:v>
                </c:pt>
                <c:pt idx="21">
                  <c:v>0.4908674965496882</c:v>
                </c:pt>
                <c:pt idx="24">
                  <c:v>-0.88813686516251611</c:v>
                </c:pt>
                <c:pt idx="25">
                  <c:v>-0.99948625422562953</c:v>
                </c:pt>
                <c:pt idx="26">
                  <c:v>-0.93130560505290294</c:v>
                </c:pt>
                <c:pt idx="27">
                  <c:v>-1.2533869904326638</c:v>
                </c:pt>
                <c:pt idx="28">
                  <c:v>-1.4760509614337582</c:v>
                </c:pt>
                <c:pt idx="29">
                  <c:v>-1.1510795376529699</c:v>
                </c:pt>
                <c:pt idx="30">
                  <c:v>-1.1971402109916447</c:v>
                </c:pt>
                <c:pt idx="31">
                  <c:v>-1.0032201871218076</c:v>
                </c:pt>
                <c:pt idx="32">
                  <c:v>-0.81238314607400142</c:v>
                </c:pt>
                <c:pt idx="33">
                  <c:v>-0.73434125269978257</c:v>
                </c:pt>
                <c:pt idx="36">
                  <c:v>-0.56694564473022258</c:v>
                </c:pt>
                <c:pt idx="37">
                  <c:v>0.36892933956649987</c:v>
                </c:pt>
                <c:pt idx="38">
                  <c:v>0.44467594887632433</c:v>
                </c:pt>
                <c:pt idx="39">
                  <c:v>0.20997576004712037</c:v>
                </c:pt>
                <c:pt idx="40">
                  <c:v>0.13658214528874169</c:v>
                </c:pt>
                <c:pt idx="41">
                  <c:v>-0.11945546643584537</c:v>
                </c:pt>
                <c:pt idx="42">
                  <c:v>-0.40072127200418439</c:v>
                </c:pt>
                <c:pt idx="43">
                  <c:v>-0.31994662501800697</c:v>
                </c:pt>
                <c:pt idx="44">
                  <c:v>-0.28451446025353988</c:v>
                </c:pt>
                <c:pt idx="45">
                  <c:v>-0.363225375334852</c:v>
                </c:pt>
                <c:pt idx="48">
                  <c:v>-1.1998040802070529</c:v>
                </c:pt>
                <c:pt idx="49">
                  <c:v>-1.1935575842618116</c:v>
                </c:pt>
                <c:pt idx="50">
                  <c:v>-1.3386620396654778</c:v>
                </c:pt>
                <c:pt idx="51">
                  <c:v>-1.65078142647284</c:v>
                </c:pt>
                <c:pt idx="52">
                  <c:v>-1.6852038084194099</c:v>
                </c:pt>
                <c:pt idx="53">
                  <c:v>-1.2860774845342469</c:v>
                </c:pt>
                <c:pt idx="54">
                  <c:v>-1.2543035265655531</c:v>
                </c:pt>
                <c:pt idx="55">
                  <c:v>-1.1086864573312925</c:v>
                </c:pt>
                <c:pt idx="56">
                  <c:v>-0.80360999474158712</c:v>
                </c:pt>
                <c:pt idx="57">
                  <c:v>-0.75683885390535677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D-45BB-A77E-2224CF3D2402}"/>
            </c:ext>
          </c:extLst>
        </c:ser>
        <c:ser>
          <c:idx val="2"/>
          <c:order val="2"/>
          <c:tx>
            <c:strRef>
              <c:f>'61. ábra'!$A$7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multiLvlStrRef>
              <c:f>'61. ábra'!$C$1:$BH$2</c:f>
              <c:multiLvlStrCache>
                <c:ptCount val="5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3">
                    <c:v>2009</c:v>
                  </c:pt>
                  <c:pt idx="15">
                    <c:v>2011</c:v>
                  </c:pt>
                  <c:pt idx="17">
                    <c:v>2013</c:v>
                  </c:pt>
                  <c:pt idx="19">
                    <c:v>2015</c:v>
                  </c:pt>
                  <c:pt idx="21">
                    <c:v>2017</c:v>
                  </c:pt>
                  <c:pt idx="25">
                    <c:v>2009</c:v>
                  </c:pt>
                  <c:pt idx="27">
                    <c:v>2011</c:v>
                  </c:pt>
                  <c:pt idx="29">
                    <c:v>2013</c:v>
                  </c:pt>
                  <c:pt idx="31">
                    <c:v>2015</c:v>
                  </c:pt>
                  <c:pt idx="33">
                    <c:v>2017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'61. ábra'!$C$7:$BH$7</c:f>
              <c:numCache>
                <c:formatCode>0.0</c:formatCode>
                <c:ptCount val="58"/>
                <c:pt idx="0">
                  <c:v>0.6640677386088798</c:v>
                </c:pt>
                <c:pt idx="1">
                  <c:v>0.32876276355920964</c:v>
                </c:pt>
                <c:pt idx="2">
                  <c:v>0.62898427539311519</c:v>
                </c:pt>
                <c:pt idx="3">
                  <c:v>0.96755727074429765</c:v>
                </c:pt>
                <c:pt idx="4">
                  <c:v>1.6135289199054497</c:v>
                </c:pt>
                <c:pt idx="5">
                  <c:v>2.3922740589161893</c:v>
                </c:pt>
                <c:pt idx="6">
                  <c:v>2.3732555164997584</c:v>
                </c:pt>
                <c:pt idx="7">
                  <c:v>2.6927276875202324</c:v>
                </c:pt>
                <c:pt idx="8">
                  <c:v>2.668567686064907</c:v>
                </c:pt>
                <c:pt idx="9">
                  <c:v>2.2032191780269774</c:v>
                </c:pt>
                <c:pt idx="12">
                  <c:v>-0.61749479738471336</c:v>
                </c:pt>
                <c:pt idx="13">
                  <c:v>-0.4136344681938634</c:v>
                </c:pt>
                <c:pt idx="14">
                  <c:v>-0.12927662517818606</c:v>
                </c:pt>
                <c:pt idx="15">
                  <c:v>-5.6083711034774948E-2</c:v>
                </c:pt>
                <c:pt idx="16">
                  <c:v>3.6547375619679343E-2</c:v>
                </c:pt>
                <c:pt idx="17">
                  <c:v>0.31380434837734622</c:v>
                </c:pt>
                <c:pt idx="18">
                  <c:v>0.51551129835312137</c:v>
                </c:pt>
                <c:pt idx="19">
                  <c:v>0.63998271536201889</c:v>
                </c:pt>
                <c:pt idx="20">
                  <c:v>0.73453493534334902</c:v>
                </c:pt>
                <c:pt idx="21">
                  <c:v>0.74628967597842299</c:v>
                </c:pt>
                <c:pt idx="24">
                  <c:v>0.79550540809864378</c:v>
                </c:pt>
                <c:pt idx="25">
                  <c:v>0.75153847779240068</c:v>
                </c:pt>
                <c:pt idx="26">
                  <c:v>0.57779918900818927</c:v>
                </c:pt>
                <c:pt idx="27">
                  <c:v>0.47438247830261643</c:v>
                </c:pt>
                <c:pt idx="28">
                  <c:v>0.43171550025579336</c:v>
                </c:pt>
                <c:pt idx="29">
                  <c:v>0.44153806945338864</c:v>
                </c:pt>
                <c:pt idx="30">
                  <c:v>0.32374006234020941</c:v>
                </c:pt>
                <c:pt idx="31">
                  <c:v>0.19479168724557211</c:v>
                </c:pt>
                <c:pt idx="32">
                  <c:v>-2.8179745514860594E-2</c:v>
                </c:pt>
                <c:pt idx="33">
                  <c:v>-0.40816239160728385</c:v>
                </c:pt>
                <c:pt idx="36">
                  <c:v>1.9561291339155307</c:v>
                </c:pt>
                <c:pt idx="37">
                  <c:v>1.7176612816311614</c:v>
                </c:pt>
                <c:pt idx="38">
                  <c:v>1.6984993481538917</c:v>
                </c:pt>
                <c:pt idx="39">
                  <c:v>1.7129377916723303</c:v>
                </c:pt>
                <c:pt idx="40">
                  <c:v>1.89812044812148</c:v>
                </c:pt>
                <c:pt idx="41">
                  <c:v>1.9253093235935332</c:v>
                </c:pt>
                <c:pt idx="42">
                  <c:v>1.9083217020337031</c:v>
                </c:pt>
                <c:pt idx="43">
                  <c:v>1.8802550474991848</c:v>
                </c:pt>
                <c:pt idx="44">
                  <c:v>1.8836310003804195</c:v>
                </c:pt>
                <c:pt idx="45">
                  <c:v>1.7744066356396928</c:v>
                </c:pt>
                <c:pt idx="48">
                  <c:v>0.71027746663155755</c:v>
                </c:pt>
                <c:pt idx="49">
                  <c:v>0.35579117014963996</c:v>
                </c:pt>
                <c:pt idx="50">
                  <c:v>0.33267202939506635</c:v>
                </c:pt>
                <c:pt idx="51">
                  <c:v>0.30858348733450874</c:v>
                </c:pt>
                <c:pt idx="52">
                  <c:v>0.36057863821292391</c:v>
                </c:pt>
                <c:pt idx="53">
                  <c:v>0.33706161822956071</c:v>
                </c:pt>
                <c:pt idx="54">
                  <c:v>0.32261494902231852</c:v>
                </c:pt>
                <c:pt idx="55">
                  <c:v>0.35016076327934631</c:v>
                </c:pt>
                <c:pt idx="56">
                  <c:v>0.37331214317908656</c:v>
                </c:pt>
                <c:pt idx="57">
                  <c:v>0.48022363862864559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D-45BB-A77E-2224CF3D2402}"/>
            </c:ext>
          </c:extLst>
        </c:ser>
        <c:ser>
          <c:idx val="3"/>
          <c:order val="3"/>
          <c:tx>
            <c:strRef>
              <c:f>'61. ábra'!$A$8</c:f>
              <c:strCache>
                <c:ptCount val="1"/>
                <c:pt idx="0">
                  <c:v>Transfers*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multiLvlStrRef>
              <c:f>'61. ábra'!$C$1:$BH$2</c:f>
              <c:multiLvlStrCache>
                <c:ptCount val="58"/>
                <c:lvl>
                  <c:pt idx="1">
                    <c:v>2009</c:v>
                  </c:pt>
                  <c:pt idx="3">
                    <c:v>2011</c:v>
                  </c:pt>
                  <c:pt idx="5">
                    <c:v>2013</c:v>
                  </c:pt>
                  <c:pt idx="7">
                    <c:v>2015</c:v>
                  </c:pt>
                  <c:pt idx="9">
                    <c:v>2017</c:v>
                  </c:pt>
                  <c:pt idx="13">
                    <c:v>2009</c:v>
                  </c:pt>
                  <c:pt idx="15">
                    <c:v>2011</c:v>
                  </c:pt>
                  <c:pt idx="17">
                    <c:v>2013</c:v>
                  </c:pt>
                  <c:pt idx="19">
                    <c:v>2015</c:v>
                  </c:pt>
                  <c:pt idx="21">
                    <c:v>2017</c:v>
                  </c:pt>
                  <c:pt idx="25">
                    <c:v>2009</c:v>
                  </c:pt>
                  <c:pt idx="27">
                    <c:v>2011</c:v>
                  </c:pt>
                  <c:pt idx="29">
                    <c:v>2013</c:v>
                  </c:pt>
                  <c:pt idx="31">
                    <c:v>2015</c:v>
                  </c:pt>
                  <c:pt idx="33">
                    <c:v>2017</c:v>
                  </c:pt>
                  <c:pt idx="37">
                    <c:v>2009</c:v>
                  </c:pt>
                  <c:pt idx="39">
                    <c:v>2011</c:v>
                  </c:pt>
                  <c:pt idx="41">
                    <c:v>2013</c:v>
                  </c:pt>
                  <c:pt idx="43">
                    <c:v>2015</c:v>
                  </c:pt>
                  <c:pt idx="45">
                    <c:v>2017</c:v>
                  </c:pt>
                  <c:pt idx="49">
                    <c:v>2009</c:v>
                  </c:pt>
                  <c:pt idx="51">
                    <c:v>2011</c:v>
                  </c:pt>
                  <c:pt idx="53">
                    <c:v>2013</c:v>
                  </c:pt>
                  <c:pt idx="55">
                    <c:v>2015</c:v>
                  </c:pt>
                  <c:pt idx="57">
                    <c:v>2017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'61. ábra'!$C$8:$BH$8</c:f>
              <c:numCache>
                <c:formatCode>0.0</c:formatCode>
                <c:ptCount val="58"/>
                <c:pt idx="0">
                  <c:v>0.67535134085265192</c:v>
                </c:pt>
                <c:pt idx="1">
                  <c:v>1.1054236838615568</c:v>
                </c:pt>
                <c:pt idx="2">
                  <c:v>1.0178495537611558</c:v>
                </c:pt>
                <c:pt idx="3">
                  <c:v>1.2794496481340742</c:v>
                </c:pt>
                <c:pt idx="4">
                  <c:v>1.2931346379584814</c:v>
                </c:pt>
                <c:pt idx="5">
                  <c:v>1.3845255445797204</c:v>
                </c:pt>
                <c:pt idx="6">
                  <c:v>1.2555543975669607</c:v>
                </c:pt>
                <c:pt idx="7">
                  <c:v>1.1616908043106005</c:v>
                </c:pt>
                <c:pt idx="8">
                  <c:v>1.0679187173737841</c:v>
                </c:pt>
                <c:pt idx="9">
                  <c:v>1.0737579836566296</c:v>
                </c:pt>
                <c:pt idx="12">
                  <c:v>0.23159929354776518</c:v>
                </c:pt>
                <c:pt idx="13">
                  <c:v>0.47961421019356748</c:v>
                </c:pt>
                <c:pt idx="14">
                  <c:v>0.54365096076907471</c:v>
                </c:pt>
                <c:pt idx="15">
                  <c:v>0.54260990426144762</c:v>
                </c:pt>
                <c:pt idx="16">
                  <c:v>0.60154502481814587</c:v>
                </c:pt>
                <c:pt idx="17">
                  <c:v>0.64897275037149371</c:v>
                </c:pt>
                <c:pt idx="18">
                  <c:v>0.57940763436741993</c:v>
                </c:pt>
                <c:pt idx="19">
                  <c:v>0.53444670461135391</c:v>
                </c:pt>
                <c:pt idx="20">
                  <c:v>0.51635736442855107</c:v>
                </c:pt>
                <c:pt idx="21">
                  <c:v>0.44006471877480813</c:v>
                </c:pt>
                <c:pt idx="24">
                  <c:v>0.43745970244875299</c:v>
                </c:pt>
                <c:pt idx="25">
                  <c:v>0.83776198590337103</c:v>
                </c:pt>
                <c:pt idx="26">
                  <c:v>0.86458437844368174</c:v>
                </c:pt>
                <c:pt idx="27">
                  <c:v>1.0236120867332541</c:v>
                </c:pt>
                <c:pt idx="28">
                  <c:v>1.1399497864279537</c:v>
                </c:pt>
                <c:pt idx="29">
                  <c:v>1.1384127733677734</c:v>
                </c:pt>
                <c:pt idx="30">
                  <c:v>1.1095594158232061</c:v>
                </c:pt>
                <c:pt idx="31">
                  <c:v>1.0094723006964483</c:v>
                </c:pt>
                <c:pt idx="32">
                  <c:v>0.9137317649265323</c:v>
                </c:pt>
                <c:pt idx="33">
                  <c:v>0.71901482767404379</c:v>
                </c:pt>
                <c:pt idx="36">
                  <c:v>-0.20696091680958989</c:v>
                </c:pt>
                <c:pt idx="37">
                  <c:v>0.46701893535302103</c:v>
                </c:pt>
                <c:pt idx="38">
                  <c:v>0.21279334924597459</c:v>
                </c:pt>
                <c:pt idx="39">
                  <c:v>0.6126534819446332</c:v>
                </c:pt>
                <c:pt idx="40">
                  <c:v>0.52982318595390876</c:v>
                </c:pt>
                <c:pt idx="41">
                  <c:v>0.59579425076749459</c:v>
                </c:pt>
                <c:pt idx="42">
                  <c:v>0.61442176012448768</c:v>
                </c:pt>
                <c:pt idx="43">
                  <c:v>1.3502960643532453</c:v>
                </c:pt>
                <c:pt idx="44">
                  <c:v>1.2926879414375427E-2</c:v>
                </c:pt>
                <c:pt idx="45">
                  <c:v>0.57017662747242526</c:v>
                </c:pt>
                <c:pt idx="48">
                  <c:v>0.31284407049292384</c:v>
                </c:pt>
                <c:pt idx="49">
                  <c:v>0.24749648401655089</c:v>
                </c:pt>
                <c:pt idx="50">
                  <c:v>0.34335708498925116</c:v>
                </c:pt>
                <c:pt idx="51">
                  <c:v>0.40105999299604167</c:v>
                </c:pt>
                <c:pt idx="52">
                  <c:v>0.54037977545136162</c:v>
                </c:pt>
                <c:pt idx="53">
                  <c:v>0.72620888780097015</c:v>
                </c:pt>
                <c:pt idx="54">
                  <c:v>0.81384838293743111</c:v>
                </c:pt>
                <c:pt idx="55">
                  <c:v>0.80749704612290385</c:v>
                </c:pt>
                <c:pt idx="56">
                  <c:v>0.76757577749399042</c:v>
                </c:pt>
                <c:pt idx="57">
                  <c:v>0.84173791361627348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D-45BB-A77E-2224CF3D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907004664"/>
        <c:axId val="1"/>
      </c:barChart>
      <c:lineChart>
        <c:grouping val="standard"/>
        <c:varyColors val="0"/>
        <c:ser>
          <c:idx val="4"/>
          <c:order val="4"/>
          <c:tx>
            <c:strRef>
              <c:f>'61. ábra'!$A$9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4-993D-45BB-A77E-2224CF3D2402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93D-45BB-A77E-2224CF3D240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993D-45BB-A77E-2224CF3D2402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93D-45BB-A77E-2224CF3D240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A-993D-45BB-A77E-2224CF3D2402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993D-45BB-A77E-2224CF3D2402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93D-45BB-A77E-2224CF3D2402}"/>
              </c:ext>
            </c:extLst>
          </c:dPt>
          <c:val>
            <c:numRef>
              <c:f>'61. ábra'!$C$9:$BH$9</c:f>
              <c:numCache>
                <c:formatCode>0.0</c:formatCode>
                <c:ptCount val="58"/>
                <c:pt idx="0">
                  <c:v>-6.1121053629481645</c:v>
                </c:pt>
                <c:pt idx="1">
                  <c:v>-4.5469831587322638</c:v>
                </c:pt>
                <c:pt idx="2">
                  <c:v>-4.6397709104891423</c:v>
                </c:pt>
                <c:pt idx="3">
                  <c:v>-4.7588262581797727</c:v>
                </c:pt>
                <c:pt idx="4">
                  <c:v>-4.2093457042242193</c:v>
                </c:pt>
                <c:pt idx="5">
                  <c:v>-2.606327380864752</c:v>
                </c:pt>
                <c:pt idx="6">
                  <c:v>-4.1794650724321869</c:v>
                </c:pt>
                <c:pt idx="7">
                  <c:v>-4.4055520939379811</c:v>
                </c:pt>
                <c:pt idx="8">
                  <c:v>-2.440568269012974</c:v>
                </c:pt>
                <c:pt idx="9">
                  <c:v>-3.9010788365687143</c:v>
                </c:pt>
                <c:pt idx="12">
                  <c:v>-3.6996995284325949</c:v>
                </c:pt>
                <c:pt idx="13">
                  <c:v>-5.5387336732085926</c:v>
                </c:pt>
                <c:pt idx="14">
                  <c:v>-6.345019276637939</c:v>
                </c:pt>
                <c:pt idx="15">
                  <c:v>-5.5525312346646105</c:v>
                </c:pt>
                <c:pt idx="16">
                  <c:v>-5.8503056661440604</c:v>
                </c:pt>
                <c:pt idx="17">
                  <c:v>-6.0716386799677444</c:v>
                </c:pt>
                <c:pt idx="18">
                  <c:v>-6.0450019149751055</c:v>
                </c:pt>
                <c:pt idx="19">
                  <c:v>-5.5539364397800721</c:v>
                </c:pt>
                <c:pt idx="20">
                  <c:v>-5.2808837779192732</c:v>
                </c:pt>
                <c:pt idx="21">
                  <c:v>-5.2009734938854111</c:v>
                </c:pt>
                <c:pt idx="24">
                  <c:v>-1.8763604903896229</c:v>
                </c:pt>
                <c:pt idx="25">
                  <c:v>-2.8307739080221603</c:v>
                </c:pt>
                <c:pt idx="26">
                  <c:v>-3.2604955336302344</c:v>
                </c:pt>
                <c:pt idx="27">
                  <c:v>-3.2288673230737182</c:v>
                </c:pt>
                <c:pt idx="28">
                  <c:v>-3.1345729894539169</c:v>
                </c:pt>
                <c:pt idx="29">
                  <c:v>-3.0178059238909869</c:v>
                </c:pt>
                <c:pt idx="30">
                  <c:v>-3.3956346287800074</c:v>
                </c:pt>
                <c:pt idx="31">
                  <c:v>-3.4138864323324913</c:v>
                </c:pt>
                <c:pt idx="32">
                  <c:v>-4.1593491932317033</c:v>
                </c:pt>
                <c:pt idx="33">
                  <c:v>-3.9705501458793107</c:v>
                </c:pt>
                <c:pt idx="36">
                  <c:v>-2.9518444672044213</c:v>
                </c:pt>
                <c:pt idx="37">
                  <c:v>-0.87640242350026787</c:v>
                </c:pt>
                <c:pt idx="38">
                  <c:v>-2.7911739593029021</c:v>
                </c:pt>
                <c:pt idx="39">
                  <c:v>-3.405911603461556</c:v>
                </c:pt>
                <c:pt idx="40">
                  <c:v>-1.664018926186497</c:v>
                </c:pt>
                <c:pt idx="41">
                  <c:v>-0.67062244926850378</c:v>
                </c:pt>
                <c:pt idx="42">
                  <c:v>-0.98596621271741336</c:v>
                </c:pt>
                <c:pt idx="43">
                  <c:v>-1.7263470738530824</c:v>
                </c:pt>
                <c:pt idx="44">
                  <c:v>-3.070072304345524</c:v>
                </c:pt>
                <c:pt idx="45">
                  <c:v>-2.3300872471594292</c:v>
                </c:pt>
                <c:pt idx="48">
                  <c:v>-2.2281101243872388</c:v>
                </c:pt>
                <c:pt idx="49">
                  <c:v>-1.2729417420909341</c:v>
                </c:pt>
                <c:pt idx="50">
                  <c:v>-1.1795822940654881</c:v>
                </c:pt>
                <c:pt idx="51">
                  <c:v>-1.2794351959516514</c:v>
                </c:pt>
                <c:pt idx="52">
                  <c:v>-1.7422835345268506</c:v>
                </c:pt>
                <c:pt idx="53">
                  <c:v>-2.169099648404468</c:v>
                </c:pt>
                <c:pt idx="54">
                  <c:v>-1.341570405029975</c:v>
                </c:pt>
                <c:pt idx="55">
                  <c:v>-2.3531202549255203</c:v>
                </c:pt>
                <c:pt idx="56">
                  <c:v>-2.6233379657451925</c:v>
                </c:pt>
                <c:pt idx="57">
                  <c:v>-2.6462695609140088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3D-45BB-A77E-2224CF3D2402}"/>
            </c:ext>
          </c:extLst>
        </c:ser>
        <c:ser>
          <c:idx val="5"/>
          <c:order val="5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'61. ábra'!$C$11:$BG$11</c:f>
              <c:numCache>
                <c:formatCode>0</c:formatCode>
                <c:ptCount val="5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10000</c:v>
                </c:pt>
                <c:pt idx="24" formatCode="General">
                  <c:v>10000</c:v>
                </c:pt>
                <c:pt idx="25" formatCode="General">
                  <c:v>10000</c:v>
                </c:pt>
                <c:pt idx="26" formatCode="General">
                  <c:v>10000</c:v>
                </c:pt>
                <c:pt idx="27" formatCode="General">
                  <c:v>10000</c:v>
                </c:pt>
                <c:pt idx="28" formatCode="General">
                  <c:v>10000</c:v>
                </c:pt>
                <c:pt idx="29" formatCode="General">
                  <c:v>10000</c:v>
                </c:pt>
                <c:pt idx="30" formatCode="General">
                  <c:v>10000</c:v>
                </c:pt>
                <c:pt idx="31" formatCode="General">
                  <c:v>10000</c:v>
                </c:pt>
                <c:pt idx="32" formatCode="General">
                  <c:v>10000</c:v>
                </c:pt>
                <c:pt idx="33" formatCode="General">
                  <c:v>10000</c:v>
                </c:pt>
                <c:pt idx="34" formatCode="General">
                  <c:v>10000</c:v>
                </c:pt>
                <c:pt idx="35" formatCode="General">
                  <c:v>-10000</c:v>
                </c:pt>
                <c:pt idx="36" formatCode="General">
                  <c:v>-10000</c:v>
                </c:pt>
                <c:pt idx="37" formatCode="General">
                  <c:v>-10000</c:v>
                </c:pt>
                <c:pt idx="38" formatCode="General">
                  <c:v>-10000</c:v>
                </c:pt>
                <c:pt idx="39" formatCode="General">
                  <c:v>-10000</c:v>
                </c:pt>
                <c:pt idx="40" formatCode="General">
                  <c:v>-10000</c:v>
                </c:pt>
                <c:pt idx="41" formatCode="General">
                  <c:v>-10000</c:v>
                </c:pt>
                <c:pt idx="42" formatCode="General">
                  <c:v>-10000</c:v>
                </c:pt>
                <c:pt idx="43" formatCode="General">
                  <c:v>-10000</c:v>
                </c:pt>
                <c:pt idx="44" formatCode="General">
                  <c:v>-10000</c:v>
                </c:pt>
                <c:pt idx="45" formatCode="General">
                  <c:v>-10000</c:v>
                </c:pt>
                <c:pt idx="46" formatCode="General">
                  <c:v>-10000</c:v>
                </c:pt>
                <c:pt idx="47" formatCode="General">
                  <c:v>10000</c:v>
                </c:pt>
                <c:pt idx="48" formatCode="General">
                  <c:v>10000</c:v>
                </c:pt>
                <c:pt idx="49" formatCode="General">
                  <c:v>10000</c:v>
                </c:pt>
                <c:pt idx="50" formatCode="General">
                  <c:v>10000</c:v>
                </c:pt>
                <c:pt idx="51" formatCode="General">
                  <c:v>10000</c:v>
                </c:pt>
                <c:pt idx="52" formatCode="General">
                  <c:v>10000</c:v>
                </c:pt>
                <c:pt idx="53" formatCode="General">
                  <c:v>10000</c:v>
                </c:pt>
                <c:pt idx="54" formatCode="General">
                  <c:v>10000</c:v>
                </c:pt>
                <c:pt idx="55" formatCode="General">
                  <c:v>10000</c:v>
                </c:pt>
                <c:pt idx="56" formatCode="General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3D-45BB-A77E-2224CF3D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00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692822879898634E-2"/>
              <c:y val="1.15175824696926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7004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25777113469973"/>
              <c:y val="1.764726397656331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455292435392181"/>
          <c:w val="1"/>
          <c:h val="0.12789523244864506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'62. ábra'!$A$5</c:f>
              <c:strCache>
                <c:ptCount val="1"/>
                <c:pt idx="0">
                  <c:v>Nettó külső tartozás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B111-4EC1-99D4-20CF1E643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B111-4EC1-99D4-20CF1E6439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B111-4EC1-99D4-20CF1E6439D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5-B111-4EC1-99D4-20CF1E6439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B111-4EC1-99D4-20CF1E6439D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B111-4EC1-99D4-20CF1E6439D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9-B111-4EC1-99D4-20CF1E6439D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B111-4EC1-99D4-20CF1E6439D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B111-4EC1-99D4-20CF1E6439DB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D-B111-4EC1-99D4-20CF1E6439DB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E-B111-4EC1-99D4-20CF1E6439DB}"/>
              </c:ext>
            </c:extLst>
          </c:dPt>
          <c:cat>
            <c:multiLvlStrRef>
              <c:f>'62.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III.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III.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III.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III.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'62. ábra'!$C$5:$BM$5</c:f>
              <c:numCache>
                <c:formatCode>0.0</c:formatCode>
                <c:ptCount val="63"/>
                <c:pt idx="0">
                  <c:v>102.60083203033894</c:v>
                </c:pt>
                <c:pt idx="1">
                  <c:v>114.55982829960055</c:v>
                </c:pt>
                <c:pt idx="2">
                  <c:v>111.23853763076447</c:v>
                </c:pt>
                <c:pt idx="3">
                  <c:v>104.89753475530532</c:v>
                </c:pt>
                <c:pt idx="4">
                  <c:v>100.72694250818445</c:v>
                </c:pt>
                <c:pt idx="5">
                  <c:v>91.757416164957363</c:v>
                </c:pt>
                <c:pt idx="6">
                  <c:v>81.065965747534705</c:v>
                </c:pt>
                <c:pt idx="7">
                  <c:v>67.474065144414269</c:v>
                </c:pt>
                <c:pt idx="8">
                  <c:v>68.395476281725877</c:v>
                </c:pt>
                <c:pt idx="9">
                  <c:v>60.200237504776815</c:v>
                </c:pt>
                <c:pt idx="10">
                  <c:v>53.67446830844186</c:v>
                </c:pt>
                <c:pt idx="13">
                  <c:v>35.380635546648101</c:v>
                </c:pt>
                <c:pt idx="14">
                  <c:v>43.838931410661679</c:v>
                </c:pt>
                <c:pt idx="15">
                  <c:v>46.410244630170581</c:v>
                </c:pt>
                <c:pt idx="16">
                  <c:v>43.089907675238734</c:v>
                </c:pt>
                <c:pt idx="17">
                  <c:v>45.910999087554508</c:v>
                </c:pt>
                <c:pt idx="18">
                  <c:v>39.181674333213309</c:v>
                </c:pt>
                <c:pt idx="19">
                  <c:v>36.29669347631814</c:v>
                </c:pt>
                <c:pt idx="20">
                  <c:v>33.231972069164669</c:v>
                </c:pt>
                <c:pt idx="21">
                  <c:v>26.923611201671939</c:v>
                </c:pt>
                <c:pt idx="22">
                  <c:v>27.310352813295104</c:v>
                </c:pt>
                <c:pt idx="23">
                  <c:v>25.353013835319306</c:v>
                </c:pt>
                <c:pt idx="26">
                  <c:v>46.994488810627935</c:v>
                </c:pt>
                <c:pt idx="27">
                  <c:v>60.45324424622077</c:v>
                </c:pt>
                <c:pt idx="28">
                  <c:v>65.402528828462053</c:v>
                </c:pt>
                <c:pt idx="29">
                  <c:v>57.689622153488159</c:v>
                </c:pt>
                <c:pt idx="30">
                  <c:v>67.119586991315359</c:v>
                </c:pt>
                <c:pt idx="31">
                  <c:v>69.655879481311203</c:v>
                </c:pt>
                <c:pt idx="32">
                  <c:v>67.626845009475559</c:v>
                </c:pt>
                <c:pt idx="33">
                  <c:v>60.931262775868703</c:v>
                </c:pt>
                <c:pt idx="34">
                  <c:v>60.916826379242636</c:v>
                </c:pt>
                <c:pt idx="35">
                  <c:v>62.167618860065019</c:v>
                </c:pt>
                <c:pt idx="36">
                  <c:v>56.513018651818449</c:v>
                </c:pt>
                <c:pt idx="39">
                  <c:v>58.09768676480391</c:v>
                </c:pt>
                <c:pt idx="40">
                  <c:v>66.468196635276954</c:v>
                </c:pt>
                <c:pt idx="41">
                  <c:v>61.948316964424443</c:v>
                </c:pt>
                <c:pt idx="42">
                  <c:v>64.440187349916187</c:v>
                </c:pt>
                <c:pt idx="43">
                  <c:v>61.44284663049234</c:v>
                </c:pt>
                <c:pt idx="44">
                  <c:v>62.305733188261016</c:v>
                </c:pt>
                <c:pt idx="45">
                  <c:v>63.592060750869393</c:v>
                </c:pt>
                <c:pt idx="46">
                  <c:v>64.424007622109173</c:v>
                </c:pt>
                <c:pt idx="47">
                  <c:v>66.619473297376089</c:v>
                </c:pt>
                <c:pt idx="48">
                  <c:v>65.563123078246676</c:v>
                </c:pt>
                <c:pt idx="49">
                  <c:v>65.87636045061943</c:v>
                </c:pt>
                <c:pt idx="52">
                  <c:v>46.694126362809065</c:v>
                </c:pt>
                <c:pt idx="53">
                  <c:v>59.634832873986042</c:v>
                </c:pt>
                <c:pt idx="54">
                  <c:v>63.326656502573975</c:v>
                </c:pt>
                <c:pt idx="55">
                  <c:v>64.799348722838829</c:v>
                </c:pt>
                <c:pt idx="56">
                  <c:v>67.824083288332986</c:v>
                </c:pt>
                <c:pt idx="57">
                  <c:v>62.046041212336988</c:v>
                </c:pt>
                <c:pt idx="58">
                  <c:v>56.802429913995937</c:v>
                </c:pt>
                <c:pt idx="59">
                  <c:v>53.664616732107362</c:v>
                </c:pt>
                <c:pt idx="60">
                  <c:v>48.488499568058899</c:v>
                </c:pt>
                <c:pt idx="61">
                  <c:v>46.871906943804504</c:v>
                </c:pt>
                <c:pt idx="62">
                  <c:v>44.795665118253915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11-4EC1-99D4-20CF1E64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'62.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1-B111-4EC1-99D4-20CF1E643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B111-4EC1-99D4-20CF1E6439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B111-4EC1-99D4-20CF1E6439D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5-B111-4EC1-99D4-20CF1E6439D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111-4EC1-99D4-20CF1E6439DB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7-B111-4EC1-99D4-20CF1E6439D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9-B111-4EC1-99D4-20CF1E6439D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A-B111-4EC1-99D4-20CF1E6439D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B-B111-4EC1-99D4-20CF1E6439DB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D-B111-4EC1-99D4-20CF1E6439DB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E-B111-4EC1-99D4-20CF1E6439DB}"/>
              </c:ext>
            </c:extLst>
          </c:dPt>
          <c:cat>
            <c:multiLvlStrRef>
              <c:f>'62.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III.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III.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III.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III.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'62. ábra'!$C$6:$BM$6</c:f>
              <c:numCache>
                <c:formatCode>0.0</c:formatCode>
                <c:ptCount val="63"/>
                <c:pt idx="0">
                  <c:v>53.066681653185093</c:v>
                </c:pt>
                <c:pt idx="1">
                  <c:v>54.672998845102505</c:v>
                </c:pt>
                <c:pt idx="2">
                  <c:v>54.616174114289798</c:v>
                </c:pt>
                <c:pt idx="3">
                  <c:v>51.759474150757285</c:v>
                </c:pt>
                <c:pt idx="4">
                  <c:v>45.921588070638947</c:v>
                </c:pt>
                <c:pt idx="5">
                  <c:v>36.813209080415078</c:v>
                </c:pt>
                <c:pt idx="6">
                  <c:v>33.716782919812907</c:v>
                </c:pt>
                <c:pt idx="7">
                  <c:v>24.848973833743514</c:v>
                </c:pt>
                <c:pt idx="8">
                  <c:v>19.139623530556044</c:v>
                </c:pt>
                <c:pt idx="9">
                  <c:v>13.600111623825658</c:v>
                </c:pt>
                <c:pt idx="10">
                  <c:v>7.9719036112271606</c:v>
                </c:pt>
                <c:pt idx="13">
                  <c:v>-9.554524710020452</c:v>
                </c:pt>
                <c:pt idx="14">
                  <c:v>-7.8059886200078017</c:v>
                </c:pt>
                <c:pt idx="15">
                  <c:v>-6.4087642660520601</c:v>
                </c:pt>
                <c:pt idx="16">
                  <c:v>-5.5371691746855189</c:v>
                </c:pt>
                <c:pt idx="17">
                  <c:v>-7.1046859310567827</c:v>
                </c:pt>
                <c:pt idx="18">
                  <c:v>-9.0012400026372248</c:v>
                </c:pt>
                <c:pt idx="19">
                  <c:v>-11.902400102132004</c:v>
                </c:pt>
                <c:pt idx="20">
                  <c:v>-13.424857232570385</c:v>
                </c:pt>
                <c:pt idx="21">
                  <c:v>-19.38072269619397</c:v>
                </c:pt>
                <c:pt idx="22">
                  <c:v>-18.905674785027056</c:v>
                </c:pt>
                <c:pt idx="23">
                  <c:v>-19.212959005900533</c:v>
                </c:pt>
                <c:pt idx="26">
                  <c:v>17.443579331933847</c:v>
                </c:pt>
                <c:pt idx="27">
                  <c:v>23.798066688553689</c:v>
                </c:pt>
                <c:pt idx="28">
                  <c:v>24.588458001696498</c:v>
                </c:pt>
                <c:pt idx="29">
                  <c:v>23.383626782649035</c:v>
                </c:pt>
                <c:pt idx="30">
                  <c:v>26.751465418586829</c:v>
                </c:pt>
                <c:pt idx="31">
                  <c:v>26.769686305049127</c:v>
                </c:pt>
                <c:pt idx="32">
                  <c:v>25.293606042564122</c:v>
                </c:pt>
                <c:pt idx="33">
                  <c:v>23.796241526817266</c:v>
                </c:pt>
                <c:pt idx="34">
                  <c:v>21.916457135489015</c:v>
                </c:pt>
                <c:pt idx="35">
                  <c:v>20.833149601748413</c:v>
                </c:pt>
                <c:pt idx="36">
                  <c:v>17.118085747523317</c:v>
                </c:pt>
                <c:pt idx="39">
                  <c:v>7.7066427484894575</c:v>
                </c:pt>
                <c:pt idx="40">
                  <c:v>13.292858358936071</c:v>
                </c:pt>
                <c:pt idx="41">
                  <c:v>12.184712913951872</c:v>
                </c:pt>
                <c:pt idx="42">
                  <c:v>13.96190136378053</c:v>
                </c:pt>
                <c:pt idx="43">
                  <c:v>12.581237492005199</c:v>
                </c:pt>
                <c:pt idx="44">
                  <c:v>14.879351327155627</c:v>
                </c:pt>
                <c:pt idx="45">
                  <c:v>18.950212780498319</c:v>
                </c:pt>
                <c:pt idx="46">
                  <c:v>21.41873330452297</c:v>
                </c:pt>
                <c:pt idx="47">
                  <c:v>23.229479194495365</c:v>
                </c:pt>
                <c:pt idx="48">
                  <c:v>24.35754953689354</c:v>
                </c:pt>
                <c:pt idx="49">
                  <c:v>26.44704772387766</c:v>
                </c:pt>
                <c:pt idx="52">
                  <c:v>17.162560218731624</c:v>
                </c:pt>
                <c:pt idx="53">
                  <c:v>22.151694021190941</c:v>
                </c:pt>
                <c:pt idx="54">
                  <c:v>24.001027041164576</c:v>
                </c:pt>
                <c:pt idx="55">
                  <c:v>25.429826250289938</c:v>
                </c:pt>
                <c:pt idx="56">
                  <c:v>25.617756601533191</c:v>
                </c:pt>
                <c:pt idx="57">
                  <c:v>22.248222551070363</c:v>
                </c:pt>
                <c:pt idx="58">
                  <c:v>18.41856199072166</c:v>
                </c:pt>
                <c:pt idx="59">
                  <c:v>15.231899626819581</c:v>
                </c:pt>
                <c:pt idx="60">
                  <c:v>9.48644784780649</c:v>
                </c:pt>
                <c:pt idx="61">
                  <c:v>8.3493318998617738</c:v>
                </c:pt>
                <c:pt idx="62">
                  <c:v>5.8403129849320417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11-4EC1-99D4-20CF1E6439DB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'62.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III.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III.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III.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III.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'62. ábra'!$C$7:$BL$7</c:f>
              <c:numCache>
                <c:formatCode>General</c:formatCode>
                <c:ptCount val="6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7F-46BE-9A5A-F9239A3C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146606541180051"/>
              <c:y val="8.69110312837861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0160286459038963"/>
          <c:w val="1"/>
          <c:h val="7.258818397108313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8438091860833E-2"/>
          <c:y val="4.7575839853874063E-2"/>
          <c:w val="0.88898427614664854"/>
          <c:h val="0.61336797684232558"/>
        </c:manualLayout>
      </c:layout>
      <c:lineChart>
        <c:grouping val="standard"/>
        <c:varyColors val="0"/>
        <c:ser>
          <c:idx val="0"/>
          <c:order val="0"/>
          <c:tx>
            <c:strRef>
              <c:f>'62. ábra'!$B$5</c:f>
              <c:strCache>
                <c:ptCount val="1"/>
                <c:pt idx="0">
                  <c:v>Net external liabilities (-NIIP)</c:v>
                </c:pt>
              </c:strCache>
            </c:strRef>
          </c:tx>
          <c:spPr>
            <a:ln w="38100" cmpd="sng"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6A4B-4999-BD93-D28F565357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6A4B-4999-BD93-D28F565357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6A4B-4999-BD93-D28F5653578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3-6A4B-4999-BD93-D28F5653578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6A4B-4999-BD93-D28F5653578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5-6A4B-4999-BD93-D28F5653578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6A4B-4999-BD93-D28F5653578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6A4B-4999-BD93-D28F5653578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6A4B-4999-BD93-D28F5653578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9-6A4B-4999-BD93-D28F5653578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A-6A4B-4999-BD93-D28F5653578A}"/>
              </c:ext>
            </c:extLst>
          </c:dPt>
          <c:cat>
            <c:multiLvlStrRef>
              <c:f>'62.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'62. ábra'!$C$5:$BM$5</c:f>
              <c:numCache>
                <c:formatCode>0.0</c:formatCode>
                <c:ptCount val="63"/>
                <c:pt idx="0">
                  <c:v>102.60083203033894</c:v>
                </c:pt>
                <c:pt idx="1">
                  <c:v>114.55982829960055</c:v>
                </c:pt>
                <c:pt idx="2">
                  <c:v>111.23853763076447</c:v>
                </c:pt>
                <c:pt idx="3">
                  <c:v>104.89753475530532</c:v>
                </c:pt>
                <c:pt idx="4">
                  <c:v>100.72694250818445</c:v>
                </c:pt>
                <c:pt idx="5">
                  <c:v>91.757416164957363</c:v>
                </c:pt>
                <c:pt idx="6">
                  <c:v>81.065965747534705</c:v>
                </c:pt>
                <c:pt idx="7">
                  <c:v>67.474065144414269</c:v>
                </c:pt>
                <c:pt idx="8">
                  <c:v>68.395476281725877</c:v>
                </c:pt>
                <c:pt idx="9">
                  <c:v>60.200237504776815</c:v>
                </c:pt>
                <c:pt idx="10">
                  <c:v>53.67446830844186</c:v>
                </c:pt>
                <c:pt idx="13">
                  <c:v>35.380635546648101</c:v>
                </c:pt>
                <c:pt idx="14">
                  <c:v>43.838931410661679</c:v>
                </c:pt>
                <c:pt idx="15">
                  <c:v>46.410244630170581</c:v>
                </c:pt>
                <c:pt idx="16">
                  <c:v>43.089907675238734</c:v>
                </c:pt>
                <c:pt idx="17">
                  <c:v>45.910999087554508</c:v>
                </c:pt>
                <c:pt idx="18">
                  <c:v>39.181674333213309</c:v>
                </c:pt>
                <c:pt idx="19">
                  <c:v>36.29669347631814</c:v>
                </c:pt>
                <c:pt idx="20">
                  <c:v>33.231972069164669</c:v>
                </c:pt>
                <c:pt idx="21">
                  <c:v>26.923611201671939</c:v>
                </c:pt>
                <c:pt idx="22">
                  <c:v>27.310352813295104</c:v>
                </c:pt>
                <c:pt idx="23">
                  <c:v>25.353013835319306</c:v>
                </c:pt>
                <c:pt idx="26">
                  <c:v>46.994488810627935</c:v>
                </c:pt>
                <c:pt idx="27">
                  <c:v>60.45324424622077</c:v>
                </c:pt>
                <c:pt idx="28">
                  <c:v>65.402528828462053</c:v>
                </c:pt>
                <c:pt idx="29">
                  <c:v>57.689622153488159</c:v>
                </c:pt>
                <c:pt idx="30">
                  <c:v>67.119586991315359</c:v>
                </c:pt>
                <c:pt idx="31">
                  <c:v>69.655879481311203</c:v>
                </c:pt>
                <c:pt idx="32">
                  <c:v>67.626845009475559</c:v>
                </c:pt>
                <c:pt idx="33">
                  <c:v>60.931262775868703</c:v>
                </c:pt>
                <c:pt idx="34">
                  <c:v>60.916826379242636</c:v>
                </c:pt>
                <c:pt idx="35">
                  <c:v>62.167618860065019</c:v>
                </c:pt>
                <c:pt idx="36">
                  <c:v>56.513018651818449</c:v>
                </c:pt>
                <c:pt idx="39">
                  <c:v>58.09768676480391</c:v>
                </c:pt>
                <c:pt idx="40">
                  <c:v>66.468196635276954</c:v>
                </c:pt>
                <c:pt idx="41">
                  <c:v>61.948316964424443</c:v>
                </c:pt>
                <c:pt idx="42">
                  <c:v>64.440187349916187</c:v>
                </c:pt>
                <c:pt idx="43">
                  <c:v>61.44284663049234</c:v>
                </c:pt>
                <c:pt idx="44">
                  <c:v>62.305733188261016</c:v>
                </c:pt>
                <c:pt idx="45">
                  <c:v>63.592060750869393</c:v>
                </c:pt>
                <c:pt idx="46">
                  <c:v>64.424007622109173</c:v>
                </c:pt>
                <c:pt idx="47">
                  <c:v>66.619473297376089</c:v>
                </c:pt>
                <c:pt idx="48">
                  <c:v>65.563123078246676</c:v>
                </c:pt>
                <c:pt idx="49">
                  <c:v>65.87636045061943</c:v>
                </c:pt>
                <c:pt idx="52">
                  <c:v>46.694126362809065</c:v>
                </c:pt>
                <c:pt idx="53">
                  <c:v>59.634832873986042</c:v>
                </c:pt>
                <c:pt idx="54">
                  <c:v>63.326656502573975</c:v>
                </c:pt>
                <c:pt idx="55">
                  <c:v>64.799348722838829</c:v>
                </c:pt>
                <c:pt idx="56">
                  <c:v>67.824083288332986</c:v>
                </c:pt>
                <c:pt idx="57">
                  <c:v>62.046041212336988</c:v>
                </c:pt>
                <c:pt idx="58">
                  <c:v>56.802429913995937</c:v>
                </c:pt>
                <c:pt idx="59">
                  <c:v>53.664616732107362</c:v>
                </c:pt>
                <c:pt idx="60">
                  <c:v>48.488499568058899</c:v>
                </c:pt>
                <c:pt idx="61">
                  <c:v>46.871906943804504</c:v>
                </c:pt>
                <c:pt idx="62">
                  <c:v>44.795665118253915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4B-4999-BD93-D28F56535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1168"/>
        <c:axId val="197752704"/>
      </c:lineChart>
      <c:lineChart>
        <c:grouping val="standard"/>
        <c:varyColors val="0"/>
        <c:ser>
          <c:idx val="1"/>
          <c:order val="1"/>
          <c:tx>
            <c:strRef>
              <c:f>'62.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6A4B-4999-BD93-D28F565357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6A4B-4999-BD93-D28F565357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6A4B-4999-BD93-D28F5653578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6A4B-4999-BD93-D28F5653578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0-6A4B-4999-BD93-D28F5653578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1-6A4B-4999-BD93-D28F5653578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6A4B-4999-BD93-D28F5653578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3-6A4B-4999-BD93-D28F5653578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4-6A4B-4999-BD93-D28F5653578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5-6A4B-4999-BD93-D28F5653578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6A4B-4999-BD93-D28F5653578A}"/>
              </c:ext>
            </c:extLst>
          </c:dPt>
          <c:cat>
            <c:multiLvlStrRef>
              <c:f>'62.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'62. ábra'!$C$6:$BM$6</c:f>
              <c:numCache>
                <c:formatCode>0.0</c:formatCode>
                <c:ptCount val="63"/>
                <c:pt idx="0">
                  <c:v>53.066681653185093</c:v>
                </c:pt>
                <c:pt idx="1">
                  <c:v>54.672998845102505</c:v>
                </c:pt>
                <c:pt idx="2">
                  <c:v>54.616174114289798</c:v>
                </c:pt>
                <c:pt idx="3">
                  <c:v>51.759474150757285</c:v>
                </c:pt>
                <c:pt idx="4">
                  <c:v>45.921588070638947</c:v>
                </c:pt>
                <c:pt idx="5">
                  <c:v>36.813209080415078</c:v>
                </c:pt>
                <c:pt idx="6">
                  <c:v>33.716782919812907</c:v>
                </c:pt>
                <c:pt idx="7">
                  <c:v>24.848973833743514</c:v>
                </c:pt>
                <c:pt idx="8">
                  <c:v>19.139623530556044</c:v>
                </c:pt>
                <c:pt idx="9">
                  <c:v>13.600111623825658</c:v>
                </c:pt>
                <c:pt idx="10">
                  <c:v>7.9719036112271606</c:v>
                </c:pt>
                <c:pt idx="13">
                  <c:v>-9.554524710020452</c:v>
                </c:pt>
                <c:pt idx="14">
                  <c:v>-7.8059886200078017</c:v>
                </c:pt>
                <c:pt idx="15">
                  <c:v>-6.4087642660520601</c:v>
                </c:pt>
                <c:pt idx="16">
                  <c:v>-5.5371691746855189</c:v>
                </c:pt>
                <c:pt idx="17">
                  <c:v>-7.1046859310567827</c:v>
                </c:pt>
                <c:pt idx="18">
                  <c:v>-9.0012400026372248</c:v>
                </c:pt>
                <c:pt idx="19">
                  <c:v>-11.902400102132004</c:v>
                </c:pt>
                <c:pt idx="20">
                  <c:v>-13.424857232570385</c:v>
                </c:pt>
                <c:pt idx="21">
                  <c:v>-19.38072269619397</c:v>
                </c:pt>
                <c:pt idx="22">
                  <c:v>-18.905674785027056</c:v>
                </c:pt>
                <c:pt idx="23">
                  <c:v>-19.212959005900533</c:v>
                </c:pt>
                <c:pt idx="26">
                  <c:v>17.443579331933847</c:v>
                </c:pt>
                <c:pt idx="27">
                  <c:v>23.798066688553689</c:v>
                </c:pt>
                <c:pt idx="28">
                  <c:v>24.588458001696498</c:v>
                </c:pt>
                <c:pt idx="29">
                  <c:v>23.383626782649035</c:v>
                </c:pt>
                <c:pt idx="30">
                  <c:v>26.751465418586829</c:v>
                </c:pt>
                <c:pt idx="31">
                  <c:v>26.769686305049127</c:v>
                </c:pt>
                <c:pt idx="32">
                  <c:v>25.293606042564122</c:v>
                </c:pt>
                <c:pt idx="33">
                  <c:v>23.796241526817266</c:v>
                </c:pt>
                <c:pt idx="34">
                  <c:v>21.916457135489015</c:v>
                </c:pt>
                <c:pt idx="35">
                  <c:v>20.833149601748413</c:v>
                </c:pt>
                <c:pt idx="36">
                  <c:v>17.118085747523317</c:v>
                </c:pt>
                <c:pt idx="39">
                  <c:v>7.7066427484894575</c:v>
                </c:pt>
                <c:pt idx="40">
                  <c:v>13.292858358936071</c:v>
                </c:pt>
                <c:pt idx="41">
                  <c:v>12.184712913951872</c:v>
                </c:pt>
                <c:pt idx="42">
                  <c:v>13.96190136378053</c:v>
                </c:pt>
                <c:pt idx="43">
                  <c:v>12.581237492005199</c:v>
                </c:pt>
                <c:pt idx="44">
                  <c:v>14.879351327155627</c:v>
                </c:pt>
                <c:pt idx="45">
                  <c:v>18.950212780498319</c:v>
                </c:pt>
                <c:pt idx="46">
                  <c:v>21.41873330452297</c:v>
                </c:pt>
                <c:pt idx="47">
                  <c:v>23.229479194495365</c:v>
                </c:pt>
                <c:pt idx="48">
                  <c:v>24.35754953689354</c:v>
                </c:pt>
                <c:pt idx="49">
                  <c:v>26.44704772387766</c:v>
                </c:pt>
                <c:pt idx="52">
                  <c:v>17.162560218731624</c:v>
                </c:pt>
                <c:pt idx="53">
                  <c:v>22.151694021190941</c:v>
                </c:pt>
                <c:pt idx="54">
                  <c:v>24.001027041164576</c:v>
                </c:pt>
                <c:pt idx="55">
                  <c:v>25.429826250289938</c:v>
                </c:pt>
                <c:pt idx="56">
                  <c:v>25.617756601533191</c:v>
                </c:pt>
                <c:pt idx="57">
                  <c:v>22.248222551070363</c:v>
                </c:pt>
                <c:pt idx="58">
                  <c:v>18.41856199072166</c:v>
                </c:pt>
                <c:pt idx="59">
                  <c:v>15.231899626819581</c:v>
                </c:pt>
                <c:pt idx="60">
                  <c:v>9.48644784780649</c:v>
                </c:pt>
                <c:pt idx="61">
                  <c:v>8.3493318998617738</c:v>
                </c:pt>
                <c:pt idx="62">
                  <c:v>5.8403129849320417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4B-4999-BD93-D28F5653578A}"/>
            </c:ext>
          </c:extLst>
        </c:ser>
        <c:ser>
          <c:idx val="2"/>
          <c:order val="2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'62.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 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 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 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 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'62. ábra'!$C$7:$BL$7</c:f>
              <c:numCache>
                <c:formatCode>General</c:formatCode>
                <c:ptCount val="62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4B-4999-BD93-D28F56535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56800"/>
        <c:axId val="197754880"/>
      </c:lineChart>
      <c:catAx>
        <c:axId val="19775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2704"/>
        <c:crosses val="autoZero"/>
        <c:auto val="1"/>
        <c:lblAlgn val="ctr"/>
        <c:lblOffset val="100"/>
        <c:tickLblSkip val="1"/>
        <c:noMultiLvlLbl val="0"/>
      </c:catAx>
      <c:valAx>
        <c:axId val="197752704"/>
        <c:scaling>
          <c:orientation val="minMax"/>
          <c:max val="120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4141931081542133E-2"/>
              <c:y val="8.69186022593570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1168"/>
        <c:crosses val="autoZero"/>
        <c:crossBetween val="between"/>
        <c:majorUnit val="20"/>
      </c:valAx>
      <c:valAx>
        <c:axId val="19775488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308996022597725"/>
              <c:y val="8.691103128378613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7756800"/>
        <c:crosses val="max"/>
        <c:crossBetween val="between"/>
      </c:valAx>
      <c:catAx>
        <c:axId val="19775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7548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0160286459038963"/>
          <c:w val="1"/>
          <c:h val="7.258818397108313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67868866180727505"/>
        </c:manualLayout>
      </c:layout>
      <c:lineChart>
        <c:grouping val="standard"/>
        <c:varyColors val="0"/>
        <c:ser>
          <c:idx val="1"/>
          <c:order val="0"/>
          <c:tx>
            <c:strRef>
              <c:f>'63. ábra'!$A$3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'63. ábra'!$C$2:$AO$2</c:f>
              <c:strCache>
                <c:ptCount val="39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'63. ábra'!$C$3:$AO$3</c:f>
              <c:numCache>
                <c:formatCode>0.0</c:formatCode>
                <c:ptCount val="39"/>
                <c:pt idx="0">
                  <c:v>117.79059948638198</c:v>
                </c:pt>
                <c:pt idx="1">
                  <c:v>105.94440496708542</c:v>
                </c:pt>
                <c:pt idx="2">
                  <c:v>108.70234158104013</c:v>
                </c:pt>
                <c:pt idx="3">
                  <c:v>108.66872629427353</c:v>
                </c:pt>
                <c:pt idx="4">
                  <c:v>112.01269123060445</c:v>
                </c:pt>
                <c:pt idx="5">
                  <c:v>120.54764283459069</c:v>
                </c:pt>
                <c:pt idx="6">
                  <c:v>113.82918512265098</c:v>
                </c:pt>
                <c:pt idx="7">
                  <c:v>112.0315832001811</c:v>
                </c:pt>
                <c:pt idx="8">
                  <c:v>108.01761922816988</c:v>
                </c:pt>
                <c:pt idx="9">
                  <c:v>108.53751987065314</c:v>
                </c:pt>
                <c:pt idx="10">
                  <c:v>116.48071241398847</c:v>
                </c:pt>
                <c:pt idx="11">
                  <c:v>115.4238091231535</c:v>
                </c:pt>
                <c:pt idx="12">
                  <c:v>106.9892232672765</c:v>
                </c:pt>
                <c:pt idx="13">
                  <c:v>103.65252692676788</c:v>
                </c:pt>
                <c:pt idx="14">
                  <c:v>100.11137734314298</c:v>
                </c:pt>
                <c:pt idx="15">
                  <c:v>98.859627021338909</c:v>
                </c:pt>
                <c:pt idx="16">
                  <c:v>100.19503948659583</c:v>
                </c:pt>
                <c:pt idx="17">
                  <c:v>94.603714812117076</c:v>
                </c:pt>
                <c:pt idx="18">
                  <c:v>89.440909806558608</c:v>
                </c:pt>
                <c:pt idx="19">
                  <c:v>87.801505193761159</c:v>
                </c:pt>
                <c:pt idx="20">
                  <c:v>90.124817938247162</c:v>
                </c:pt>
                <c:pt idx="21">
                  <c:v>90.190884652943154</c:v>
                </c:pt>
                <c:pt idx="22">
                  <c:v>87.096766443485677</c:v>
                </c:pt>
                <c:pt idx="23">
                  <c:v>84.81912134342187</c:v>
                </c:pt>
                <c:pt idx="24">
                  <c:v>85.491027653783959</c:v>
                </c:pt>
                <c:pt idx="25">
                  <c:v>84.16538087507962</c:v>
                </c:pt>
                <c:pt idx="26">
                  <c:v>78.911624529135935</c:v>
                </c:pt>
                <c:pt idx="27">
                  <c:v>74.987526591212372</c:v>
                </c:pt>
                <c:pt idx="28">
                  <c:v>73.676569366809673</c:v>
                </c:pt>
                <c:pt idx="29">
                  <c:v>72.22791203500914</c:v>
                </c:pt>
                <c:pt idx="30">
                  <c:v>68.767024611305047</c:v>
                </c:pt>
                <c:pt idx="31">
                  <c:v>68.756090073522216</c:v>
                </c:pt>
                <c:pt idx="32">
                  <c:v>68.592650458620227</c:v>
                </c:pt>
                <c:pt idx="33">
                  <c:v>66.41715096870503</c:v>
                </c:pt>
                <c:pt idx="34">
                  <c:v>64.070114777972549</c:v>
                </c:pt>
                <c:pt idx="35">
                  <c:v>60.754809040931171</c:v>
                </c:pt>
                <c:pt idx="36">
                  <c:v>59.224991462134469</c:v>
                </c:pt>
                <c:pt idx="37">
                  <c:v>60.293075623264826</c:v>
                </c:pt>
                <c:pt idx="38">
                  <c:v>58.296328075763824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B-4514-9FAB-169C96142578}"/>
            </c:ext>
          </c:extLst>
        </c:ser>
        <c:ser>
          <c:idx val="2"/>
          <c:order val="2"/>
          <c:tx>
            <c:strRef>
              <c:f>'63. ábra'!$A$5</c:f>
              <c:strCache>
                <c:ptCount val="1"/>
                <c:pt idx="0">
                  <c:v>Szlovákia*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'63. ábra'!$C$2:$AO$2</c:f>
              <c:strCache>
                <c:ptCount val="39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'63. ábra'!$C$5:$AO$5</c:f>
              <c:numCache>
                <c:formatCode>0.0</c:formatCode>
                <c:ptCount val="39"/>
                <c:pt idx="0">
                  <c:v>52.734416224675329</c:v>
                </c:pt>
                <c:pt idx="1">
                  <c:v>59.088341471510283</c:v>
                </c:pt>
                <c:pt idx="2">
                  <c:v>62.838763973675491</c:v>
                </c:pt>
                <c:pt idx="3">
                  <c:v>61.525605601728131</c:v>
                </c:pt>
                <c:pt idx="4">
                  <c:v>58.935992449677407</c:v>
                </c:pt>
                <c:pt idx="5">
                  <c:v>60.51674144614352</c:v>
                </c:pt>
                <c:pt idx="6">
                  <c:v>61.234194299150637</c:v>
                </c:pt>
                <c:pt idx="7">
                  <c:v>61.807589234846624</c:v>
                </c:pt>
                <c:pt idx="8">
                  <c:v>62.701092440919012</c:v>
                </c:pt>
                <c:pt idx="9">
                  <c:v>63.909833240157923</c:v>
                </c:pt>
                <c:pt idx="10">
                  <c:v>63.331092287601173</c:v>
                </c:pt>
                <c:pt idx="11">
                  <c:v>60.661756377146489</c:v>
                </c:pt>
                <c:pt idx="12">
                  <c:v>61.321083047284375</c:v>
                </c:pt>
                <c:pt idx="13">
                  <c:v>60.182773442832115</c:v>
                </c:pt>
                <c:pt idx="14">
                  <c:v>56.418763527671388</c:v>
                </c:pt>
                <c:pt idx="15">
                  <c:v>57.758429786736528</c:v>
                </c:pt>
                <c:pt idx="16">
                  <c:v>62.763665432007521</c:v>
                </c:pt>
                <c:pt idx="17">
                  <c:v>66.714365071152784</c:v>
                </c:pt>
                <c:pt idx="18">
                  <c:v>66.835989276837054</c:v>
                </c:pt>
                <c:pt idx="19">
                  <c:v>64.8103405968467</c:v>
                </c:pt>
                <c:pt idx="20">
                  <c:v>72.400428231051578</c:v>
                </c:pt>
                <c:pt idx="21">
                  <c:v>70.347038078419018</c:v>
                </c:pt>
                <c:pt idx="22">
                  <c:v>73.871054053767665</c:v>
                </c:pt>
                <c:pt idx="23">
                  <c:v>72.587589600435294</c:v>
                </c:pt>
                <c:pt idx="24">
                  <c:v>72.58917052737138</c:v>
                </c:pt>
                <c:pt idx="25">
                  <c:v>69.345753983613733</c:v>
                </c:pt>
                <c:pt idx="26">
                  <c:v>69.042963616385393</c:v>
                </c:pt>
                <c:pt idx="27">
                  <c:v>67.492179617827944</c:v>
                </c:pt>
                <c:pt idx="28">
                  <c:v>66.102251371729182</c:v>
                </c:pt>
                <c:pt idx="29">
                  <c:v>68.425567890627832</c:v>
                </c:pt>
                <c:pt idx="30">
                  <c:v>70.521941019325368</c:v>
                </c:pt>
                <c:pt idx="31">
                  <c:v>70.89937840176988</c:v>
                </c:pt>
                <c:pt idx="32">
                  <c:v>73.322440047236782</c:v>
                </c:pt>
                <c:pt idx="33">
                  <c:v>72.65252284427207</c:v>
                </c:pt>
                <c:pt idx="34">
                  <c:v>73.759861007884027</c:v>
                </c:pt>
                <c:pt idx="35">
                  <c:v>86.895365871192894</c:v>
                </c:pt>
                <c:pt idx="36">
                  <c:v>86.945998159966592</c:v>
                </c:pt>
                <c:pt idx="37">
                  <c:v>88.31440249235429</c:v>
                </c:pt>
                <c:pt idx="38">
                  <c:v>89.232082486269135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B-4514-9FAB-169C96142578}"/>
            </c:ext>
          </c:extLst>
        </c:ser>
        <c:ser>
          <c:idx val="4"/>
          <c:order val="3"/>
          <c:tx>
            <c:strRef>
              <c:f>'63. ábra'!$A$4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'63. ábra'!$C$2:$AO$2</c:f>
              <c:strCache>
                <c:ptCount val="39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'63. ábra'!$C$4:$AO$4</c:f>
              <c:numCache>
                <c:formatCode>0.0</c:formatCode>
                <c:ptCount val="39"/>
                <c:pt idx="0">
                  <c:v>38.747834977692335</c:v>
                </c:pt>
                <c:pt idx="1">
                  <c:v>42.174625447944869</c:v>
                </c:pt>
                <c:pt idx="2">
                  <c:v>47.153458448579663</c:v>
                </c:pt>
                <c:pt idx="3">
                  <c:v>49.484310937139568</c:v>
                </c:pt>
                <c:pt idx="4">
                  <c:v>50.200264997270835</c:v>
                </c:pt>
                <c:pt idx="5">
                  <c:v>48.881540385890844</c:v>
                </c:pt>
                <c:pt idx="6">
                  <c:v>51.489696728355561</c:v>
                </c:pt>
                <c:pt idx="7">
                  <c:v>50.987599464585131</c:v>
                </c:pt>
                <c:pt idx="8">
                  <c:v>53.003359116117707</c:v>
                </c:pt>
                <c:pt idx="9">
                  <c:v>52.526175567073388</c:v>
                </c:pt>
                <c:pt idx="10">
                  <c:v>50.335936318841057</c:v>
                </c:pt>
                <c:pt idx="11">
                  <c:v>50.335136137043271</c:v>
                </c:pt>
                <c:pt idx="12">
                  <c:v>54.419025196295991</c:v>
                </c:pt>
                <c:pt idx="13">
                  <c:v>54.906421295137996</c:v>
                </c:pt>
                <c:pt idx="14">
                  <c:v>56.401418372604049</c:v>
                </c:pt>
                <c:pt idx="15">
                  <c:v>55.735906045865889</c:v>
                </c:pt>
                <c:pt idx="16">
                  <c:v>55.348688836062074</c:v>
                </c:pt>
                <c:pt idx="17">
                  <c:v>53.242227368534309</c:v>
                </c:pt>
                <c:pt idx="18">
                  <c:v>54.240184837445163</c:v>
                </c:pt>
                <c:pt idx="19">
                  <c:v>53.863513864010301</c:v>
                </c:pt>
                <c:pt idx="20">
                  <c:v>53.301951558809705</c:v>
                </c:pt>
                <c:pt idx="21">
                  <c:v>54.270783779605367</c:v>
                </c:pt>
                <c:pt idx="22">
                  <c:v>54.559260404476092</c:v>
                </c:pt>
                <c:pt idx="23">
                  <c:v>53.953480901920159</c:v>
                </c:pt>
                <c:pt idx="24">
                  <c:v>56.749069629060031</c:v>
                </c:pt>
                <c:pt idx="25">
                  <c:v>55.705780492562099</c:v>
                </c:pt>
                <c:pt idx="26">
                  <c:v>54.789243633689111</c:v>
                </c:pt>
                <c:pt idx="27">
                  <c:v>53.242029631059694</c:v>
                </c:pt>
                <c:pt idx="28">
                  <c:v>52.919136904449985</c:v>
                </c:pt>
                <c:pt idx="29">
                  <c:v>54.886868876967597</c:v>
                </c:pt>
                <c:pt idx="30">
                  <c:v>56.086350255642202</c:v>
                </c:pt>
                <c:pt idx="31">
                  <c:v>56.69270512761895</c:v>
                </c:pt>
                <c:pt idx="32">
                  <c:v>55.830137797263234</c:v>
                </c:pt>
                <c:pt idx="33">
                  <c:v>53.954869591228082</c:v>
                </c:pt>
                <c:pt idx="34">
                  <c:v>51.392336499712911</c:v>
                </c:pt>
                <c:pt idx="35">
                  <c:v>50.613340429769352</c:v>
                </c:pt>
                <c:pt idx="36">
                  <c:v>49.562154666372138</c:v>
                </c:pt>
                <c:pt idx="37">
                  <c:v>47.096268375361682</c:v>
                </c:pt>
                <c:pt idx="38">
                  <c:v>47.006450670467409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FB-4514-9FAB-169C9614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'63. ábra'!$A$6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'63. ábra'!$C$2:$AO$2</c:f>
              <c:strCache>
                <c:ptCount val="39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'63. ábra'!$C$6:$AO$6</c:f>
              <c:numCache>
                <c:formatCode>0.0</c:formatCode>
                <c:ptCount val="39"/>
                <c:pt idx="0">
                  <c:v>30.688609373406639</c:v>
                </c:pt>
                <c:pt idx="1">
                  <c:v>33.168399995864824</c:v>
                </c:pt>
                <c:pt idx="2">
                  <c:v>35.085009375176931</c:v>
                </c:pt>
                <c:pt idx="3">
                  <c:v>36.497573927684108</c:v>
                </c:pt>
                <c:pt idx="4">
                  <c:v>36.124598049376807</c:v>
                </c:pt>
                <c:pt idx="5">
                  <c:v>38.25861403497295</c:v>
                </c:pt>
                <c:pt idx="6">
                  <c:v>39.817464609429379</c:v>
                </c:pt>
                <c:pt idx="7">
                  <c:v>40.064332508770157</c:v>
                </c:pt>
                <c:pt idx="8">
                  <c:v>39.252069046907998</c:v>
                </c:pt>
                <c:pt idx="9">
                  <c:v>39.400075175460756</c:v>
                </c:pt>
                <c:pt idx="10">
                  <c:v>40.880675854459888</c:v>
                </c:pt>
                <c:pt idx="11">
                  <c:v>39.366674207275686</c:v>
                </c:pt>
                <c:pt idx="12">
                  <c:v>42.608140823485243</c:v>
                </c:pt>
                <c:pt idx="13">
                  <c:v>42.254726226061095</c:v>
                </c:pt>
                <c:pt idx="14">
                  <c:v>42.054705691266584</c:v>
                </c:pt>
                <c:pt idx="15">
                  <c:v>42.969548100124818</c:v>
                </c:pt>
                <c:pt idx="16">
                  <c:v>43.192822717581031</c:v>
                </c:pt>
                <c:pt idx="17">
                  <c:v>44.194860632368666</c:v>
                </c:pt>
                <c:pt idx="18">
                  <c:v>43.560884981817772</c:v>
                </c:pt>
                <c:pt idx="19">
                  <c:v>46.704230175313995</c:v>
                </c:pt>
                <c:pt idx="20">
                  <c:v>45.734599121927758</c:v>
                </c:pt>
                <c:pt idx="21">
                  <c:v>48.491846723124816</c:v>
                </c:pt>
                <c:pt idx="22">
                  <c:v>48.338312543452162</c:v>
                </c:pt>
                <c:pt idx="23">
                  <c:v>49.17079423606399</c:v>
                </c:pt>
                <c:pt idx="24">
                  <c:v>49.28630371605481</c:v>
                </c:pt>
                <c:pt idx="25">
                  <c:v>49.355127343193864</c:v>
                </c:pt>
                <c:pt idx="26">
                  <c:v>53.120438254513843</c:v>
                </c:pt>
                <c:pt idx="27">
                  <c:v>51.679428631107228</c:v>
                </c:pt>
                <c:pt idx="28">
                  <c:v>51.483099979496714</c:v>
                </c:pt>
                <c:pt idx="29">
                  <c:v>51.742804064575886</c:v>
                </c:pt>
                <c:pt idx="30">
                  <c:v>52.904200768450671</c:v>
                </c:pt>
                <c:pt idx="31">
                  <c:v>55.33626622108244</c:v>
                </c:pt>
                <c:pt idx="32">
                  <c:v>71.952750241416581</c:v>
                </c:pt>
                <c:pt idx="33">
                  <c:v>74.021950856127532</c:v>
                </c:pt>
                <c:pt idx="34">
                  <c:v>73.392746591106516</c:v>
                </c:pt>
                <c:pt idx="35">
                  <c:v>71.139895833333327</c:v>
                </c:pt>
                <c:pt idx="36">
                  <c:v>68.584986537884078</c:v>
                </c:pt>
                <c:pt idx="37">
                  <c:v>66.192138183804573</c:v>
                </c:pt>
                <c:pt idx="38">
                  <c:v>65.632562794239249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FB-4514-9FAB-169C96142578}"/>
            </c:ext>
          </c:extLst>
        </c:ser>
        <c:ser>
          <c:idx val="3"/>
          <c:order val="4"/>
          <c:tx>
            <c:strRef>
              <c:f>'63. ábra'!$A$7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'63. ábra'!$C$2:$AO$2</c:f>
              <c:strCache>
                <c:ptCount val="39"/>
                <c:pt idx="0">
                  <c:v>2009.I.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II.</c:v>
                </c:pt>
                <c:pt idx="26">
                  <c:v>III.</c:v>
                </c:pt>
                <c:pt idx="27">
                  <c:v>IV. </c:v>
                </c:pt>
                <c:pt idx="28">
                  <c:v>2016.I.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'63. ábra'!$C$7:$AO$7</c:f>
              <c:numCache>
                <c:formatCode>0.0</c:formatCode>
                <c:ptCount val="39"/>
                <c:pt idx="0">
                  <c:v>43.134777858857163</c:v>
                </c:pt>
                <c:pt idx="1">
                  <c:v>46.652004764026358</c:v>
                </c:pt>
                <c:pt idx="2">
                  <c:v>53.315306942222506</c:v>
                </c:pt>
                <c:pt idx="3">
                  <c:v>55.317083701526393</c:v>
                </c:pt>
                <c:pt idx="4">
                  <c:v>59.129303347180439</c:v>
                </c:pt>
                <c:pt idx="5">
                  <c:v>59.497342094386795</c:v>
                </c:pt>
                <c:pt idx="6">
                  <c:v>60.155175264354078</c:v>
                </c:pt>
                <c:pt idx="7">
                  <c:v>62.142203190898535</c:v>
                </c:pt>
                <c:pt idx="8">
                  <c:v>63.038035940492442</c:v>
                </c:pt>
                <c:pt idx="9">
                  <c:v>64.468624723881206</c:v>
                </c:pt>
                <c:pt idx="10">
                  <c:v>62.993519724780775</c:v>
                </c:pt>
                <c:pt idx="11">
                  <c:v>62.473501648996077</c:v>
                </c:pt>
                <c:pt idx="12">
                  <c:v>63.338718289743888</c:v>
                </c:pt>
                <c:pt idx="13">
                  <c:v>63.048441689943601</c:v>
                </c:pt>
                <c:pt idx="14">
                  <c:v>62.991189440636866</c:v>
                </c:pt>
                <c:pt idx="15">
                  <c:v>61.390765765765764</c:v>
                </c:pt>
                <c:pt idx="16">
                  <c:v>60.945672625520032</c:v>
                </c:pt>
                <c:pt idx="17">
                  <c:v>58.737680754238653</c:v>
                </c:pt>
                <c:pt idx="18">
                  <c:v>57.063702001335137</c:v>
                </c:pt>
                <c:pt idx="19">
                  <c:v>54.275262408050175</c:v>
                </c:pt>
                <c:pt idx="20">
                  <c:v>52.387787822499696</c:v>
                </c:pt>
                <c:pt idx="21">
                  <c:v>51.721144080290941</c:v>
                </c:pt>
                <c:pt idx="22">
                  <c:v>49.718372063476714</c:v>
                </c:pt>
                <c:pt idx="23">
                  <c:v>50.120486567855963</c:v>
                </c:pt>
                <c:pt idx="24">
                  <c:v>46.709763197415519</c:v>
                </c:pt>
                <c:pt idx="25">
                  <c:v>44.984652176388686</c:v>
                </c:pt>
                <c:pt idx="26">
                  <c:v>43.061457837065269</c:v>
                </c:pt>
                <c:pt idx="27">
                  <c:v>43.6766458100698</c:v>
                </c:pt>
                <c:pt idx="28">
                  <c:v>43.090634885875936</c:v>
                </c:pt>
                <c:pt idx="29">
                  <c:v>41.989267918742819</c:v>
                </c:pt>
                <c:pt idx="30">
                  <c:v>41.435337893100133</c:v>
                </c:pt>
                <c:pt idx="31">
                  <c:v>39.234444144471965</c:v>
                </c:pt>
                <c:pt idx="32">
                  <c:v>38.913035227328933</c:v>
                </c:pt>
                <c:pt idx="33">
                  <c:v>39.742958014782452</c:v>
                </c:pt>
                <c:pt idx="34">
                  <c:v>37.41443474007135</c:v>
                </c:pt>
                <c:pt idx="35">
                  <c:v>36.406553868531759</c:v>
                </c:pt>
                <c:pt idx="36">
                  <c:v>35.701633142310499</c:v>
                </c:pt>
                <c:pt idx="37">
                  <c:v>34.286048860155951</c:v>
                </c:pt>
                <c:pt idx="38">
                  <c:v>33.223916658663441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B9D-A9A9-C050A678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37288779672185"/>
              <c:y val="7.33791371673699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8939420360618"/>
          <c:w val="1"/>
          <c:h val="0.1016116206884525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5718767912625E-2"/>
          <c:y val="4.9612882227431279E-2"/>
          <c:w val="0.8651656761295643"/>
          <c:h val="0.67425964296015173"/>
        </c:manualLayout>
      </c:layout>
      <c:lineChart>
        <c:grouping val="standard"/>
        <c:varyColors val="0"/>
        <c:ser>
          <c:idx val="1"/>
          <c:order val="0"/>
          <c:tx>
            <c:strRef>
              <c:f>'63. ábra'!$B$3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'63. ábra'!$C$1:$AO$1</c:f>
              <c:strCache>
                <c:ptCount val="39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'63. ábra'!$C$3:$AO$3</c:f>
              <c:numCache>
                <c:formatCode>0.0</c:formatCode>
                <c:ptCount val="39"/>
                <c:pt idx="0">
                  <c:v>117.79059948638198</c:v>
                </c:pt>
                <c:pt idx="1">
                  <c:v>105.94440496708542</c:v>
                </c:pt>
                <c:pt idx="2">
                  <c:v>108.70234158104013</c:v>
                </c:pt>
                <c:pt idx="3">
                  <c:v>108.66872629427353</c:v>
                </c:pt>
                <c:pt idx="4">
                  <c:v>112.01269123060445</c:v>
                </c:pt>
                <c:pt idx="5">
                  <c:v>120.54764283459069</c:v>
                </c:pt>
                <c:pt idx="6">
                  <c:v>113.82918512265098</c:v>
                </c:pt>
                <c:pt idx="7">
                  <c:v>112.0315832001811</c:v>
                </c:pt>
                <c:pt idx="8">
                  <c:v>108.01761922816988</c:v>
                </c:pt>
                <c:pt idx="9">
                  <c:v>108.53751987065314</c:v>
                </c:pt>
                <c:pt idx="10">
                  <c:v>116.48071241398847</c:v>
                </c:pt>
                <c:pt idx="11">
                  <c:v>115.4238091231535</c:v>
                </c:pt>
                <c:pt idx="12">
                  <c:v>106.9892232672765</c:v>
                </c:pt>
                <c:pt idx="13">
                  <c:v>103.65252692676788</c:v>
                </c:pt>
                <c:pt idx="14">
                  <c:v>100.11137734314298</c:v>
                </c:pt>
                <c:pt idx="15">
                  <c:v>98.859627021338909</c:v>
                </c:pt>
                <c:pt idx="16">
                  <c:v>100.19503948659583</c:v>
                </c:pt>
                <c:pt idx="17">
                  <c:v>94.603714812117076</c:v>
                </c:pt>
                <c:pt idx="18">
                  <c:v>89.440909806558608</c:v>
                </c:pt>
                <c:pt idx="19">
                  <c:v>87.801505193761159</c:v>
                </c:pt>
                <c:pt idx="20">
                  <c:v>90.124817938247162</c:v>
                </c:pt>
                <c:pt idx="21">
                  <c:v>90.190884652943154</c:v>
                </c:pt>
                <c:pt idx="22">
                  <c:v>87.096766443485677</c:v>
                </c:pt>
                <c:pt idx="23">
                  <c:v>84.81912134342187</c:v>
                </c:pt>
                <c:pt idx="24">
                  <c:v>85.491027653783959</c:v>
                </c:pt>
                <c:pt idx="25">
                  <c:v>84.16538087507962</c:v>
                </c:pt>
                <c:pt idx="26">
                  <c:v>78.911624529135935</c:v>
                </c:pt>
                <c:pt idx="27">
                  <c:v>74.987526591212372</c:v>
                </c:pt>
                <c:pt idx="28">
                  <c:v>73.676569366809673</c:v>
                </c:pt>
                <c:pt idx="29">
                  <c:v>72.22791203500914</c:v>
                </c:pt>
                <c:pt idx="30">
                  <c:v>68.767024611305047</c:v>
                </c:pt>
                <c:pt idx="31">
                  <c:v>68.756090073522216</c:v>
                </c:pt>
                <c:pt idx="32">
                  <c:v>68.592650458620227</c:v>
                </c:pt>
                <c:pt idx="33">
                  <c:v>66.41715096870503</c:v>
                </c:pt>
                <c:pt idx="34">
                  <c:v>64.070114777972549</c:v>
                </c:pt>
                <c:pt idx="35">
                  <c:v>60.754809040931171</c:v>
                </c:pt>
                <c:pt idx="36">
                  <c:v>59.224991462134469</c:v>
                </c:pt>
                <c:pt idx="37">
                  <c:v>60.293075623264826</c:v>
                </c:pt>
                <c:pt idx="38">
                  <c:v>58.296328075763824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D-41CB-AA0A-EE01FBA8316E}"/>
            </c:ext>
          </c:extLst>
        </c:ser>
        <c:ser>
          <c:idx val="2"/>
          <c:order val="2"/>
          <c:tx>
            <c:strRef>
              <c:f>'63. ábra'!$B$5</c:f>
              <c:strCache>
                <c:ptCount val="1"/>
                <c:pt idx="0">
                  <c:v>Slovakia*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'63. ábra'!$C$1:$AO$1</c:f>
              <c:strCache>
                <c:ptCount val="39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'63. ábra'!$C$5:$AO$5</c:f>
              <c:numCache>
                <c:formatCode>0.0</c:formatCode>
                <c:ptCount val="39"/>
                <c:pt idx="0">
                  <c:v>52.734416224675329</c:v>
                </c:pt>
                <c:pt idx="1">
                  <c:v>59.088341471510283</c:v>
                </c:pt>
                <c:pt idx="2">
                  <c:v>62.838763973675491</c:v>
                </c:pt>
                <c:pt idx="3">
                  <c:v>61.525605601728131</c:v>
                </c:pt>
                <c:pt idx="4">
                  <c:v>58.935992449677407</c:v>
                </c:pt>
                <c:pt idx="5">
                  <c:v>60.51674144614352</c:v>
                </c:pt>
                <c:pt idx="6">
                  <c:v>61.234194299150637</c:v>
                </c:pt>
                <c:pt idx="7">
                  <c:v>61.807589234846624</c:v>
                </c:pt>
                <c:pt idx="8">
                  <c:v>62.701092440919012</c:v>
                </c:pt>
                <c:pt idx="9">
                  <c:v>63.909833240157923</c:v>
                </c:pt>
                <c:pt idx="10">
                  <c:v>63.331092287601173</c:v>
                </c:pt>
                <c:pt idx="11">
                  <c:v>60.661756377146489</c:v>
                </c:pt>
                <c:pt idx="12">
                  <c:v>61.321083047284375</c:v>
                </c:pt>
                <c:pt idx="13">
                  <c:v>60.182773442832115</c:v>
                </c:pt>
                <c:pt idx="14">
                  <c:v>56.418763527671388</c:v>
                </c:pt>
                <c:pt idx="15">
                  <c:v>57.758429786736528</c:v>
                </c:pt>
                <c:pt idx="16">
                  <c:v>62.763665432007521</c:v>
                </c:pt>
                <c:pt idx="17">
                  <c:v>66.714365071152784</c:v>
                </c:pt>
                <c:pt idx="18">
                  <c:v>66.835989276837054</c:v>
                </c:pt>
                <c:pt idx="19">
                  <c:v>64.8103405968467</c:v>
                </c:pt>
                <c:pt idx="20">
                  <c:v>72.400428231051578</c:v>
                </c:pt>
                <c:pt idx="21">
                  <c:v>70.347038078419018</c:v>
                </c:pt>
                <c:pt idx="22">
                  <c:v>73.871054053767665</c:v>
                </c:pt>
                <c:pt idx="23">
                  <c:v>72.587589600435294</c:v>
                </c:pt>
                <c:pt idx="24">
                  <c:v>72.58917052737138</c:v>
                </c:pt>
                <c:pt idx="25">
                  <c:v>69.345753983613733</c:v>
                </c:pt>
                <c:pt idx="26">
                  <c:v>69.042963616385393</c:v>
                </c:pt>
                <c:pt idx="27">
                  <c:v>67.492179617827944</c:v>
                </c:pt>
                <c:pt idx="28">
                  <c:v>66.102251371729182</c:v>
                </c:pt>
                <c:pt idx="29">
                  <c:v>68.425567890627832</c:v>
                </c:pt>
                <c:pt idx="30">
                  <c:v>70.521941019325368</c:v>
                </c:pt>
                <c:pt idx="31">
                  <c:v>70.89937840176988</c:v>
                </c:pt>
                <c:pt idx="32">
                  <c:v>73.322440047236782</c:v>
                </c:pt>
                <c:pt idx="33">
                  <c:v>72.65252284427207</c:v>
                </c:pt>
                <c:pt idx="34">
                  <c:v>73.759861007884027</c:v>
                </c:pt>
                <c:pt idx="35">
                  <c:v>86.895365871192894</c:v>
                </c:pt>
                <c:pt idx="36">
                  <c:v>86.945998159966592</c:v>
                </c:pt>
                <c:pt idx="37">
                  <c:v>88.31440249235429</c:v>
                </c:pt>
                <c:pt idx="38">
                  <c:v>89.232082486269135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D-41CB-AA0A-EE01FBA8316E}"/>
            </c:ext>
          </c:extLst>
        </c:ser>
        <c:ser>
          <c:idx val="4"/>
          <c:order val="3"/>
          <c:tx>
            <c:strRef>
              <c:f>'63. ábra'!$B$4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'63. ábra'!$C$1:$AO$1</c:f>
              <c:strCache>
                <c:ptCount val="39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'63. ábra'!$C$4:$AO$4</c:f>
              <c:numCache>
                <c:formatCode>0.0</c:formatCode>
                <c:ptCount val="39"/>
                <c:pt idx="0">
                  <c:v>38.747834977692335</c:v>
                </c:pt>
                <c:pt idx="1">
                  <c:v>42.174625447944869</c:v>
                </c:pt>
                <c:pt idx="2">
                  <c:v>47.153458448579663</c:v>
                </c:pt>
                <c:pt idx="3">
                  <c:v>49.484310937139568</c:v>
                </c:pt>
                <c:pt idx="4">
                  <c:v>50.200264997270835</c:v>
                </c:pt>
                <c:pt idx="5">
                  <c:v>48.881540385890844</c:v>
                </c:pt>
                <c:pt idx="6">
                  <c:v>51.489696728355561</c:v>
                </c:pt>
                <c:pt idx="7">
                  <c:v>50.987599464585131</c:v>
                </c:pt>
                <c:pt idx="8">
                  <c:v>53.003359116117707</c:v>
                </c:pt>
                <c:pt idx="9">
                  <c:v>52.526175567073388</c:v>
                </c:pt>
                <c:pt idx="10">
                  <c:v>50.335936318841057</c:v>
                </c:pt>
                <c:pt idx="11">
                  <c:v>50.335136137043271</c:v>
                </c:pt>
                <c:pt idx="12">
                  <c:v>54.419025196295991</c:v>
                </c:pt>
                <c:pt idx="13">
                  <c:v>54.906421295137996</c:v>
                </c:pt>
                <c:pt idx="14">
                  <c:v>56.401418372604049</c:v>
                </c:pt>
                <c:pt idx="15">
                  <c:v>55.735906045865889</c:v>
                </c:pt>
                <c:pt idx="16">
                  <c:v>55.348688836062074</c:v>
                </c:pt>
                <c:pt idx="17">
                  <c:v>53.242227368534309</c:v>
                </c:pt>
                <c:pt idx="18">
                  <c:v>54.240184837445163</c:v>
                </c:pt>
                <c:pt idx="19">
                  <c:v>53.863513864010301</c:v>
                </c:pt>
                <c:pt idx="20">
                  <c:v>53.301951558809705</c:v>
                </c:pt>
                <c:pt idx="21">
                  <c:v>54.270783779605367</c:v>
                </c:pt>
                <c:pt idx="22">
                  <c:v>54.559260404476092</c:v>
                </c:pt>
                <c:pt idx="23">
                  <c:v>53.953480901920159</c:v>
                </c:pt>
                <c:pt idx="24">
                  <c:v>56.749069629060031</c:v>
                </c:pt>
                <c:pt idx="25">
                  <c:v>55.705780492562099</c:v>
                </c:pt>
                <c:pt idx="26">
                  <c:v>54.789243633689111</c:v>
                </c:pt>
                <c:pt idx="27">
                  <c:v>53.242029631059694</c:v>
                </c:pt>
                <c:pt idx="28">
                  <c:v>52.919136904449985</c:v>
                </c:pt>
                <c:pt idx="29">
                  <c:v>54.886868876967597</c:v>
                </c:pt>
                <c:pt idx="30">
                  <c:v>56.086350255642202</c:v>
                </c:pt>
                <c:pt idx="31">
                  <c:v>56.69270512761895</c:v>
                </c:pt>
                <c:pt idx="32">
                  <c:v>55.830137797263234</c:v>
                </c:pt>
                <c:pt idx="33">
                  <c:v>53.954869591228082</c:v>
                </c:pt>
                <c:pt idx="34">
                  <c:v>51.392336499712911</c:v>
                </c:pt>
                <c:pt idx="35">
                  <c:v>50.613340429769352</c:v>
                </c:pt>
                <c:pt idx="36">
                  <c:v>49.562154666372138</c:v>
                </c:pt>
                <c:pt idx="37">
                  <c:v>47.096268375361682</c:v>
                </c:pt>
                <c:pt idx="38">
                  <c:v>47.006450670467409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D-41CB-AA0A-EE01FBA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3824"/>
        <c:axId val="123455360"/>
      </c:lineChart>
      <c:lineChart>
        <c:grouping val="standard"/>
        <c:varyColors val="0"/>
        <c:ser>
          <c:idx val="0"/>
          <c:order val="1"/>
          <c:tx>
            <c:strRef>
              <c:f>'63. ábra'!$B$6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'63. ábra'!$C$1:$AO$1</c:f>
              <c:strCache>
                <c:ptCount val="39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'63. ábra'!$C$6:$AO$6</c:f>
              <c:numCache>
                <c:formatCode>0.0</c:formatCode>
                <c:ptCount val="39"/>
                <c:pt idx="0">
                  <c:v>30.688609373406639</c:v>
                </c:pt>
                <c:pt idx="1">
                  <c:v>33.168399995864824</c:v>
                </c:pt>
                <c:pt idx="2">
                  <c:v>35.085009375176931</c:v>
                </c:pt>
                <c:pt idx="3">
                  <c:v>36.497573927684108</c:v>
                </c:pt>
                <c:pt idx="4">
                  <c:v>36.124598049376807</c:v>
                </c:pt>
                <c:pt idx="5">
                  <c:v>38.25861403497295</c:v>
                </c:pt>
                <c:pt idx="6">
                  <c:v>39.817464609429379</c:v>
                </c:pt>
                <c:pt idx="7">
                  <c:v>40.064332508770157</c:v>
                </c:pt>
                <c:pt idx="8">
                  <c:v>39.252069046907998</c:v>
                </c:pt>
                <c:pt idx="9">
                  <c:v>39.400075175460756</c:v>
                </c:pt>
                <c:pt idx="10">
                  <c:v>40.880675854459888</c:v>
                </c:pt>
                <c:pt idx="11">
                  <c:v>39.366674207275686</c:v>
                </c:pt>
                <c:pt idx="12">
                  <c:v>42.608140823485243</c:v>
                </c:pt>
                <c:pt idx="13">
                  <c:v>42.254726226061095</c:v>
                </c:pt>
                <c:pt idx="14">
                  <c:v>42.054705691266584</c:v>
                </c:pt>
                <c:pt idx="15">
                  <c:v>42.969548100124818</c:v>
                </c:pt>
                <c:pt idx="16">
                  <c:v>43.192822717581031</c:v>
                </c:pt>
                <c:pt idx="17">
                  <c:v>44.194860632368666</c:v>
                </c:pt>
                <c:pt idx="18">
                  <c:v>43.560884981817772</c:v>
                </c:pt>
                <c:pt idx="19">
                  <c:v>46.704230175313995</c:v>
                </c:pt>
                <c:pt idx="20">
                  <c:v>45.734599121927758</c:v>
                </c:pt>
                <c:pt idx="21">
                  <c:v>48.491846723124816</c:v>
                </c:pt>
                <c:pt idx="22">
                  <c:v>48.338312543452162</c:v>
                </c:pt>
                <c:pt idx="23">
                  <c:v>49.17079423606399</c:v>
                </c:pt>
                <c:pt idx="24">
                  <c:v>49.28630371605481</c:v>
                </c:pt>
                <c:pt idx="25">
                  <c:v>49.355127343193864</c:v>
                </c:pt>
                <c:pt idx="26">
                  <c:v>53.120438254513843</c:v>
                </c:pt>
                <c:pt idx="27">
                  <c:v>51.679428631107228</c:v>
                </c:pt>
                <c:pt idx="28">
                  <c:v>51.483099979496714</c:v>
                </c:pt>
                <c:pt idx="29">
                  <c:v>51.742804064575886</c:v>
                </c:pt>
                <c:pt idx="30">
                  <c:v>52.904200768450671</c:v>
                </c:pt>
                <c:pt idx="31">
                  <c:v>55.33626622108244</c:v>
                </c:pt>
                <c:pt idx="32">
                  <c:v>71.952750241416581</c:v>
                </c:pt>
                <c:pt idx="33">
                  <c:v>74.021950856127532</c:v>
                </c:pt>
                <c:pt idx="34">
                  <c:v>73.392746591106516</c:v>
                </c:pt>
                <c:pt idx="35">
                  <c:v>71.139895833333327</c:v>
                </c:pt>
                <c:pt idx="36">
                  <c:v>68.584986537884078</c:v>
                </c:pt>
                <c:pt idx="37">
                  <c:v>66.192138183804573</c:v>
                </c:pt>
                <c:pt idx="38">
                  <c:v>65.632562794239249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DD-41CB-AA0A-EE01FBA8316E}"/>
            </c:ext>
          </c:extLst>
        </c:ser>
        <c:ser>
          <c:idx val="3"/>
          <c:order val="4"/>
          <c:tx>
            <c:strRef>
              <c:f>'63. ábra'!$B$7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'63. ábra'!$C$1:$AO$1</c:f>
              <c:strCache>
                <c:ptCount val="39"/>
                <c:pt idx="0">
                  <c:v>2009Q1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2018Q1</c:v>
                </c:pt>
                <c:pt idx="37">
                  <c:v>Q2</c:v>
                </c:pt>
                <c:pt idx="38">
                  <c:v>Q3</c:v>
                </c:pt>
              </c:strCache>
            </c:strRef>
          </c:cat>
          <c:val>
            <c:numRef>
              <c:f>'63. ábra'!$C$7:$AO$7</c:f>
              <c:numCache>
                <c:formatCode>0.0</c:formatCode>
                <c:ptCount val="39"/>
                <c:pt idx="0">
                  <c:v>43.134777858857163</c:v>
                </c:pt>
                <c:pt idx="1">
                  <c:v>46.652004764026358</c:v>
                </c:pt>
                <c:pt idx="2">
                  <c:v>53.315306942222506</c:v>
                </c:pt>
                <c:pt idx="3">
                  <c:v>55.317083701526393</c:v>
                </c:pt>
                <c:pt idx="4">
                  <c:v>59.129303347180439</c:v>
                </c:pt>
                <c:pt idx="5">
                  <c:v>59.497342094386795</c:v>
                </c:pt>
                <c:pt idx="6">
                  <c:v>60.155175264354078</c:v>
                </c:pt>
                <c:pt idx="7">
                  <c:v>62.142203190898535</c:v>
                </c:pt>
                <c:pt idx="8">
                  <c:v>63.038035940492442</c:v>
                </c:pt>
                <c:pt idx="9">
                  <c:v>64.468624723881206</c:v>
                </c:pt>
                <c:pt idx="10">
                  <c:v>62.993519724780775</c:v>
                </c:pt>
                <c:pt idx="11">
                  <c:v>62.473501648996077</c:v>
                </c:pt>
                <c:pt idx="12">
                  <c:v>63.338718289743888</c:v>
                </c:pt>
                <c:pt idx="13">
                  <c:v>63.048441689943601</c:v>
                </c:pt>
                <c:pt idx="14">
                  <c:v>62.991189440636866</c:v>
                </c:pt>
                <c:pt idx="15">
                  <c:v>61.390765765765764</c:v>
                </c:pt>
                <c:pt idx="16">
                  <c:v>60.945672625520032</c:v>
                </c:pt>
                <c:pt idx="17">
                  <c:v>58.737680754238653</c:v>
                </c:pt>
                <c:pt idx="18">
                  <c:v>57.063702001335137</c:v>
                </c:pt>
                <c:pt idx="19">
                  <c:v>54.275262408050175</c:v>
                </c:pt>
                <c:pt idx="20">
                  <c:v>52.387787822499696</c:v>
                </c:pt>
                <c:pt idx="21">
                  <c:v>51.721144080290941</c:v>
                </c:pt>
                <c:pt idx="22">
                  <c:v>49.718372063476714</c:v>
                </c:pt>
                <c:pt idx="23">
                  <c:v>50.120486567855963</c:v>
                </c:pt>
                <c:pt idx="24">
                  <c:v>46.709763197415519</c:v>
                </c:pt>
                <c:pt idx="25">
                  <c:v>44.984652176388686</c:v>
                </c:pt>
                <c:pt idx="26">
                  <c:v>43.061457837065269</c:v>
                </c:pt>
                <c:pt idx="27">
                  <c:v>43.6766458100698</c:v>
                </c:pt>
                <c:pt idx="28">
                  <c:v>43.090634885875936</c:v>
                </c:pt>
                <c:pt idx="29">
                  <c:v>41.989267918742819</c:v>
                </c:pt>
                <c:pt idx="30">
                  <c:v>41.435337893100133</c:v>
                </c:pt>
                <c:pt idx="31">
                  <c:v>39.234444144471965</c:v>
                </c:pt>
                <c:pt idx="32">
                  <c:v>38.913035227328933</c:v>
                </c:pt>
                <c:pt idx="33">
                  <c:v>39.742958014782452</c:v>
                </c:pt>
                <c:pt idx="34">
                  <c:v>37.41443474007135</c:v>
                </c:pt>
                <c:pt idx="35">
                  <c:v>36.406553868531759</c:v>
                </c:pt>
                <c:pt idx="36">
                  <c:v>35.701633142310499</c:v>
                </c:pt>
                <c:pt idx="37">
                  <c:v>34.286048860155951</c:v>
                </c:pt>
                <c:pt idx="38">
                  <c:v>33.223916658663441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DD-41CB-AA0A-EE01FBA8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4448"/>
        <c:axId val="124265984"/>
      </c:lineChart>
      <c:catAx>
        <c:axId val="1234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5360"/>
        <c:crosses val="autoZero"/>
        <c:auto val="1"/>
        <c:lblAlgn val="ctr"/>
        <c:lblOffset val="100"/>
        <c:tickLblSkip val="1"/>
        <c:noMultiLvlLbl val="0"/>
      </c:catAx>
      <c:valAx>
        <c:axId val="123455360"/>
        <c:scaling>
          <c:orientation val="minMax"/>
          <c:max val="14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9578252564898163E-2"/>
              <c:y val="7.33920799085067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3453824"/>
        <c:crosses val="autoZero"/>
        <c:crossBetween val="between"/>
        <c:majorUnit val="20"/>
      </c:valAx>
      <c:catAx>
        <c:axId val="12426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65984"/>
        <c:crosses val="autoZero"/>
        <c:auto val="1"/>
        <c:lblAlgn val="ctr"/>
        <c:lblOffset val="100"/>
        <c:noMultiLvlLbl val="0"/>
      </c:catAx>
      <c:valAx>
        <c:axId val="124265984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1969118131380958"/>
              <c:y val="7.33791371673699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4264448"/>
        <c:crosses val="max"/>
        <c:crossBetween val="between"/>
        <c:majorUnit val="2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053462160730359"/>
          <c:w val="1"/>
          <c:h val="5.288969331157264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41242666666666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'64. ábra'!$B$6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'64.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'64. ábra'!$C$6:$BM$6</c:f>
              <c:numCache>
                <c:formatCode>0.0</c:formatCode>
                <c:ptCount val="63"/>
                <c:pt idx="0">
                  <c:v>11.099258544011848</c:v>
                </c:pt>
                <c:pt idx="1">
                  <c:v>12.208126920500955</c:v>
                </c:pt>
                <c:pt idx="2">
                  <c:v>12.225586206643166</c:v>
                </c:pt>
                <c:pt idx="3">
                  <c:v>9.5489740561217253</c:v>
                </c:pt>
                <c:pt idx="4">
                  <c:v>7.5506865476939788</c:v>
                </c:pt>
                <c:pt idx="5">
                  <c:v>8.0805666242493057</c:v>
                </c:pt>
                <c:pt idx="6">
                  <c:v>7.0818331070338667</c:v>
                </c:pt>
                <c:pt idx="7">
                  <c:v>5.5110265005303125</c:v>
                </c:pt>
                <c:pt idx="8">
                  <c:v>3.6369666256655457</c:v>
                </c:pt>
                <c:pt idx="9">
                  <c:v>3.666708202594275</c:v>
                </c:pt>
                <c:pt idx="10">
                  <c:v>3.921081607286085</c:v>
                </c:pt>
                <c:pt idx="13">
                  <c:v>7.3450945002986892</c:v>
                </c:pt>
                <c:pt idx="14">
                  <c:v>7.0585498029597238</c:v>
                </c:pt>
                <c:pt idx="15">
                  <c:v>7.5748754084770429</c:v>
                </c:pt>
                <c:pt idx="16">
                  <c:v>6.9572726197526622</c:v>
                </c:pt>
                <c:pt idx="17">
                  <c:v>7.1874253386838394</c:v>
                </c:pt>
                <c:pt idx="18">
                  <c:v>10.584288166867987</c:v>
                </c:pt>
                <c:pt idx="19">
                  <c:v>11.422582906113517</c:v>
                </c:pt>
                <c:pt idx="20">
                  <c:v>14.119198226947551</c:v>
                </c:pt>
                <c:pt idx="21">
                  <c:v>18.172718604489027</c:v>
                </c:pt>
                <c:pt idx="22">
                  <c:v>32.851840617875169</c:v>
                </c:pt>
                <c:pt idx="23">
                  <c:v>31.587347973303288</c:v>
                </c:pt>
                <c:pt idx="26">
                  <c:v>5.4681528662420389</c:v>
                </c:pt>
                <c:pt idx="27">
                  <c:v>6.7960194483573408</c:v>
                </c:pt>
                <c:pt idx="28">
                  <c:v>4.9033623354154452</c:v>
                </c:pt>
                <c:pt idx="29">
                  <c:v>4.0431654404044108</c:v>
                </c:pt>
                <c:pt idx="30">
                  <c:v>3.6005079405645652</c:v>
                </c:pt>
                <c:pt idx="31">
                  <c:v>3.7953924397262391</c:v>
                </c:pt>
                <c:pt idx="32">
                  <c:v>2.676884239571141</c:v>
                </c:pt>
                <c:pt idx="33">
                  <c:v>3.1647836898524551</c:v>
                </c:pt>
                <c:pt idx="34">
                  <c:v>2.7342398651875213</c:v>
                </c:pt>
                <c:pt idx="35">
                  <c:v>3.252653701272596</c:v>
                </c:pt>
                <c:pt idx="36">
                  <c:v>3.0114035502786285</c:v>
                </c:pt>
                <c:pt idx="39">
                  <c:v>15.790580232917653</c:v>
                </c:pt>
                <c:pt idx="40">
                  <c:v>4.2409527761267674</c:v>
                </c:pt>
                <c:pt idx="41">
                  <c:v>4.9813757416246602</c:v>
                </c:pt>
                <c:pt idx="42">
                  <c:v>3.7967457337363006</c:v>
                </c:pt>
                <c:pt idx="43">
                  <c:v>2.1026897481437103</c:v>
                </c:pt>
                <c:pt idx="44">
                  <c:v>3.0426661523312593</c:v>
                </c:pt>
                <c:pt idx="45">
                  <c:v>3.1175937156929652</c:v>
                </c:pt>
                <c:pt idx="46">
                  <c:v>3.4106282639983556</c:v>
                </c:pt>
                <c:pt idx="47">
                  <c:v>4.4535683918669129</c:v>
                </c:pt>
                <c:pt idx="48">
                  <c:v>4.4765818092766851</c:v>
                </c:pt>
                <c:pt idx="49">
                  <c:v>3.7860307125490924</c:v>
                </c:pt>
                <c:pt idx="52">
                  <c:v>6.8715550374750123</c:v>
                </c:pt>
                <c:pt idx="53">
                  <c:v>5.0943873471988876</c:v>
                </c:pt>
                <c:pt idx="54">
                  <c:v>5.6370255253273172</c:v>
                </c:pt>
                <c:pt idx="55">
                  <c:v>5.2490931999761345</c:v>
                </c:pt>
                <c:pt idx="56">
                  <c:v>4.0955086010543793</c:v>
                </c:pt>
                <c:pt idx="57">
                  <c:v>3.4605336217190015</c:v>
                </c:pt>
                <c:pt idx="58">
                  <c:v>2.1263231710982424</c:v>
                </c:pt>
                <c:pt idx="59">
                  <c:v>2.9704781247365015</c:v>
                </c:pt>
                <c:pt idx="60">
                  <c:v>1.7740608885621036</c:v>
                </c:pt>
                <c:pt idx="61">
                  <c:v>2.015423299069302</c:v>
                </c:pt>
                <c:pt idx="62">
                  <c:v>1.8115395723354495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D-4732-97A2-1F0BC466FE3A}"/>
            </c:ext>
          </c:extLst>
        </c:ser>
        <c:ser>
          <c:idx val="2"/>
          <c:order val="1"/>
          <c:tx>
            <c:strRef>
              <c:f>'64. ábra'!$B$7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'64.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'64. ábra'!$C$7:$BM$7</c:f>
              <c:numCache>
                <c:formatCode>0.0</c:formatCode>
                <c:ptCount val="63"/>
                <c:pt idx="0">
                  <c:v>4.1015717463323318</c:v>
                </c:pt>
                <c:pt idx="1">
                  <c:v>5.4322949389167796</c:v>
                </c:pt>
                <c:pt idx="2">
                  <c:v>5.2801197484708675</c:v>
                </c:pt>
                <c:pt idx="3">
                  <c:v>4.5129201228185876</c:v>
                </c:pt>
                <c:pt idx="4">
                  <c:v>4.6076688535343004</c:v>
                </c:pt>
                <c:pt idx="5">
                  <c:v>4.6763715507549124</c:v>
                </c:pt>
                <c:pt idx="6">
                  <c:v>4.0912629446951811</c:v>
                </c:pt>
                <c:pt idx="7">
                  <c:v>4.745926264453904</c:v>
                </c:pt>
                <c:pt idx="8">
                  <c:v>4.7580298918162383</c:v>
                </c:pt>
                <c:pt idx="9">
                  <c:v>5.055081913661045</c:v>
                </c:pt>
                <c:pt idx="10">
                  <c:v>4.5991285574140015</c:v>
                </c:pt>
                <c:pt idx="13">
                  <c:v>3.7137918324287913</c:v>
                </c:pt>
                <c:pt idx="14">
                  <c:v>4.4800608813250413</c:v>
                </c:pt>
                <c:pt idx="15">
                  <c:v>3.9728742324487412</c:v>
                </c:pt>
                <c:pt idx="16">
                  <c:v>4.7634722476869724</c:v>
                </c:pt>
                <c:pt idx="17">
                  <c:v>5.2613788725035198</c:v>
                </c:pt>
                <c:pt idx="18">
                  <c:v>5.2942914838256261</c:v>
                </c:pt>
                <c:pt idx="19">
                  <c:v>4.5252087082318759</c:v>
                </c:pt>
                <c:pt idx="20">
                  <c:v>5.5004261814047641</c:v>
                </c:pt>
                <c:pt idx="21">
                  <c:v>5.6989002156104878</c:v>
                </c:pt>
                <c:pt idx="22">
                  <c:v>7.9695069360804851</c:v>
                </c:pt>
                <c:pt idx="23">
                  <c:v>6.5620144547261363</c:v>
                </c:pt>
                <c:pt idx="26">
                  <c:v>3.6494941925814919</c:v>
                </c:pt>
                <c:pt idx="27">
                  <c:v>4.5165174717135468</c:v>
                </c:pt>
                <c:pt idx="28">
                  <c:v>3.9429335859971908</c:v>
                </c:pt>
                <c:pt idx="29">
                  <c:v>3.7694084616825365</c:v>
                </c:pt>
                <c:pt idx="30">
                  <c:v>4.1250204653725895</c:v>
                </c:pt>
                <c:pt idx="31">
                  <c:v>3.9860869299903317</c:v>
                </c:pt>
                <c:pt idx="32">
                  <c:v>3.5241086531370058</c:v>
                </c:pt>
                <c:pt idx="33">
                  <c:v>3.7783834401389349</c:v>
                </c:pt>
                <c:pt idx="34">
                  <c:v>4.1018903884560451</c:v>
                </c:pt>
                <c:pt idx="35">
                  <c:v>4.6988280081473546</c:v>
                </c:pt>
                <c:pt idx="36">
                  <c:v>4.5525025569722546</c:v>
                </c:pt>
                <c:pt idx="39">
                  <c:v>4.9271359373389672</c:v>
                </c:pt>
                <c:pt idx="40">
                  <c:v>5.5825324376759253</c:v>
                </c:pt>
                <c:pt idx="41">
                  <c:v>6.4764464468929823</c:v>
                </c:pt>
                <c:pt idx="42">
                  <c:v>5.370862207568865</c:v>
                </c:pt>
                <c:pt idx="43">
                  <c:v>6.1265058951918352</c:v>
                </c:pt>
                <c:pt idx="44">
                  <c:v>6.5495538478717679</c:v>
                </c:pt>
                <c:pt idx="45">
                  <c:v>5.283914882948106</c:v>
                </c:pt>
                <c:pt idx="46">
                  <c:v>5.9870665478719758</c:v>
                </c:pt>
                <c:pt idx="47">
                  <c:v>5.2832939001848427</c:v>
                </c:pt>
                <c:pt idx="48">
                  <c:v>6.3042579693833964</c:v>
                </c:pt>
                <c:pt idx="49">
                  <c:v>5.6778039274359458</c:v>
                </c:pt>
                <c:pt idx="52">
                  <c:v>4.8325660435655804</c:v>
                </c:pt>
                <c:pt idx="53">
                  <c:v>3.5679074213544983</c:v>
                </c:pt>
                <c:pt idx="54">
                  <c:v>3.4438868821178699</c:v>
                </c:pt>
                <c:pt idx="55">
                  <c:v>3.933205595361426</c:v>
                </c:pt>
                <c:pt idx="56">
                  <c:v>4.4968662919057465</c:v>
                </c:pt>
                <c:pt idx="57">
                  <c:v>4.4892901627668262</c:v>
                </c:pt>
                <c:pt idx="58">
                  <c:v>3.7751632686797447</c:v>
                </c:pt>
                <c:pt idx="59">
                  <c:v>3.8937877680654323</c:v>
                </c:pt>
                <c:pt idx="60">
                  <c:v>4.5714764735753555</c:v>
                </c:pt>
                <c:pt idx="61">
                  <c:v>4.8461491721885563</c:v>
                </c:pt>
                <c:pt idx="62">
                  <c:v>4.718046719011026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D-4732-97A2-1F0BC466FE3A}"/>
            </c:ext>
          </c:extLst>
        </c:ser>
        <c:ser>
          <c:idx val="0"/>
          <c:order val="2"/>
          <c:tx>
            <c:strRef>
              <c:f>'64. ábra'!$B$5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3D-4732-97A2-1F0BC466FE3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3D-4732-97A2-1F0BC466FE3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3D-4732-97A2-1F0BC466FE3A}"/>
              </c:ext>
            </c:extLst>
          </c:dPt>
          <c:cat>
            <c:multiLvlStrRef>
              <c:f>'64.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'64. ábra'!$C$5:$BM$5</c:f>
              <c:numCache>
                <c:formatCode>0.0</c:formatCode>
                <c:ptCount val="63"/>
                <c:pt idx="0">
                  <c:v>2.4677432675297788</c:v>
                </c:pt>
                <c:pt idx="1">
                  <c:v>4.3391052603314293</c:v>
                </c:pt>
                <c:pt idx="2">
                  <c:v>7.5827006297464559</c:v>
                </c:pt>
                <c:pt idx="3">
                  <c:v>8.3779993384506444</c:v>
                </c:pt>
                <c:pt idx="4">
                  <c:v>5.8086289765717849</c:v>
                </c:pt>
                <c:pt idx="5">
                  <c:v>4.2929741432216275</c:v>
                </c:pt>
                <c:pt idx="6">
                  <c:v>2.9391643418405251</c:v>
                </c:pt>
                <c:pt idx="7">
                  <c:v>2.6622873524778585</c:v>
                </c:pt>
                <c:pt idx="8">
                  <c:v>2.583413251756614</c:v>
                </c:pt>
                <c:pt idx="9">
                  <c:v>1.3586766256235359</c:v>
                </c:pt>
                <c:pt idx="10">
                  <c:v>1.168276020174686</c:v>
                </c:pt>
                <c:pt idx="13">
                  <c:v>9.9605560286572525E-2</c:v>
                </c:pt>
                <c:pt idx="14">
                  <c:v>0.22529968056693309</c:v>
                </c:pt>
                <c:pt idx="15">
                  <c:v>0.45905108011451823</c:v>
                </c:pt>
                <c:pt idx="16">
                  <c:v>0.5521860308930534</c:v>
                </c:pt>
                <c:pt idx="17">
                  <c:v>0.28016863556274441</c:v>
                </c:pt>
                <c:pt idx="18">
                  <c:v>0.57433966145974746</c:v>
                </c:pt>
                <c:pt idx="19">
                  <c:v>1.1716426845606658</c:v>
                </c:pt>
                <c:pt idx="20">
                  <c:v>1.9554506313992839</c:v>
                </c:pt>
                <c:pt idx="21">
                  <c:v>1.6160119698913042</c:v>
                </c:pt>
                <c:pt idx="22">
                  <c:v>4.1683178637631633</c:v>
                </c:pt>
                <c:pt idx="23">
                  <c:v>1.8187566133845818</c:v>
                </c:pt>
                <c:pt idx="26">
                  <c:v>0.49119520419632823</c:v>
                </c:pt>
                <c:pt idx="27">
                  <c:v>1.0160403507974738</c:v>
                </c:pt>
                <c:pt idx="28">
                  <c:v>1.2607453444666825</c:v>
                </c:pt>
                <c:pt idx="29">
                  <c:v>0.67105459815237678</c:v>
                </c:pt>
                <c:pt idx="30">
                  <c:v>0.74673652180510575</c:v>
                </c:pt>
                <c:pt idx="31">
                  <c:v>1.0675077564983915</c:v>
                </c:pt>
                <c:pt idx="32">
                  <c:v>0.71733379320972934</c:v>
                </c:pt>
                <c:pt idx="33">
                  <c:v>0.76862324472553512</c:v>
                </c:pt>
                <c:pt idx="34">
                  <c:v>4.171291648715016</c:v>
                </c:pt>
                <c:pt idx="35">
                  <c:v>1.7577019737707045</c:v>
                </c:pt>
                <c:pt idx="36">
                  <c:v>1.514346343256691</c:v>
                </c:pt>
                <c:pt idx="39">
                  <c:v>0</c:v>
                </c:pt>
                <c:pt idx="40">
                  <c:v>0</c:v>
                </c:pt>
                <c:pt idx="41">
                  <c:v>0.19114957398402765</c:v>
                </c:pt>
                <c:pt idx="42">
                  <c:v>0.22407322607890379</c:v>
                </c:pt>
                <c:pt idx="43">
                  <c:v>0.64116363169494583</c:v>
                </c:pt>
                <c:pt idx="44">
                  <c:v>2.0993005715208568E-3</c:v>
                </c:pt>
                <c:pt idx="45">
                  <c:v>5.5836424057206457E-2</c:v>
                </c:pt>
                <c:pt idx="46">
                  <c:v>0.11341402234254083</c:v>
                </c:pt>
                <c:pt idx="47">
                  <c:v>0.39672828096118273</c:v>
                </c:pt>
                <c:pt idx="48">
                  <c:v>0.204782465272352</c:v>
                </c:pt>
                <c:pt idx="49">
                  <c:v>0.31229437067514354</c:v>
                </c:pt>
                <c:pt idx="52">
                  <c:v>0.26497244966270145</c:v>
                </c:pt>
                <c:pt idx="53">
                  <c:v>0.59673773246045991</c:v>
                </c:pt>
                <c:pt idx="54">
                  <c:v>1.2130656794153296</c:v>
                </c:pt>
                <c:pt idx="55">
                  <c:v>1.3928758020686998</c:v>
                </c:pt>
                <c:pt idx="56">
                  <c:v>0.91569810969038545</c:v>
                </c:pt>
                <c:pt idx="57">
                  <c:v>0.19030984875463475</c:v>
                </c:pt>
                <c:pt idx="58">
                  <c:v>0.25081393391708579</c:v>
                </c:pt>
                <c:pt idx="59">
                  <c:v>0.12605162539700382</c:v>
                </c:pt>
                <c:pt idx="60">
                  <c:v>0.17906881093061514</c:v>
                </c:pt>
                <c:pt idx="61">
                  <c:v>0.19302886437862227</c:v>
                </c:pt>
                <c:pt idx="62">
                  <c:v>9.5241897761443369E-3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3D-4732-97A2-1F0BC466FE3A}"/>
            </c:ext>
          </c:extLst>
        </c:ser>
        <c:ser>
          <c:idx val="4"/>
          <c:order val="3"/>
          <c:tx>
            <c:strRef>
              <c:f>'64. ábra'!$B$9</c:f>
              <c:strCache>
                <c:ptCount val="1"/>
                <c:pt idx="0">
                  <c:v>TARGET-kötelezettség</c:v>
                </c:pt>
              </c:strCache>
            </c:strRef>
          </c:tx>
          <c:spPr>
            <a:pattFill prst="wdUp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'64.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'64. ábra'!$C$9:$BM$9</c:f>
              <c:numCache>
                <c:formatCode>General</c:formatCode>
                <c:ptCount val="63"/>
                <c:pt idx="39" formatCode="0.0">
                  <c:v>0</c:v>
                </c:pt>
                <c:pt idx="40" formatCode="0.0">
                  <c:v>24.118827870047436</c:v>
                </c:pt>
                <c:pt idx="41" formatCode="0.0">
                  <c:v>21.81993576303698</c:v>
                </c:pt>
                <c:pt idx="42" formatCode="0.0">
                  <c:v>20.780291235461121</c:v>
                </c:pt>
                <c:pt idx="43" formatCode="0.0">
                  <c:v>13.42295594119787</c:v>
                </c:pt>
                <c:pt idx="44" formatCode="0.0">
                  <c:v>8.7081383426894998</c:v>
                </c:pt>
                <c:pt idx="45" formatCode="0.0">
                  <c:v>11.152995490015726</c:v>
                </c:pt>
                <c:pt idx="46" formatCode="0.0">
                  <c:v>11.222392125282706</c:v>
                </c:pt>
                <c:pt idx="47" formatCode="0.0">
                  <c:v>13.872930683918669</c:v>
                </c:pt>
                <c:pt idx="48" formatCode="0.0">
                  <c:v>31.225842196308918</c:v>
                </c:pt>
                <c:pt idx="49" formatCode="0.0">
                  <c:v>31.224349429586685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3D-4732-97A2-1F0BC466F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16736"/>
        <c:axId val="198922624"/>
      </c:barChart>
      <c:lineChart>
        <c:grouping val="standard"/>
        <c:varyColors val="0"/>
        <c:ser>
          <c:idx val="3"/>
          <c:order val="4"/>
          <c:tx>
            <c:strRef>
              <c:f>'64. ábra'!$B$8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23D-4732-97A2-1F0BC466FE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23D-4732-97A2-1F0BC466FE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D-923D-4732-97A2-1F0BC466FE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E-923D-4732-97A2-1F0BC466FE3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F-923D-4732-97A2-1F0BC466FE3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1-923D-4732-97A2-1F0BC466FE3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2-923D-4732-97A2-1F0BC466FE3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3-923D-4732-97A2-1F0BC466FE3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5-923D-4732-97A2-1F0BC466FE3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7-923D-4732-97A2-1F0BC466FE3A}"/>
              </c:ext>
            </c:extLst>
          </c:dPt>
          <c:cat>
            <c:multiLvlStrRef>
              <c:f>#REF!</c:f>
            </c:multiLvlStrRef>
          </c:cat>
          <c:val>
            <c:numRef>
              <c:f>'64. ábra'!$C$8:$BM$8</c:f>
              <c:numCache>
                <c:formatCode>0.0</c:formatCode>
                <c:ptCount val="63"/>
                <c:pt idx="0">
                  <c:v>17.668573557873959</c:v>
                </c:pt>
                <c:pt idx="1">
                  <c:v>21.979527119749164</c:v>
                </c:pt>
                <c:pt idx="2">
                  <c:v>25.08840658486049</c:v>
                </c:pt>
                <c:pt idx="3">
                  <c:v>22.43989351739096</c:v>
                </c:pt>
                <c:pt idx="4">
                  <c:v>17.966984377800063</c:v>
                </c:pt>
                <c:pt idx="5">
                  <c:v>17.049912318225847</c:v>
                </c:pt>
                <c:pt idx="6">
                  <c:v>14.112260393569573</c:v>
                </c:pt>
                <c:pt idx="7">
                  <c:v>12.919240117462074</c:v>
                </c:pt>
                <c:pt idx="8">
                  <c:v>10.978409769238397</c:v>
                </c:pt>
                <c:pt idx="9">
                  <c:v>10.080466741878855</c:v>
                </c:pt>
                <c:pt idx="10">
                  <c:v>9.6884861848747725</c:v>
                </c:pt>
                <c:pt idx="13">
                  <c:v>11.158491893014052</c:v>
                </c:pt>
                <c:pt idx="14">
                  <c:v>11.763910364851698</c:v>
                </c:pt>
                <c:pt idx="15">
                  <c:v>12.006800721040303</c:v>
                </c:pt>
                <c:pt idx="16">
                  <c:v>12.272930898332689</c:v>
                </c:pt>
                <c:pt idx="17">
                  <c:v>12.728972846750104</c:v>
                </c:pt>
                <c:pt idx="18">
                  <c:v>16.452919312153362</c:v>
                </c:pt>
                <c:pt idx="19">
                  <c:v>17.119434298906057</c:v>
                </c:pt>
                <c:pt idx="20">
                  <c:v>21.575075039751596</c:v>
                </c:pt>
                <c:pt idx="21">
                  <c:v>25.487630789990817</c:v>
                </c:pt>
                <c:pt idx="22">
                  <c:v>44.989665417718818</c:v>
                </c:pt>
                <c:pt idx="23">
                  <c:v>39.968119041414006</c:v>
                </c:pt>
                <c:pt idx="26">
                  <c:v>9.6088422630198593</c:v>
                </c:pt>
                <c:pt idx="27">
                  <c:v>12.328577270868362</c:v>
                </c:pt>
                <c:pt idx="28">
                  <c:v>10.107041265879319</c:v>
                </c:pt>
                <c:pt idx="29">
                  <c:v>8.4836285002393232</c:v>
                </c:pt>
                <c:pt idx="30">
                  <c:v>8.4722649277422608</c:v>
                </c:pt>
                <c:pt idx="31">
                  <c:v>8.8489871262149631</c:v>
                </c:pt>
                <c:pt idx="32">
                  <c:v>6.9183266859178758</c:v>
                </c:pt>
                <c:pt idx="33">
                  <c:v>7.7117903747169247</c:v>
                </c:pt>
                <c:pt idx="34">
                  <c:v>11.007421902358583</c:v>
                </c:pt>
                <c:pt idx="35">
                  <c:v>9.7091836831906555</c:v>
                </c:pt>
                <c:pt idx="36">
                  <c:v>9.0782524505075735</c:v>
                </c:pt>
                <c:pt idx="39">
                  <c:v>20.717716170256622</c:v>
                </c:pt>
                <c:pt idx="40">
                  <c:v>33.942313083850131</c:v>
                </c:pt>
                <c:pt idx="41">
                  <c:v>33.468907525538654</c:v>
                </c:pt>
                <c:pt idx="42">
                  <c:v>30.171972402845192</c:v>
                </c:pt>
                <c:pt idx="43">
                  <c:v>22.293315216228361</c:v>
                </c:pt>
                <c:pt idx="44">
                  <c:v>18.302457643464045</c:v>
                </c:pt>
                <c:pt idx="45">
                  <c:v>19.610340512714004</c:v>
                </c:pt>
                <c:pt idx="46">
                  <c:v>20.733500959495579</c:v>
                </c:pt>
                <c:pt idx="47">
                  <c:v>24.006521256931606</c:v>
                </c:pt>
                <c:pt idx="48">
                  <c:v>42.21146444024135</c:v>
                </c:pt>
                <c:pt idx="49">
                  <c:v>41.000478440246866</c:v>
                </c:pt>
                <c:pt idx="52">
                  <c:v>11.969093530703294</c:v>
                </c:pt>
                <c:pt idx="53">
                  <c:v>9.259032501013845</c:v>
                </c:pt>
                <c:pt idx="54">
                  <c:v>10.293978086860516</c:v>
                </c:pt>
                <c:pt idx="55">
                  <c:v>10.57517459740626</c:v>
                </c:pt>
                <c:pt idx="56">
                  <c:v>9.5080730026505123</c:v>
                </c:pt>
                <c:pt idx="57">
                  <c:v>8.1401336332404632</c:v>
                </c:pt>
                <c:pt idx="58">
                  <c:v>6.1523003736950734</c:v>
                </c:pt>
                <c:pt idx="59">
                  <c:v>6.9903175181989372</c:v>
                </c:pt>
                <c:pt idx="60">
                  <c:v>6.524606173068074</c:v>
                </c:pt>
                <c:pt idx="61">
                  <c:v>7.0546013356364803</c:v>
                </c:pt>
                <c:pt idx="62">
                  <c:v>6.5391104811226199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3D-4732-97A2-1F0BC466FE3A}"/>
            </c:ext>
          </c:extLst>
        </c:ser>
        <c:ser>
          <c:idx val="5"/>
          <c:order val="5"/>
          <c:tx>
            <c:strRef>
              <c:f>'64. ábra'!$B$10</c:f>
              <c:strCache>
                <c:ptCount val="1"/>
                <c:pt idx="0">
                  <c:v>Korrigált rövid külső adósság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'64. ábra'!$C$10:$BM$10</c:f>
              <c:numCache>
                <c:formatCode>0.0</c:formatCode>
                <c:ptCount val="63"/>
                <c:pt idx="39">
                  <c:v>20.717716170256622</c:v>
                </c:pt>
                <c:pt idx="40">
                  <c:v>9.8234852138026945</c:v>
                </c:pt>
                <c:pt idx="41">
                  <c:v>11.648971762501674</c:v>
                </c:pt>
                <c:pt idx="42">
                  <c:v>9.3916811673840712</c:v>
                </c:pt>
                <c:pt idx="43">
                  <c:v>8.8703592750304914</c:v>
                </c:pt>
                <c:pt idx="44">
                  <c:v>9.5943193007745453</c:v>
                </c:pt>
                <c:pt idx="45">
                  <c:v>8.4573450226982771</c:v>
                </c:pt>
                <c:pt idx="46">
                  <c:v>9.5111088342128731</c:v>
                </c:pt>
                <c:pt idx="47">
                  <c:v>10.133590573012937</c:v>
                </c:pt>
                <c:pt idx="48">
                  <c:v>10.985622243932433</c:v>
                </c:pt>
                <c:pt idx="49">
                  <c:v>9.7761290106601813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3D-4732-97A2-1F0BC466FE3A}"/>
            </c:ext>
          </c:extLst>
        </c:ser>
        <c:ser>
          <c:idx val="6"/>
          <c:order val="6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'64. ábra'!$C$3:$BL$4</c:f>
              <c:multiLvlStrCache>
                <c:ptCount val="61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'64. ábra'!$C$12:$BM$12</c:f>
              <c:numCache>
                <c:formatCode>General</c:formatCode>
                <c:ptCount val="6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3D-4732-97A2-1F0BC466F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34912"/>
        <c:axId val="198924544"/>
      </c:lineChart>
      <c:catAx>
        <c:axId val="1989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922624"/>
        <c:crosses val="autoZero"/>
        <c:auto val="1"/>
        <c:lblAlgn val="ctr"/>
        <c:lblOffset val="100"/>
        <c:tickLblSkip val="1"/>
        <c:noMultiLvlLbl val="0"/>
      </c:catAx>
      <c:valAx>
        <c:axId val="19892262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56822669428347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916736"/>
        <c:crosses val="autoZero"/>
        <c:crossBetween val="between"/>
      </c:valAx>
      <c:valAx>
        <c:axId val="19892454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104071137248"/>
              <c:y val="1.998046943117218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934912"/>
        <c:crosses val="max"/>
        <c:crossBetween val="between"/>
        <c:majorUnit val="5"/>
      </c:valAx>
      <c:catAx>
        <c:axId val="19893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924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2666794967934387"/>
          <c:w val="1"/>
          <c:h val="0.1558002222222222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0674433737179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'64. ábra'!$A$6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'64.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'64. ábra'!$C$6:$BM$6</c:f>
              <c:numCache>
                <c:formatCode>0.0</c:formatCode>
                <c:ptCount val="63"/>
                <c:pt idx="0">
                  <c:v>11.099258544011848</c:v>
                </c:pt>
                <c:pt idx="1">
                  <c:v>12.208126920500955</c:v>
                </c:pt>
                <c:pt idx="2">
                  <c:v>12.225586206643166</c:v>
                </c:pt>
                <c:pt idx="3">
                  <c:v>9.5489740561217253</c:v>
                </c:pt>
                <c:pt idx="4">
                  <c:v>7.5506865476939788</c:v>
                </c:pt>
                <c:pt idx="5">
                  <c:v>8.0805666242493057</c:v>
                </c:pt>
                <c:pt idx="6">
                  <c:v>7.0818331070338667</c:v>
                </c:pt>
                <c:pt idx="7">
                  <c:v>5.5110265005303125</c:v>
                </c:pt>
                <c:pt idx="8">
                  <c:v>3.6369666256655457</c:v>
                </c:pt>
                <c:pt idx="9">
                  <c:v>3.666708202594275</c:v>
                </c:pt>
                <c:pt idx="10">
                  <c:v>3.921081607286085</c:v>
                </c:pt>
                <c:pt idx="13">
                  <c:v>7.3450945002986892</c:v>
                </c:pt>
                <c:pt idx="14">
                  <c:v>7.0585498029597238</c:v>
                </c:pt>
                <c:pt idx="15">
                  <c:v>7.5748754084770429</c:v>
                </c:pt>
                <c:pt idx="16">
                  <c:v>6.9572726197526622</c:v>
                </c:pt>
                <c:pt idx="17">
                  <c:v>7.1874253386838394</c:v>
                </c:pt>
                <c:pt idx="18">
                  <c:v>10.584288166867987</c:v>
                </c:pt>
                <c:pt idx="19">
                  <c:v>11.422582906113517</c:v>
                </c:pt>
                <c:pt idx="20">
                  <c:v>14.119198226947551</c:v>
                </c:pt>
                <c:pt idx="21">
                  <c:v>18.172718604489027</c:v>
                </c:pt>
                <c:pt idx="22">
                  <c:v>32.851840617875169</c:v>
                </c:pt>
                <c:pt idx="23">
                  <c:v>31.587347973303288</c:v>
                </c:pt>
                <c:pt idx="26">
                  <c:v>5.4681528662420389</c:v>
                </c:pt>
                <c:pt idx="27">
                  <c:v>6.7960194483573408</c:v>
                </c:pt>
                <c:pt idx="28">
                  <c:v>4.9033623354154452</c:v>
                </c:pt>
                <c:pt idx="29">
                  <c:v>4.0431654404044108</c:v>
                </c:pt>
                <c:pt idx="30">
                  <c:v>3.6005079405645652</c:v>
                </c:pt>
                <c:pt idx="31">
                  <c:v>3.7953924397262391</c:v>
                </c:pt>
                <c:pt idx="32">
                  <c:v>2.676884239571141</c:v>
                </c:pt>
                <c:pt idx="33">
                  <c:v>3.1647836898524551</c:v>
                </c:pt>
                <c:pt idx="34">
                  <c:v>2.7342398651875213</c:v>
                </c:pt>
                <c:pt idx="35">
                  <c:v>3.252653701272596</c:v>
                </c:pt>
                <c:pt idx="36">
                  <c:v>3.0114035502786285</c:v>
                </c:pt>
                <c:pt idx="39">
                  <c:v>15.790580232917653</c:v>
                </c:pt>
                <c:pt idx="40">
                  <c:v>4.2409527761267674</c:v>
                </c:pt>
                <c:pt idx="41">
                  <c:v>4.9813757416246602</c:v>
                </c:pt>
                <c:pt idx="42">
                  <c:v>3.7967457337363006</c:v>
                </c:pt>
                <c:pt idx="43">
                  <c:v>2.1026897481437103</c:v>
                </c:pt>
                <c:pt idx="44">
                  <c:v>3.0426661523312593</c:v>
                </c:pt>
                <c:pt idx="45">
                  <c:v>3.1175937156929652</c:v>
                </c:pt>
                <c:pt idx="46">
                  <c:v>3.4106282639983556</c:v>
                </c:pt>
                <c:pt idx="47">
                  <c:v>4.4535683918669129</c:v>
                </c:pt>
                <c:pt idx="48">
                  <c:v>4.4765818092766851</c:v>
                </c:pt>
                <c:pt idx="49">
                  <c:v>3.7860307125490924</c:v>
                </c:pt>
                <c:pt idx="52">
                  <c:v>6.8715550374750123</c:v>
                </c:pt>
                <c:pt idx="53">
                  <c:v>5.0943873471988876</c:v>
                </c:pt>
                <c:pt idx="54">
                  <c:v>5.6370255253273172</c:v>
                </c:pt>
                <c:pt idx="55">
                  <c:v>5.2490931999761345</c:v>
                </c:pt>
                <c:pt idx="56">
                  <c:v>4.0955086010543793</c:v>
                </c:pt>
                <c:pt idx="57">
                  <c:v>3.4605336217190015</c:v>
                </c:pt>
                <c:pt idx="58">
                  <c:v>2.1263231710982424</c:v>
                </c:pt>
                <c:pt idx="59">
                  <c:v>2.9704781247365015</c:v>
                </c:pt>
                <c:pt idx="60">
                  <c:v>1.7740608885621036</c:v>
                </c:pt>
                <c:pt idx="61">
                  <c:v>2.015423299069302</c:v>
                </c:pt>
                <c:pt idx="62">
                  <c:v>1.8115395723354495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9-469E-BF6F-78DC4EBB0D50}"/>
            </c:ext>
          </c:extLst>
        </c:ser>
        <c:ser>
          <c:idx val="2"/>
          <c:order val="1"/>
          <c:tx>
            <c:strRef>
              <c:f>'64. ábra'!$A$7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'64.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'64. ábra'!$C$7:$BM$7</c:f>
              <c:numCache>
                <c:formatCode>0.0</c:formatCode>
                <c:ptCount val="63"/>
                <c:pt idx="0">
                  <c:v>4.1015717463323318</c:v>
                </c:pt>
                <c:pt idx="1">
                  <c:v>5.4322949389167796</c:v>
                </c:pt>
                <c:pt idx="2">
                  <c:v>5.2801197484708675</c:v>
                </c:pt>
                <c:pt idx="3">
                  <c:v>4.5129201228185876</c:v>
                </c:pt>
                <c:pt idx="4">
                  <c:v>4.6076688535343004</c:v>
                </c:pt>
                <c:pt idx="5">
                  <c:v>4.6763715507549124</c:v>
                </c:pt>
                <c:pt idx="6">
                  <c:v>4.0912629446951811</c:v>
                </c:pt>
                <c:pt idx="7">
                  <c:v>4.745926264453904</c:v>
                </c:pt>
                <c:pt idx="8">
                  <c:v>4.7580298918162383</c:v>
                </c:pt>
                <c:pt idx="9">
                  <c:v>5.055081913661045</c:v>
                </c:pt>
                <c:pt idx="10">
                  <c:v>4.5991285574140015</c:v>
                </c:pt>
                <c:pt idx="13">
                  <c:v>3.7137918324287913</c:v>
                </c:pt>
                <c:pt idx="14">
                  <c:v>4.4800608813250413</c:v>
                </c:pt>
                <c:pt idx="15">
                  <c:v>3.9728742324487412</c:v>
                </c:pt>
                <c:pt idx="16">
                  <c:v>4.7634722476869724</c:v>
                </c:pt>
                <c:pt idx="17">
                  <c:v>5.2613788725035198</c:v>
                </c:pt>
                <c:pt idx="18">
                  <c:v>5.2942914838256261</c:v>
                </c:pt>
                <c:pt idx="19">
                  <c:v>4.5252087082318759</c:v>
                </c:pt>
                <c:pt idx="20">
                  <c:v>5.5004261814047641</c:v>
                </c:pt>
                <c:pt idx="21">
                  <c:v>5.6989002156104878</c:v>
                </c:pt>
                <c:pt idx="22">
                  <c:v>7.9695069360804851</c:v>
                </c:pt>
                <c:pt idx="23">
                  <c:v>6.5620144547261363</c:v>
                </c:pt>
                <c:pt idx="26">
                  <c:v>3.6494941925814919</c:v>
                </c:pt>
                <c:pt idx="27">
                  <c:v>4.5165174717135468</c:v>
                </c:pt>
                <c:pt idx="28">
                  <c:v>3.9429335859971908</c:v>
                </c:pt>
                <c:pt idx="29">
                  <c:v>3.7694084616825365</c:v>
                </c:pt>
                <c:pt idx="30">
                  <c:v>4.1250204653725895</c:v>
                </c:pt>
                <c:pt idx="31">
                  <c:v>3.9860869299903317</c:v>
                </c:pt>
                <c:pt idx="32">
                  <c:v>3.5241086531370058</c:v>
                </c:pt>
                <c:pt idx="33">
                  <c:v>3.7783834401389349</c:v>
                </c:pt>
                <c:pt idx="34">
                  <c:v>4.1018903884560451</c:v>
                </c:pt>
                <c:pt idx="35">
                  <c:v>4.6988280081473546</c:v>
                </c:pt>
                <c:pt idx="36">
                  <c:v>4.5525025569722546</c:v>
                </c:pt>
                <c:pt idx="39">
                  <c:v>4.9271359373389672</c:v>
                </c:pt>
                <c:pt idx="40">
                  <c:v>5.5825324376759253</c:v>
                </c:pt>
                <c:pt idx="41">
                  <c:v>6.4764464468929823</c:v>
                </c:pt>
                <c:pt idx="42">
                  <c:v>5.370862207568865</c:v>
                </c:pt>
                <c:pt idx="43">
                  <c:v>6.1265058951918352</c:v>
                </c:pt>
                <c:pt idx="44">
                  <c:v>6.5495538478717679</c:v>
                </c:pt>
                <c:pt idx="45">
                  <c:v>5.283914882948106</c:v>
                </c:pt>
                <c:pt idx="46">
                  <c:v>5.9870665478719758</c:v>
                </c:pt>
                <c:pt idx="47">
                  <c:v>5.2832939001848427</c:v>
                </c:pt>
                <c:pt idx="48">
                  <c:v>6.3042579693833964</c:v>
                </c:pt>
                <c:pt idx="49">
                  <c:v>5.6778039274359458</c:v>
                </c:pt>
                <c:pt idx="52">
                  <c:v>4.8325660435655804</c:v>
                </c:pt>
                <c:pt idx="53">
                  <c:v>3.5679074213544983</c:v>
                </c:pt>
                <c:pt idx="54">
                  <c:v>3.4438868821178699</c:v>
                </c:pt>
                <c:pt idx="55">
                  <c:v>3.933205595361426</c:v>
                </c:pt>
                <c:pt idx="56">
                  <c:v>4.4968662919057465</c:v>
                </c:pt>
                <c:pt idx="57">
                  <c:v>4.4892901627668262</c:v>
                </c:pt>
                <c:pt idx="58">
                  <c:v>3.7751632686797447</c:v>
                </c:pt>
                <c:pt idx="59">
                  <c:v>3.8937877680654323</c:v>
                </c:pt>
                <c:pt idx="60">
                  <c:v>4.5714764735753555</c:v>
                </c:pt>
                <c:pt idx="61">
                  <c:v>4.8461491721885563</c:v>
                </c:pt>
                <c:pt idx="62">
                  <c:v>4.718046719011026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9-469E-BF6F-78DC4EBB0D50}"/>
            </c:ext>
          </c:extLst>
        </c:ser>
        <c:ser>
          <c:idx val="0"/>
          <c:order val="2"/>
          <c:tx>
            <c:strRef>
              <c:f>'64. ábra'!$A$5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39-469E-BF6F-78DC4EBB0D5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39-469E-BF6F-78DC4EBB0D5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39-469E-BF6F-78DC4EBB0D50}"/>
              </c:ext>
            </c:extLst>
          </c:dPt>
          <c:cat>
            <c:multiLvlStrRef>
              <c:f>'64.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'64. ábra'!$C$5:$BM$5</c:f>
              <c:numCache>
                <c:formatCode>0.0</c:formatCode>
                <c:ptCount val="63"/>
                <c:pt idx="0">
                  <c:v>2.4677432675297788</c:v>
                </c:pt>
                <c:pt idx="1">
                  <c:v>4.3391052603314293</c:v>
                </c:pt>
                <c:pt idx="2">
                  <c:v>7.5827006297464559</c:v>
                </c:pt>
                <c:pt idx="3">
                  <c:v>8.3779993384506444</c:v>
                </c:pt>
                <c:pt idx="4">
                  <c:v>5.8086289765717849</c:v>
                </c:pt>
                <c:pt idx="5">
                  <c:v>4.2929741432216275</c:v>
                </c:pt>
                <c:pt idx="6">
                  <c:v>2.9391643418405251</c:v>
                </c:pt>
                <c:pt idx="7">
                  <c:v>2.6622873524778585</c:v>
                </c:pt>
                <c:pt idx="8">
                  <c:v>2.583413251756614</c:v>
                </c:pt>
                <c:pt idx="9">
                  <c:v>1.3586766256235359</c:v>
                </c:pt>
                <c:pt idx="10">
                  <c:v>1.168276020174686</c:v>
                </c:pt>
                <c:pt idx="13">
                  <c:v>9.9605560286572525E-2</c:v>
                </c:pt>
                <c:pt idx="14">
                  <c:v>0.22529968056693309</c:v>
                </c:pt>
                <c:pt idx="15">
                  <c:v>0.45905108011451823</c:v>
                </c:pt>
                <c:pt idx="16">
                  <c:v>0.5521860308930534</c:v>
                </c:pt>
                <c:pt idx="17">
                  <c:v>0.28016863556274441</c:v>
                </c:pt>
                <c:pt idx="18">
                  <c:v>0.57433966145974746</c:v>
                </c:pt>
                <c:pt idx="19">
                  <c:v>1.1716426845606658</c:v>
                </c:pt>
                <c:pt idx="20">
                  <c:v>1.9554506313992839</c:v>
                </c:pt>
                <c:pt idx="21">
                  <c:v>1.6160119698913042</c:v>
                </c:pt>
                <c:pt idx="22">
                  <c:v>4.1683178637631633</c:v>
                </c:pt>
                <c:pt idx="23">
                  <c:v>1.8187566133845818</c:v>
                </c:pt>
                <c:pt idx="26">
                  <c:v>0.49119520419632823</c:v>
                </c:pt>
                <c:pt idx="27">
                  <c:v>1.0160403507974738</c:v>
                </c:pt>
                <c:pt idx="28">
                  <c:v>1.2607453444666825</c:v>
                </c:pt>
                <c:pt idx="29">
                  <c:v>0.67105459815237678</c:v>
                </c:pt>
                <c:pt idx="30">
                  <c:v>0.74673652180510575</c:v>
                </c:pt>
                <c:pt idx="31">
                  <c:v>1.0675077564983915</c:v>
                </c:pt>
                <c:pt idx="32">
                  <c:v>0.71733379320972934</c:v>
                </c:pt>
                <c:pt idx="33">
                  <c:v>0.76862324472553512</c:v>
                </c:pt>
                <c:pt idx="34">
                  <c:v>4.171291648715016</c:v>
                </c:pt>
                <c:pt idx="35">
                  <c:v>1.7577019737707045</c:v>
                </c:pt>
                <c:pt idx="36">
                  <c:v>1.514346343256691</c:v>
                </c:pt>
                <c:pt idx="39">
                  <c:v>0</c:v>
                </c:pt>
                <c:pt idx="40">
                  <c:v>0</c:v>
                </c:pt>
                <c:pt idx="41">
                  <c:v>0.19114957398402765</c:v>
                </c:pt>
                <c:pt idx="42">
                  <c:v>0.22407322607890379</c:v>
                </c:pt>
                <c:pt idx="43">
                  <c:v>0.64116363169494583</c:v>
                </c:pt>
                <c:pt idx="44">
                  <c:v>2.0993005715208568E-3</c:v>
                </c:pt>
                <c:pt idx="45">
                  <c:v>5.5836424057206457E-2</c:v>
                </c:pt>
                <c:pt idx="46">
                  <c:v>0.11341402234254083</c:v>
                </c:pt>
                <c:pt idx="47">
                  <c:v>0.39672828096118273</c:v>
                </c:pt>
                <c:pt idx="48">
                  <c:v>0.204782465272352</c:v>
                </c:pt>
                <c:pt idx="49">
                  <c:v>0.31229437067514354</c:v>
                </c:pt>
                <c:pt idx="52">
                  <c:v>0.26497244966270145</c:v>
                </c:pt>
                <c:pt idx="53">
                  <c:v>0.59673773246045991</c:v>
                </c:pt>
                <c:pt idx="54">
                  <c:v>1.2130656794153296</c:v>
                </c:pt>
                <c:pt idx="55">
                  <c:v>1.3928758020686998</c:v>
                </c:pt>
                <c:pt idx="56">
                  <c:v>0.91569810969038545</c:v>
                </c:pt>
                <c:pt idx="57">
                  <c:v>0.19030984875463475</c:v>
                </c:pt>
                <c:pt idx="58">
                  <c:v>0.25081393391708579</c:v>
                </c:pt>
                <c:pt idx="59">
                  <c:v>0.12605162539700382</c:v>
                </c:pt>
                <c:pt idx="60">
                  <c:v>0.17906881093061514</c:v>
                </c:pt>
                <c:pt idx="61">
                  <c:v>0.19302886437862227</c:v>
                </c:pt>
                <c:pt idx="62">
                  <c:v>9.5241897761443369E-3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39-469E-BF6F-78DC4EBB0D50}"/>
            </c:ext>
          </c:extLst>
        </c:ser>
        <c:ser>
          <c:idx val="4"/>
          <c:order val="3"/>
          <c:tx>
            <c:strRef>
              <c:f>'64. ábra'!$A$9</c:f>
              <c:strCache>
                <c:ptCount val="1"/>
                <c:pt idx="0">
                  <c:v>TARGET liabilities</c:v>
                </c:pt>
              </c:strCache>
            </c:strRef>
          </c:tx>
          <c:spPr>
            <a:pattFill prst="wdUpDiag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'64.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2018Q3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2018Q3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2018Q3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2018Q3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2018Q3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'64. ábra'!$C$9:$BM$9</c:f>
              <c:numCache>
                <c:formatCode>General</c:formatCode>
                <c:ptCount val="63"/>
                <c:pt idx="39" formatCode="0.0">
                  <c:v>0</c:v>
                </c:pt>
                <c:pt idx="40" formatCode="0.0">
                  <c:v>24.118827870047436</c:v>
                </c:pt>
                <c:pt idx="41" formatCode="0.0">
                  <c:v>21.81993576303698</c:v>
                </c:pt>
                <c:pt idx="42" formatCode="0.0">
                  <c:v>20.780291235461121</c:v>
                </c:pt>
                <c:pt idx="43" formatCode="0.0">
                  <c:v>13.42295594119787</c:v>
                </c:pt>
                <c:pt idx="44" formatCode="0.0">
                  <c:v>8.7081383426894998</c:v>
                </c:pt>
                <c:pt idx="45" formatCode="0.0">
                  <c:v>11.152995490015726</c:v>
                </c:pt>
                <c:pt idx="46" formatCode="0.0">
                  <c:v>11.222392125282706</c:v>
                </c:pt>
                <c:pt idx="47" formatCode="0.0">
                  <c:v>13.872930683918669</c:v>
                </c:pt>
                <c:pt idx="48" formatCode="0.0">
                  <c:v>31.225842196308918</c:v>
                </c:pt>
                <c:pt idx="49" formatCode="0.0">
                  <c:v>31.224349429586685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39-469E-BF6F-78DC4EBB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916736"/>
        <c:axId val="198922624"/>
      </c:barChart>
      <c:lineChart>
        <c:grouping val="standard"/>
        <c:varyColors val="0"/>
        <c:ser>
          <c:idx val="3"/>
          <c:order val="4"/>
          <c:tx>
            <c:strRef>
              <c:f>'64. ábra'!$A$8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C39-469E-BF6F-78DC4EBB0D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C39-469E-BF6F-78DC4EBB0D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C39-469E-BF6F-78DC4EBB0D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D-9C39-469E-BF6F-78DC4EBB0D5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E-9C39-469E-BF6F-78DC4EBB0D5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F-9C39-469E-BF6F-78DC4EBB0D5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0-9C39-469E-BF6F-78DC4EBB0D5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1-9C39-469E-BF6F-78DC4EBB0D5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2-9C39-469E-BF6F-78DC4EBB0D50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3-9C39-469E-BF6F-78DC4EBB0D50}"/>
              </c:ext>
            </c:extLst>
          </c:dPt>
          <c:val>
            <c:numRef>
              <c:f>'64. ábra'!$C$8:$BM$8</c:f>
              <c:numCache>
                <c:formatCode>0.0</c:formatCode>
                <c:ptCount val="63"/>
                <c:pt idx="0">
                  <c:v>17.668573557873959</c:v>
                </c:pt>
                <c:pt idx="1">
                  <c:v>21.979527119749164</c:v>
                </c:pt>
                <c:pt idx="2">
                  <c:v>25.08840658486049</c:v>
                </c:pt>
                <c:pt idx="3">
                  <c:v>22.43989351739096</c:v>
                </c:pt>
                <c:pt idx="4">
                  <c:v>17.966984377800063</c:v>
                </c:pt>
                <c:pt idx="5">
                  <c:v>17.049912318225847</c:v>
                </c:pt>
                <c:pt idx="6">
                  <c:v>14.112260393569573</c:v>
                </c:pt>
                <c:pt idx="7">
                  <c:v>12.919240117462074</c:v>
                </c:pt>
                <c:pt idx="8">
                  <c:v>10.978409769238397</c:v>
                </c:pt>
                <c:pt idx="9">
                  <c:v>10.080466741878855</c:v>
                </c:pt>
                <c:pt idx="10">
                  <c:v>9.6884861848747725</c:v>
                </c:pt>
                <c:pt idx="13">
                  <c:v>11.158491893014052</c:v>
                </c:pt>
                <c:pt idx="14">
                  <c:v>11.763910364851698</c:v>
                </c:pt>
                <c:pt idx="15">
                  <c:v>12.006800721040303</c:v>
                </c:pt>
                <c:pt idx="16">
                  <c:v>12.272930898332689</c:v>
                </c:pt>
                <c:pt idx="17">
                  <c:v>12.728972846750104</c:v>
                </c:pt>
                <c:pt idx="18">
                  <c:v>16.452919312153362</c:v>
                </c:pt>
                <c:pt idx="19">
                  <c:v>17.119434298906057</c:v>
                </c:pt>
                <c:pt idx="20">
                  <c:v>21.575075039751596</c:v>
                </c:pt>
                <c:pt idx="21">
                  <c:v>25.487630789990817</c:v>
                </c:pt>
                <c:pt idx="22">
                  <c:v>44.989665417718818</c:v>
                </c:pt>
                <c:pt idx="23">
                  <c:v>39.968119041414006</c:v>
                </c:pt>
                <c:pt idx="26">
                  <c:v>9.6088422630198593</c:v>
                </c:pt>
                <c:pt idx="27">
                  <c:v>12.328577270868362</c:v>
                </c:pt>
                <c:pt idx="28">
                  <c:v>10.107041265879319</c:v>
                </c:pt>
                <c:pt idx="29">
                  <c:v>8.4836285002393232</c:v>
                </c:pt>
                <c:pt idx="30">
                  <c:v>8.4722649277422608</c:v>
                </c:pt>
                <c:pt idx="31">
                  <c:v>8.8489871262149631</c:v>
                </c:pt>
                <c:pt idx="32">
                  <c:v>6.9183266859178758</c:v>
                </c:pt>
                <c:pt idx="33">
                  <c:v>7.7117903747169247</c:v>
                </c:pt>
                <c:pt idx="34">
                  <c:v>11.007421902358583</c:v>
                </c:pt>
                <c:pt idx="35">
                  <c:v>9.7091836831906555</c:v>
                </c:pt>
                <c:pt idx="36">
                  <c:v>9.0782524505075735</c:v>
                </c:pt>
                <c:pt idx="39">
                  <c:v>20.717716170256622</c:v>
                </c:pt>
                <c:pt idx="40">
                  <c:v>33.942313083850131</c:v>
                </c:pt>
                <c:pt idx="41">
                  <c:v>33.468907525538654</c:v>
                </c:pt>
                <c:pt idx="42">
                  <c:v>30.171972402845192</c:v>
                </c:pt>
                <c:pt idx="43">
                  <c:v>22.293315216228361</c:v>
                </c:pt>
                <c:pt idx="44">
                  <c:v>18.302457643464045</c:v>
                </c:pt>
                <c:pt idx="45">
                  <c:v>19.610340512714004</c:v>
                </c:pt>
                <c:pt idx="46">
                  <c:v>20.733500959495579</c:v>
                </c:pt>
                <c:pt idx="47">
                  <c:v>24.006521256931606</c:v>
                </c:pt>
                <c:pt idx="48">
                  <c:v>42.21146444024135</c:v>
                </c:pt>
                <c:pt idx="49">
                  <c:v>41.000478440246866</c:v>
                </c:pt>
                <c:pt idx="52">
                  <c:v>11.969093530703294</c:v>
                </c:pt>
                <c:pt idx="53">
                  <c:v>9.259032501013845</c:v>
                </c:pt>
                <c:pt idx="54">
                  <c:v>10.293978086860516</c:v>
                </c:pt>
                <c:pt idx="55">
                  <c:v>10.57517459740626</c:v>
                </c:pt>
                <c:pt idx="56">
                  <c:v>9.5080730026505123</c:v>
                </c:pt>
                <c:pt idx="57">
                  <c:v>8.1401336332404632</c:v>
                </c:pt>
                <c:pt idx="58">
                  <c:v>6.1523003736950734</c:v>
                </c:pt>
                <c:pt idx="59">
                  <c:v>6.9903175181989372</c:v>
                </c:pt>
                <c:pt idx="60">
                  <c:v>6.524606173068074</c:v>
                </c:pt>
                <c:pt idx="61">
                  <c:v>7.0546013356364803</c:v>
                </c:pt>
                <c:pt idx="62">
                  <c:v>6.5391104811226199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39-469E-BF6F-78DC4EBB0D50}"/>
            </c:ext>
          </c:extLst>
        </c:ser>
        <c:ser>
          <c:idx val="5"/>
          <c:order val="5"/>
          <c:tx>
            <c:strRef>
              <c:f>'64. ábra'!$A$10</c:f>
              <c:strCache>
                <c:ptCount val="1"/>
                <c:pt idx="0">
                  <c:v>Corrected short-term external debt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'64. ábra'!$C$10:$BM$10</c:f>
              <c:numCache>
                <c:formatCode>0.0</c:formatCode>
                <c:ptCount val="63"/>
                <c:pt idx="39">
                  <c:v>20.717716170256622</c:v>
                </c:pt>
                <c:pt idx="40">
                  <c:v>9.8234852138026945</c:v>
                </c:pt>
                <c:pt idx="41">
                  <c:v>11.648971762501674</c:v>
                </c:pt>
                <c:pt idx="42">
                  <c:v>9.3916811673840712</c:v>
                </c:pt>
                <c:pt idx="43">
                  <c:v>8.8703592750304914</c:v>
                </c:pt>
                <c:pt idx="44">
                  <c:v>9.5943193007745453</c:v>
                </c:pt>
                <c:pt idx="45">
                  <c:v>8.4573450226982771</c:v>
                </c:pt>
                <c:pt idx="46">
                  <c:v>9.5111088342128731</c:v>
                </c:pt>
                <c:pt idx="47">
                  <c:v>10.133590573012937</c:v>
                </c:pt>
                <c:pt idx="48">
                  <c:v>10.985622243932433</c:v>
                </c:pt>
                <c:pt idx="49">
                  <c:v>9.7761290106601813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39-469E-BF6F-78DC4EBB0D50}"/>
            </c:ext>
          </c:extLst>
        </c:ser>
        <c:ser>
          <c:idx val="6"/>
          <c:order val="6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'64. ábra'!$C$12:$BM$12</c:f>
              <c:numCache>
                <c:formatCode>General</c:formatCode>
                <c:ptCount val="6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39-469E-BF6F-78DC4EBB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34912"/>
        <c:axId val="198924544"/>
      </c:lineChart>
      <c:catAx>
        <c:axId val="1989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922624"/>
        <c:crosses val="autoZero"/>
        <c:auto val="1"/>
        <c:lblAlgn val="ctr"/>
        <c:lblOffset val="100"/>
        <c:tickLblSkip val="1"/>
        <c:noMultiLvlLbl val="0"/>
      </c:catAx>
      <c:valAx>
        <c:axId val="19892262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556822669428347E-2"/>
              <c:y val="1.998700005759467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916736"/>
        <c:crosses val="autoZero"/>
        <c:crossBetween val="between"/>
        <c:majorUnit val="5"/>
      </c:valAx>
      <c:valAx>
        <c:axId val="19892454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593114280647529"/>
              <c:y val="1.998046943117218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934912"/>
        <c:crosses val="max"/>
        <c:crossBetween val="between"/>
        <c:majorUnit val="5"/>
      </c:valAx>
      <c:catAx>
        <c:axId val="19893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924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78332878877079914"/>
          <c:w val="1"/>
          <c:h val="0.1991395283983515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566330345621316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'65. ábra'!$B$6</c:f>
              <c:strCache>
                <c:ptCount val="1"/>
                <c:pt idx="0">
                  <c:v>Adott évben lejáró rövid külső adósság</c:v>
                </c:pt>
              </c:strCache>
            </c:strRef>
          </c:tx>
          <c:spPr>
            <a:solidFill>
              <a:schemeClr val="accent1"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'65.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'65. ábra'!$C$6:$BM$6</c:f>
              <c:numCache>
                <c:formatCode>0.0</c:formatCode>
                <c:ptCount val="63"/>
                <c:pt idx="0">
                  <c:v>23.799455301418909</c:v>
                </c:pt>
                <c:pt idx="1">
                  <c:v>17.668573557873959</c:v>
                </c:pt>
                <c:pt idx="2">
                  <c:v>21.979527119749164</c:v>
                </c:pt>
                <c:pt idx="3">
                  <c:v>25.08840658486049</c:v>
                </c:pt>
                <c:pt idx="4">
                  <c:v>22.43989351739096</c:v>
                </c:pt>
                <c:pt idx="5">
                  <c:v>17.966984377800063</c:v>
                </c:pt>
                <c:pt idx="6">
                  <c:v>17.049912318225847</c:v>
                </c:pt>
                <c:pt idx="7">
                  <c:v>14.112260393569573</c:v>
                </c:pt>
                <c:pt idx="8">
                  <c:v>12.919240117462074</c:v>
                </c:pt>
                <c:pt idx="9">
                  <c:v>10.978409769238397</c:v>
                </c:pt>
                <c:pt idx="10">
                  <c:v>10.080466741878855</c:v>
                </c:pt>
                <c:pt idx="13">
                  <c:v>12.358542468999957</c:v>
                </c:pt>
                <c:pt idx="14">
                  <c:v>11.158491893014052</c:v>
                </c:pt>
                <c:pt idx="15">
                  <c:v>11.763910364851698</c:v>
                </c:pt>
                <c:pt idx="16">
                  <c:v>12.006800721040303</c:v>
                </c:pt>
                <c:pt idx="17">
                  <c:v>12.272930898332689</c:v>
                </c:pt>
                <c:pt idx="18">
                  <c:v>12.728972846750104</c:v>
                </c:pt>
                <c:pt idx="19">
                  <c:v>16.452919312153362</c:v>
                </c:pt>
                <c:pt idx="20">
                  <c:v>17.119434298906057</c:v>
                </c:pt>
                <c:pt idx="21">
                  <c:v>21.575075039751596</c:v>
                </c:pt>
                <c:pt idx="22">
                  <c:v>25.487630789990817</c:v>
                </c:pt>
                <c:pt idx="23">
                  <c:v>44.989665417718818</c:v>
                </c:pt>
                <c:pt idx="26">
                  <c:v>10.454207831458554</c:v>
                </c:pt>
                <c:pt idx="27">
                  <c:v>9.6088422630198593</c:v>
                </c:pt>
                <c:pt idx="28">
                  <c:v>12.328577270868362</c:v>
                </c:pt>
                <c:pt idx="29">
                  <c:v>10.107041265879319</c:v>
                </c:pt>
                <c:pt idx="30">
                  <c:v>8.4836285002393232</c:v>
                </c:pt>
                <c:pt idx="31">
                  <c:v>8.4722649277422608</c:v>
                </c:pt>
                <c:pt idx="32">
                  <c:v>8.8489871262149631</c:v>
                </c:pt>
                <c:pt idx="33">
                  <c:v>6.9183266859178758</c:v>
                </c:pt>
                <c:pt idx="34">
                  <c:v>7.7117903747169247</c:v>
                </c:pt>
                <c:pt idx="35">
                  <c:v>11.007421902358583</c:v>
                </c:pt>
                <c:pt idx="36">
                  <c:v>9.7091836831906555</c:v>
                </c:pt>
                <c:pt idx="39">
                  <c:v>22.533947428595823</c:v>
                </c:pt>
                <c:pt idx="40">
                  <c:v>20.717716170256622</c:v>
                </c:pt>
                <c:pt idx="41">
                  <c:v>33.942313083850131</c:v>
                </c:pt>
                <c:pt idx="42">
                  <c:v>33.468907525538654</c:v>
                </c:pt>
                <c:pt idx="43">
                  <c:v>30.171972402845192</c:v>
                </c:pt>
                <c:pt idx="44">
                  <c:v>22.293315216228361</c:v>
                </c:pt>
                <c:pt idx="45">
                  <c:v>18.302457643464045</c:v>
                </c:pt>
                <c:pt idx="46">
                  <c:v>19.610340512714004</c:v>
                </c:pt>
                <c:pt idx="47">
                  <c:v>20.733500959495579</c:v>
                </c:pt>
                <c:pt idx="48">
                  <c:v>24.006521256931606</c:v>
                </c:pt>
                <c:pt idx="49">
                  <c:v>42.21146444024135</c:v>
                </c:pt>
                <c:pt idx="52">
                  <c:v>0</c:v>
                </c:pt>
                <c:pt idx="53">
                  <c:v>11.969093530703294</c:v>
                </c:pt>
                <c:pt idx="54">
                  <c:v>9.259032501013845</c:v>
                </c:pt>
                <c:pt idx="55">
                  <c:v>10.293978086860516</c:v>
                </c:pt>
                <c:pt idx="56">
                  <c:v>10.57517459740626</c:v>
                </c:pt>
                <c:pt idx="57">
                  <c:v>9.5080730026505123</c:v>
                </c:pt>
                <c:pt idx="58">
                  <c:v>8.1401336332404632</c:v>
                </c:pt>
                <c:pt idx="59">
                  <c:v>6.1523003736950734</c:v>
                </c:pt>
                <c:pt idx="60">
                  <c:v>6.9903175181989372</c:v>
                </c:pt>
                <c:pt idx="61">
                  <c:v>6.524606173068074</c:v>
                </c:pt>
                <c:pt idx="62">
                  <c:v>7.0546013356364803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1F3-A679-ACB8F1E6BF4E}"/>
            </c:ext>
          </c:extLst>
        </c:ser>
        <c:ser>
          <c:idx val="2"/>
          <c:order val="2"/>
          <c:tx>
            <c:strRef>
              <c:f>'65. ábra'!$B$7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'65.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'65. ábra'!$C$7:$BM$7</c:f>
              <c:numCache>
                <c:formatCode>0.0</c:formatCode>
                <c:ptCount val="63"/>
                <c:pt idx="0">
                  <c:v>8.0154428592026807</c:v>
                </c:pt>
                <c:pt idx="1">
                  <c:v>-8.5711564712231444E-2</c:v>
                </c:pt>
                <c:pt idx="2">
                  <c:v>-1.0825921888584908</c:v>
                </c:pt>
                <c:pt idx="3">
                  <c:v>-0.66676410059921865</c:v>
                </c:pt>
                <c:pt idx="4">
                  <c:v>-4.6829584458296836</c:v>
                </c:pt>
                <c:pt idx="5">
                  <c:v>-6.1913123363959448</c:v>
                </c:pt>
                <c:pt idx="6">
                  <c:v>-4.0625088817939803</c:v>
                </c:pt>
                <c:pt idx="7">
                  <c:v>-6.0671050388753951</c:v>
                </c:pt>
                <c:pt idx="8">
                  <c:v>-3.4412299849648607</c:v>
                </c:pt>
                <c:pt idx="9">
                  <c:v>-1.8812654759725826</c:v>
                </c:pt>
                <c:pt idx="10">
                  <c:v>-1.8812654759725826</c:v>
                </c:pt>
                <c:pt idx="13">
                  <c:v>1.1369324320306071</c:v>
                </c:pt>
                <c:pt idx="14">
                  <c:v>1.9155960639983229</c:v>
                </c:pt>
                <c:pt idx="15">
                  <c:v>3.1587210789087194</c:v>
                </c:pt>
                <c:pt idx="16">
                  <c:v>1.8670629246546815</c:v>
                </c:pt>
                <c:pt idx="17">
                  <c:v>-0.29271737750010074</c:v>
                </c:pt>
                <c:pt idx="18">
                  <c:v>-1.6894066466482969</c:v>
                </c:pt>
                <c:pt idx="19">
                  <c:v>-1.4795413211243673</c:v>
                </c:pt>
                <c:pt idx="20">
                  <c:v>-3.7827198412547705</c:v>
                </c:pt>
                <c:pt idx="21">
                  <c:v>-2.4504486932698</c:v>
                </c:pt>
                <c:pt idx="22">
                  <c:v>-2.2588541666666666</c:v>
                </c:pt>
                <c:pt idx="23">
                  <c:v>-2.2588541666666666</c:v>
                </c:pt>
                <c:pt idx="26">
                  <c:v>7.7678319202286614</c:v>
                </c:pt>
                <c:pt idx="27">
                  <c:v>4.4435325589789363</c:v>
                </c:pt>
                <c:pt idx="28">
                  <c:v>6.4343182800405438</c:v>
                </c:pt>
                <c:pt idx="29">
                  <c:v>5.1809850985662003</c:v>
                </c:pt>
                <c:pt idx="30">
                  <c:v>2.2839025404210385</c:v>
                </c:pt>
                <c:pt idx="31">
                  <c:v>1.1341254853011504</c:v>
                </c:pt>
                <c:pt idx="32">
                  <c:v>1.1389591484428496</c:v>
                </c:pt>
                <c:pt idx="33">
                  <c:v>-0.14130519479764284</c:v>
                </c:pt>
                <c:pt idx="34">
                  <c:v>-0.31684621598205798</c:v>
                </c:pt>
                <c:pt idx="35">
                  <c:v>0.25473581213725871</c:v>
                </c:pt>
                <c:pt idx="36">
                  <c:v>0.25473581213725871</c:v>
                </c:pt>
                <c:pt idx="39">
                  <c:v>9.1223840322356189</c:v>
                </c:pt>
                <c:pt idx="40">
                  <c:v>3.8123739712697455</c:v>
                </c:pt>
                <c:pt idx="41">
                  <c:v>3.5668782268602031</c:v>
                </c:pt>
                <c:pt idx="42">
                  <c:v>4.7218352136287445</c:v>
                </c:pt>
                <c:pt idx="43">
                  <c:v>-0.43904351234809874</c:v>
                </c:pt>
                <c:pt idx="44">
                  <c:v>0.72428400777675028</c:v>
                </c:pt>
                <c:pt idx="45">
                  <c:v>0.4005898448897196</c:v>
                </c:pt>
                <c:pt idx="46">
                  <c:v>0.56669252335974774</c:v>
                </c:pt>
                <c:pt idx="47">
                  <c:v>2.0625143888479194</c:v>
                </c:pt>
                <c:pt idx="48">
                  <c:v>2.6178861980250065</c:v>
                </c:pt>
                <c:pt idx="49">
                  <c:v>2.6178861980250065</c:v>
                </c:pt>
                <c:pt idx="52">
                  <c:v>12.099035390039877</c:v>
                </c:pt>
                <c:pt idx="53">
                  <c:v>4.5157855138820535</c:v>
                </c:pt>
                <c:pt idx="54">
                  <c:v>4.5738390303799097</c:v>
                </c:pt>
                <c:pt idx="55">
                  <c:v>3.5558200460827756</c:v>
                </c:pt>
                <c:pt idx="56">
                  <c:v>2.5043543543543545</c:v>
                </c:pt>
                <c:pt idx="57">
                  <c:v>-1.103432723942068</c:v>
                </c:pt>
                <c:pt idx="58">
                  <c:v>-1.9414639134595018</c:v>
                </c:pt>
                <c:pt idx="59">
                  <c:v>-1.374975826725972</c:v>
                </c:pt>
                <c:pt idx="60">
                  <c:v>-0.90764499430704382</c:v>
                </c:pt>
                <c:pt idx="61">
                  <c:v>1.8069915193146251</c:v>
                </c:pt>
                <c:pt idx="62">
                  <c:v>1.8069915193146251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A-41F3-A679-ACB8F1E6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98740224"/>
        <c:axId val="198754304"/>
      </c:barChart>
      <c:lineChart>
        <c:grouping val="standard"/>
        <c:varyColors val="0"/>
        <c:ser>
          <c:idx val="0"/>
          <c:order val="0"/>
          <c:tx>
            <c:strRef>
              <c:f>'65. ábra'!$B$5</c:f>
              <c:strCache>
                <c:ptCount val="1"/>
                <c:pt idx="0">
                  <c:v>Bruttó finanszírozási igény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844A-41F3-A679-ACB8F1E6BF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844A-41F3-A679-ACB8F1E6BF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5-844A-41F3-A679-ACB8F1E6BF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6-844A-41F3-A679-ACB8F1E6BF4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7-844A-41F3-A679-ACB8F1E6BF4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9-844A-41F3-A679-ACB8F1E6BF4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A-844A-41F3-A679-ACB8F1E6BF4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B-844A-41F3-A679-ACB8F1E6BF4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D-844A-41F3-A679-ACB8F1E6BF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844A-41F3-A679-ACB8F1E6BF4E}"/>
              </c:ext>
            </c:extLst>
          </c:dPt>
          <c:cat>
            <c:multiLvlStrRef>
              <c:f>'65.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'65. ábra'!$C$5:$BM$5</c:f>
              <c:numCache>
                <c:formatCode>0.0</c:formatCode>
                <c:ptCount val="63"/>
                <c:pt idx="0">
                  <c:v>31.814898160621588</c:v>
                </c:pt>
                <c:pt idx="1">
                  <c:v>17.582861993161728</c:v>
                </c:pt>
                <c:pt idx="2">
                  <c:v>20.896934930890673</c:v>
                </c:pt>
                <c:pt idx="3">
                  <c:v>24.42164248426127</c:v>
                </c:pt>
                <c:pt idx="4">
                  <c:v>17.756935071561276</c:v>
                </c:pt>
                <c:pt idx="5">
                  <c:v>11.775672041404118</c:v>
                </c:pt>
                <c:pt idx="6">
                  <c:v>12.987403436431865</c:v>
                </c:pt>
                <c:pt idx="7">
                  <c:v>8.0451553546941774</c:v>
                </c:pt>
                <c:pt idx="8">
                  <c:v>9.4780101324972144</c:v>
                </c:pt>
                <c:pt idx="9">
                  <c:v>9.0971442932658135</c:v>
                </c:pt>
                <c:pt idx="10">
                  <c:v>8.1992012659062716</c:v>
                </c:pt>
                <c:pt idx="13">
                  <c:v>13.495474901030564</c:v>
                </c:pt>
                <c:pt idx="14">
                  <c:v>13.074087957012374</c:v>
                </c:pt>
                <c:pt idx="15">
                  <c:v>14.922631443760418</c:v>
                </c:pt>
                <c:pt idx="16">
                  <c:v>13.873863645694986</c:v>
                </c:pt>
                <c:pt idx="17">
                  <c:v>11.980213520832589</c:v>
                </c:pt>
                <c:pt idx="18">
                  <c:v>11.039566200101806</c:v>
                </c:pt>
                <c:pt idx="19">
                  <c:v>14.973377991028995</c:v>
                </c:pt>
                <c:pt idx="20">
                  <c:v>13.336714457651286</c:v>
                </c:pt>
                <c:pt idx="21">
                  <c:v>19.124626346481797</c:v>
                </c:pt>
                <c:pt idx="22">
                  <c:v>23.228776623324151</c:v>
                </c:pt>
                <c:pt idx="23">
                  <c:v>42.730811251052152</c:v>
                </c:pt>
                <c:pt idx="26">
                  <c:v>18.222039751687216</c:v>
                </c:pt>
                <c:pt idx="27">
                  <c:v>14.052374821998797</c:v>
                </c:pt>
                <c:pt idx="28">
                  <c:v>18.762895550908905</c:v>
                </c:pt>
                <c:pt idx="29">
                  <c:v>15.288026364445519</c:v>
                </c:pt>
                <c:pt idx="30">
                  <c:v>10.767531040660362</c:v>
                </c:pt>
                <c:pt idx="31">
                  <c:v>9.6063904130434103</c:v>
                </c:pt>
                <c:pt idx="32">
                  <c:v>9.987946274657812</c:v>
                </c:pt>
                <c:pt idx="33">
                  <c:v>6.7770214911202329</c:v>
                </c:pt>
                <c:pt idx="34">
                  <c:v>7.3949441587348668</c:v>
                </c:pt>
                <c:pt idx="35">
                  <c:v>11.262157714495842</c:v>
                </c:pt>
                <c:pt idx="36">
                  <c:v>9.9639194953279144</c:v>
                </c:pt>
                <c:pt idx="39">
                  <c:v>31.656331460831442</c:v>
                </c:pt>
                <c:pt idx="40">
                  <c:v>24.530090141526369</c:v>
                </c:pt>
                <c:pt idx="41">
                  <c:v>37.509191310710335</c:v>
                </c:pt>
                <c:pt idx="42">
                  <c:v>38.190742739167398</c:v>
                </c:pt>
                <c:pt idx="43">
                  <c:v>29.732928890497092</c:v>
                </c:pt>
                <c:pt idx="44">
                  <c:v>23.01759922400511</c:v>
                </c:pt>
                <c:pt idx="45">
                  <c:v>18.703047488353764</c:v>
                </c:pt>
                <c:pt idx="46">
                  <c:v>20.177033036073752</c:v>
                </c:pt>
                <c:pt idx="47">
                  <c:v>22.796015348343499</c:v>
                </c:pt>
                <c:pt idx="48">
                  <c:v>26.624407454956611</c:v>
                </c:pt>
                <c:pt idx="49">
                  <c:v>44.829350638266355</c:v>
                </c:pt>
                <c:pt idx="52">
                  <c:v>12.099035390039877</c:v>
                </c:pt>
                <c:pt idx="53">
                  <c:v>16.484879044585348</c:v>
                </c:pt>
                <c:pt idx="54">
                  <c:v>13.832871531393755</c:v>
                </c:pt>
                <c:pt idx="55">
                  <c:v>13.849798132943292</c:v>
                </c:pt>
                <c:pt idx="56">
                  <c:v>13.079528951760615</c:v>
                </c:pt>
                <c:pt idx="57">
                  <c:v>8.4046402787084435</c:v>
                </c:pt>
                <c:pt idx="58">
                  <c:v>6.1986697197809617</c:v>
                </c:pt>
                <c:pt idx="59">
                  <c:v>4.7773245469691012</c:v>
                </c:pt>
                <c:pt idx="60">
                  <c:v>6.0826725238918931</c:v>
                </c:pt>
                <c:pt idx="61">
                  <c:v>8.3315976923826991</c:v>
                </c:pt>
                <c:pt idx="62">
                  <c:v>8.8615928549511054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4A-41F3-A679-ACB8F1E6BF4E}"/>
            </c:ext>
          </c:extLst>
        </c:ser>
        <c:ser>
          <c:idx val="3"/>
          <c:order val="3"/>
          <c:tx>
            <c:strRef>
              <c:f>'65. ábra'!$B$8</c:f>
              <c:strCache>
                <c:ptCount val="1"/>
                <c:pt idx="0">
                  <c:v>Korrigált bruttó finanszírozási igény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'65.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'65. ábra'!$C$8:$BM$8</c:f>
              <c:numCache>
                <c:formatCode>0.0</c:formatCode>
                <c:ptCount val="63"/>
                <c:pt idx="39">
                  <c:v>31.656331460831442</c:v>
                </c:pt>
                <c:pt idx="40">
                  <c:v>24.530090141526369</c:v>
                </c:pt>
                <c:pt idx="41">
                  <c:v>13.390363440662897</c:v>
                </c:pt>
                <c:pt idx="42">
                  <c:v>16.370806976130417</c:v>
                </c:pt>
                <c:pt idx="43">
                  <c:v>8.9526376550359732</c:v>
                </c:pt>
                <c:pt idx="44">
                  <c:v>9.5946432828072421</c:v>
                </c:pt>
                <c:pt idx="45">
                  <c:v>9.9949091456642645</c:v>
                </c:pt>
                <c:pt idx="46">
                  <c:v>9.0240375460580253</c:v>
                </c:pt>
                <c:pt idx="47">
                  <c:v>11.573623223060792</c:v>
                </c:pt>
                <c:pt idx="48">
                  <c:v>12.751476771037943</c:v>
                </c:pt>
                <c:pt idx="49">
                  <c:v>13.603508441957439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4A-41F3-A679-ACB8F1E6BF4E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'65. ábra'!$C$3:$BM$4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  <c:pt idx="52">
                    <c:v>Románia</c:v>
                  </c:pt>
                </c:lvl>
              </c:multiLvlStrCache>
            </c:multiLvlStrRef>
          </c:cat>
          <c:val>
            <c:numRef>
              <c:f>'65. ábra'!$C$13:$BL$13</c:f>
              <c:numCache>
                <c:formatCode>General</c:formatCode>
                <c:ptCount val="62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100000</c:v>
                </c:pt>
                <c:pt idx="52">
                  <c:v>100000</c:v>
                </c:pt>
                <c:pt idx="53">
                  <c:v>100000</c:v>
                </c:pt>
                <c:pt idx="54">
                  <c:v>100000</c:v>
                </c:pt>
                <c:pt idx="55">
                  <c:v>100000</c:v>
                </c:pt>
                <c:pt idx="56">
                  <c:v>100000</c:v>
                </c:pt>
                <c:pt idx="57">
                  <c:v>100000</c:v>
                </c:pt>
                <c:pt idx="58">
                  <c:v>100000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4A-41F3-A679-ACB8F1E6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400"/>
        <c:axId val="198756224"/>
      </c:lineChart>
      <c:catAx>
        <c:axId val="1987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754304"/>
        <c:crosses val="autoZero"/>
        <c:auto val="1"/>
        <c:lblAlgn val="ctr"/>
        <c:lblOffset val="100"/>
        <c:tickLblSkip val="1"/>
        <c:noMultiLvlLbl val="0"/>
      </c:catAx>
      <c:valAx>
        <c:axId val="19875430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473184201859504E-2"/>
              <c:y val="1.998744463432497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740224"/>
        <c:crosses val="autoZero"/>
        <c:crossBetween val="between"/>
      </c:valAx>
      <c:valAx>
        <c:axId val="198756224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629468244116238"/>
              <c:y val="1.998046943117218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758400"/>
        <c:crosses val="max"/>
        <c:crossBetween val="between"/>
        <c:majorUnit val="10"/>
      </c:valAx>
      <c:catAx>
        <c:axId val="1987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56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9514595612597216"/>
          <c:w val="1"/>
          <c:h val="0.1782785198618909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31691175315648E-2"/>
          <c:y val="5.4316175997437911E-2"/>
          <c:w val="0.92080729538166728"/>
          <c:h val="0.601764371929997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'65. ábra'!$A$6</c:f>
              <c:strCache>
                <c:ptCount val="1"/>
                <c:pt idx="0">
                  <c:v>Maturing debt, in given year</c:v>
                </c:pt>
              </c:strCache>
            </c:strRef>
          </c:tx>
          <c:spPr>
            <a:solidFill>
              <a:schemeClr val="accent1">
                <a:alpha val="97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'65.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'65. ábra'!$C$6:$BM$6</c:f>
              <c:numCache>
                <c:formatCode>0.0</c:formatCode>
                <c:ptCount val="63"/>
                <c:pt idx="0">
                  <c:v>23.799455301418909</c:v>
                </c:pt>
                <c:pt idx="1">
                  <c:v>17.668573557873959</c:v>
                </c:pt>
                <c:pt idx="2">
                  <c:v>21.979527119749164</c:v>
                </c:pt>
                <c:pt idx="3">
                  <c:v>25.08840658486049</c:v>
                </c:pt>
                <c:pt idx="4">
                  <c:v>22.43989351739096</c:v>
                </c:pt>
                <c:pt idx="5">
                  <c:v>17.966984377800063</c:v>
                </c:pt>
                <c:pt idx="6">
                  <c:v>17.049912318225847</c:v>
                </c:pt>
                <c:pt idx="7">
                  <c:v>14.112260393569573</c:v>
                </c:pt>
                <c:pt idx="8">
                  <c:v>12.919240117462074</c:v>
                </c:pt>
                <c:pt idx="9">
                  <c:v>10.978409769238397</c:v>
                </c:pt>
                <c:pt idx="10">
                  <c:v>10.080466741878855</c:v>
                </c:pt>
                <c:pt idx="13">
                  <c:v>12.358542468999957</c:v>
                </c:pt>
                <c:pt idx="14">
                  <c:v>11.158491893014052</c:v>
                </c:pt>
                <c:pt idx="15">
                  <c:v>11.763910364851698</c:v>
                </c:pt>
                <c:pt idx="16">
                  <c:v>12.006800721040303</c:v>
                </c:pt>
                <c:pt idx="17">
                  <c:v>12.272930898332689</c:v>
                </c:pt>
                <c:pt idx="18">
                  <c:v>12.728972846750104</c:v>
                </c:pt>
                <c:pt idx="19">
                  <c:v>16.452919312153362</c:v>
                </c:pt>
                <c:pt idx="20">
                  <c:v>17.119434298906057</c:v>
                </c:pt>
                <c:pt idx="21">
                  <c:v>21.575075039751596</c:v>
                </c:pt>
                <c:pt idx="22">
                  <c:v>25.487630789990817</c:v>
                </c:pt>
                <c:pt idx="23">
                  <c:v>44.989665417718818</c:v>
                </c:pt>
                <c:pt idx="26">
                  <c:v>10.454207831458554</c:v>
                </c:pt>
                <c:pt idx="27">
                  <c:v>9.6088422630198593</c:v>
                </c:pt>
                <c:pt idx="28">
                  <c:v>12.328577270868362</c:v>
                </c:pt>
                <c:pt idx="29">
                  <c:v>10.107041265879319</c:v>
                </c:pt>
                <c:pt idx="30">
                  <c:v>8.4836285002393232</c:v>
                </c:pt>
                <c:pt idx="31">
                  <c:v>8.4722649277422608</c:v>
                </c:pt>
                <c:pt idx="32">
                  <c:v>8.8489871262149631</c:v>
                </c:pt>
                <c:pt idx="33">
                  <c:v>6.9183266859178758</c:v>
                </c:pt>
                <c:pt idx="34">
                  <c:v>7.7117903747169247</c:v>
                </c:pt>
                <c:pt idx="35">
                  <c:v>11.007421902358583</c:v>
                </c:pt>
                <c:pt idx="36">
                  <c:v>9.7091836831906555</c:v>
                </c:pt>
                <c:pt idx="39">
                  <c:v>22.533947428595823</c:v>
                </c:pt>
                <c:pt idx="40">
                  <c:v>20.717716170256622</c:v>
                </c:pt>
                <c:pt idx="41">
                  <c:v>33.942313083850131</c:v>
                </c:pt>
                <c:pt idx="42">
                  <c:v>33.468907525538654</c:v>
                </c:pt>
                <c:pt idx="43">
                  <c:v>30.171972402845192</c:v>
                </c:pt>
                <c:pt idx="44">
                  <c:v>22.293315216228361</c:v>
                </c:pt>
                <c:pt idx="45">
                  <c:v>18.302457643464045</c:v>
                </c:pt>
                <c:pt idx="46">
                  <c:v>19.610340512714004</c:v>
                </c:pt>
                <c:pt idx="47">
                  <c:v>20.733500959495579</c:v>
                </c:pt>
                <c:pt idx="48">
                  <c:v>24.006521256931606</c:v>
                </c:pt>
                <c:pt idx="49">
                  <c:v>42.21146444024135</c:v>
                </c:pt>
                <c:pt idx="52">
                  <c:v>0</c:v>
                </c:pt>
                <c:pt idx="53">
                  <c:v>11.969093530703294</c:v>
                </c:pt>
                <c:pt idx="54">
                  <c:v>9.259032501013845</c:v>
                </c:pt>
                <c:pt idx="55">
                  <c:v>10.293978086860516</c:v>
                </c:pt>
                <c:pt idx="56">
                  <c:v>10.57517459740626</c:v>
                </c:pt>
                <c:pt idx="57">
                  <c:v>9.5080730026505123</c:v>
                </c:pt>
                <c:pt idx="58">
                  <c:v>8.1401336332404632</c:v>
                </c:pt>
                <c:pt idx="59">
                  <c:v>6.1523003736950734</c:v>
                </c:pt>
                <c:pt idx="60">
                  <c:v>6.9903175181989372</c:v>
                </c:pt>
                <c:pt idx="61">
                  <c:v>6.524606173068074</c:v>
                </c:pt>
                <c:pt idx="62">
                  <c:v>7.0546013356364803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2-4CBC-9298-D1218B06AE5D}"/>
            </c:ext>
          </c:extLst>
        </c:ser>
        <c:ser>
          <c:idx val="2"/>
          <c:order val="2"/>
          <c:tx>
            <c:strRef>
              <c:f>'65. ábra'!$A$7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'65.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'65. ábra'!$C$7:$BM$7</c:f>
              <c:numCache>
                <c:formatCode>0.0</c:formatCode>
                <c:ptCount val="63"/>
                <c:pt idx="0">
                  <c:v>8.0154428592026807</c:v>
                </c:pt>
                <c:pt idx="1">
                  <c:v>-8.5711564712231444E-2</c:v>
                </c:pt>
                <c:pt idx="2">
                  <c:v>-1.0825921888584908</c:v>
                </c:pt>
                <c:pt idx="3">
                  <c:v>-0.66676410059921865</c:v>
                </c:pt>
                <c:pt idx="4">
                  <c:v>-4.6829584458296836</c:v>
                </c:pt>
                <c:pt idx="5">
                  <c:v>-6.1913123363959448</c:v>
                </c:pt>
                <c:pt idx="6">
                  <c:v>-4.0625088817939803</c:v>
                </c:pt>
                <c:pt idx="7">
                  <c:v>-6.0671050388753951</c:v>
                </c:pt>
                <c:pt idx="8">
                  <c:v>-3.4412299849648607</c:v>
                </c:pt>
                <c:pt idx="9">
                  <c:v>-1.8812654759725826</c:v>
                </c:pt>
                <c:pt idx="10">
                  <c:v>-1.8812654759725826</c:v>
                </c:pt>
                <c:pt idx="13">
                  <c:v>1.1369324320306071</c:v>
                </c:pt>
                <c:pt idx="14">
                  <c:v>1.9155960639983229</c:v>
                </c:pt>
                <c:pt idx="15">
                  <c:v>3.1587210789087194</c:v>
                </c:pt>
                <c:pt idx="16">
                  <c:v>1.8670629246546815</c:v>
                </c:pt>
                <c:pt idx="17">
                  <c:v>-0.29271737750010074</c:v>
                </c:pt>
                <c:pt idx="18">
                  <c:v>-1.6894066466482969</c:v>
                </c:pt>
                <c:pt idx="19">
                  <c:v>-1.4795413211243673</c:v>
                </c:pt>
                <c:pt idx="20">
                  <c:v>-3.7827198412547705</c:v>
                </c:pt>
                <c:pt idx="21">
                  <c:v>-2.4504486932698</c:v>
                </c:pt>
                <c:pt idx="22">
                  <c:v>-2.2588541666666666</c:v>
                </c:pt>
                <c:pt idx="23">
                  <c:v>-2.2588541666666666</c:v>
                </c:pt>
                <c:pt idx="26">
                  <c:v>7.7678319202286614</c:v>
                </c:pt>
                <c:pt idx="27">
                  <c:v>4.4435325589789363</c:v>
                </c:pt>
                <c:pt idx="28">
                  <c:v>6.4343182800405438</c:v>
                </c:pt>
                <c:pt idx="29">
                  <c:v>5.1809850985662003</c:v>
                </c:pt>
                <c:pt idx="30">
                  <c:v>2.2839025404210385</c:v>
                </c:pt>
                <c:pt idx="31">
                  <c:v>1.1341254853011504</c:v>
                </c:pt>
                <c:pt idx="32">
                  <c:v>1.1389591484428496</c:v>
                </c:pt>
                <c:pt idx="33">
                  <c:v>-0.14130519479764284</c:v>
                </c:pt>
                <c:pt idx="34">
                  <c:v>-0.31684621598205798</c:v>
                </c:pt>
                <c:pt idx="35">
                  <c:v>0.25473581213725871</c:v>
                </c:pt>
                <c:pt idx="36">
                  <c:v>0.25473581213725871</c:v>
                </c:pt>
                <c:pt idx="39">
                  <c:v>9.1223840322356189</c:v>
                </c:pt>
                <c:pt idx="40">
                  <c:v>3.8123739712697455</c:v>
                </c:pt>
                <c:pt idx="41">
                  <c:v>3.5668782268602031</c:v>
                </c:pt>
                <c:pt idx="42">
                  <c:v>4.7218352136287445</c:v>
                </c:pt>
                <c:pt idx="43">
                  <c:v>-0.43904351234809874</c:v>
                </c:pt>
                <c:pt idx="44">
                  <c:v>0.72428400777675028</c:v>
                </c:pt>
                <c:pt idx="45">
                  <c:v>0.4005898448897196</c:v>
                </c:pt>
                <c:pt idx="46">
                  <c:v>0.56669252335974774</c:v>
                </c:pt>
                <c:pt idx="47">
                  <c:v>2.0625143888479194</c:v>
                </c:pt>
                <c:pt idx="48">
                  <c:v>2.6178861980250065</c:v>
                </c:pt>
                <c:pt idx="49">
                  <c:v>2.6178861980250065</c:v>
                </c:pt>
                <c:pt idx="52">
                  <c:v>12.099035390039877</c:v>
                </c:pt>
                <c:pt idx="53">
                  <c:v>4.5157855138820535</c:v>
                </c:pt>
                <c:pt idx="54">
                  <c:v>4.5738390303799097</c:v>
                </c:pt>
                <c:pt idx="55">
                  <c:v>3.5558200460827756</c:v>
                </c:pt>
                <c:pt idx="56">
                  <c:v>2.5043543543543545</c:v>
                </c:pt>
                <c:pt idx="57">
                  <c:v>-1.103432723942068</c:v>
                </c:pt>
                <c:pt idx="58">
                  <c:v>-1.9414639134595018</c:v>
                </c:pt>
                <c:pt idx="59">
                  <c:v>-1.374975826725972</c:v>
                </c:pt>
                <c:pt idx="60">
                  <c:v>-0.90764499430704382</c:v>
                </c:pt>
                <c:pt idx="61">
                  <c:v>1.8069915193146251</c:v>
                </c:pt>
                <c:pt idx="62">
                  <c:v>1.8069915193146251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2-4CBC-9298-D1218B06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98740224"/>
        <c:axId val="198754304"/>
      </c:barChart>
      <c:lineChart>
        <c:grouping val="standard"/>
        <c:varyColors val="0"/>
        <c:ser>
          <c:idx val="0"/>
          <c:order val="0"/>
          <c:tx>
            <c:strRef>
              <c:f>'65. ábra'!$A$5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28E2-4CBC-9298-D1218B06AE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28E2-4CBC-9298-D1218B06AE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28E2-4CBC-9298-D1218B06AE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5-28E2-4CBC-9298-D1218B06AE5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6-28E2-4CBC-9298-D1218B06AE5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7-28E2-4CBC-9298-D1218B06AE5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8-28E2-4CBC-9298-D1218B06AE5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9-28E2-4CBC-9298-D1218B06AE5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28E2-4CBC-9298-D1218B06AE5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B-28E2-4CBC-9298-D1218B06AE5D}"/>
              </c:ext>
            </c:extLst>
          </c:dPt>
          <c:cat>
            <c:multiLvlStrRef>
              <c:f>'65.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'65. ábra'!$C$5:$BM$5</c:f>
              <c:numCache>
                <c:formatCode>0.0</c:formatCode>
                <c:ptCount val="63"/>
                <c:pt idx="0">
                  <c:v>31.814898160621588</c:v>
                </c:pt>
                <c:pt idx="1">
                  <c:v>17.582861993161728</c:v>
                </c:pt>
                <c:pt idx="2">
                  <c:v>20.896934930890673</c:v>
                </c:pt>
                <c:pt idx="3">
                  <c:v>24.42164248426127</c:v>
                </c:pt>
                <c:pt idx="4">
                  <c:v>17.756935071561276</c:v>
                </c:pt>
                <c:pt idx="5">
                  <c:v>11.775672041404118</c:v>
                </c:pt>
                <c:pt idx="6">
                  <c:v>12.987403436431865</c:v>
                </c:pt>
                <c:pt idx="7">
                  <c:v>8.0451553546941774</c:v>
                </c:pt>
                <c:pt idx="8">
                  <c:v>9.4780101324972144</c:v>
                </c:pt>
                <c:pt idx="9">
                  <c:v>9.0971442932658135</c:v>
                </c:pt>
                <c:pt idx="10">
                  <c:v>8.1992012659062716</c:v>
                </c:pt>
                <c:pt idx="13">
                  <c:v>13.495474901030564</c:v>
                </c:pt>
                <c:pt idx="14">
                  <c:v>13.074087957012374</c:v>
                </c:pt>
                <c:pt idx="15">
                  <c:v>14.922631443760418</c:v>
                </c:pt>
                <c:pt idx="16">
                  <c:v>13.873863645694986</c:v>
                </c:pt>
                <c:pt idx="17">
                  <c:v>11.980213520832589</c:v>
                </c:pt>
                <c:pt idx="18">
                  <c:v>11.039566200101806</c:v>
                </c:pt>
                <c:pt idx="19">
                  <c:v>14.973377991028995</c:v>
                </c:pt>
                <c:pt idx="20">
                  <c:v>13.336714457651286</c:v>
                </c:pt>
                <c:pt idx="21">
                  <c:v>19.124626346481797</c:v>
                </c:pt>
                <c:pt idx="22">
                  <c:v>23.228776623324151</c:v>
                </c:pt>
                <c:pt idx="23">
                  <c:v>42.730811251052152</c:v>
                </c:pt>
                <c:pt idx="26">
                  <c:v>18.222039751687216</c:v>
                </c:pt>
                <c:pt idx="27">
                  <c:v>14.052374821998797</c:v>
                </c:pt>
                <c:pt idx="28">
                  <c:v>18.762895550908905</c:v>
                </c:pt>
                <c:pt idx="29">
                  <c:v>15.288026364445519</c:v>
                </c:pt>
                <c:pt idx="30">
                  <c:v>10.767531040660362</c:v>
                </c:pt>
                <c:pt idx="31">
                  <c:v>9.6063904130434103</c:v>
                </c:pt>
                <c:pt idx="32">
                  <c:v>9.987946274657812</c:v>
                </c:pt>
                <c:pt idx="33">
                  <c:v>6.7770214911202329</c:v>
                </c:pt>
                <c:pt idx="34">
                  <c:v>7.3949441587348668</c:v>
                </c:pt>
                <c:pt idx="35">
                  <c:v>11.262157714495842</c:v>
                </c:pt>
                <c:pt idx="36">
                  <c:v>9.9639194953279144</c:v>
                </c:pt>
                <c:pt idx="39">
                  <c:v>31.656331460831442</c:v>
                </c:pt>
                <c:pt idx="40">
                  <c:v>24.530090141526369</c:v>
                </c:pt>
                <c:pt idx="41">
                  <c:v>37.509191310710335</c:v>
                </c:pt>
                <c:pt idx="42">
                  <c:v>38.190742739167398</c:v>
                </c:pt>
                <c:pt idx="43">
                  <c:v>29.732928890497092</c:v>
                </c:pt>
                <c:pt idx="44">
                  <c:v>23.01759922400511</c:v>
                </c:pt>
                <c:pt idx="45">
                  <c:v>18.703047488353764</c:v>
                </c:pt>
                <c:pt idx="46">
                  <c:v>20.177033036073752</c:v>
                </c:pt>
                <c:pt idx="47">
                  <c:v>22.796015348343499</c:v>
                </c:pt>
                <c:pt idx="48">
                  <c:v>26.624407454956611</c:v>
                </c:pt>
                <c:pt idx="49">
                  <c:v>44.829350638266355</c:v>
                </c:pt>
                <c:pt idx="52">
                  <c:v>12.099035390039877</c:v>
                </c:pt>
                <c:pt idx="53">
                  <c:v>16.484879044585348</c:v>
                </c:pt>
                <c:pt idx="54">
                  <c:v>13.832871531393755</c:v>
                </c:pt>
                <c:pt idx="55">
                  <c:v>13.849798132943292</c:v>
                </c:pt>
                <c:pt idx="56">
                  <c:v>13.079528951760615</c:v>
                </c:pt>
                <c:pt idx="57">
                  <c:v>8.4046402787084435</c:v>
                </c:pt>
                <c:pt idx="58">
                  <c:v>6.1986697197809617</c:v>
                </c:pt>
                <c:pt idx="59">
                  <c:v>4.7773245469691012</c:v>
                </c:pt>
                <c:pt idx="60">
                  <c:v>6.0826725238918931</c:v>
                </c:pt>
                <c:pt idx="61">
                  <c:v>8.3315976923826991</c:v>
                </c:pt>
                <c:pt idx="62">
                  <c:v>8.8615928549511054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E2-4CBC-9298-D1218B06AE5D}"/>
            </c:ext>
          </c:extLst>
        </c:ser>
        <c:ser>
          <c:idx val="3"/>
          <c:order val="3"/>
          <c:tx>
            <c:strRef>
              <c:f>'65. ábra'!$A$8</c:f>
              <c:strCache>
                <c:ptCount val="1"/>
                <c:pt idx="0">
                  <c:v>Corrected gross financing need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'65.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'65. ábra'!$C$8:$BM$8</c:f>
              <c:numCache>
                <c:formatCode>0.0</c:formatCode>
                <c:ptCount val="63"/>
                <c:pt idx="39">
                  <c:v>31.656331460831442</c:v>
                </c:pt>
                <c:pt idx="40">
                  <c:v>24.530090141526369</c:v>
                </c:pt>
                <c:pt idx="41">
                  <c:v>13.390363440662897</c:v>
                </c:pt>
                <c:pt idx="42">
                  <c:v>16.370806976130417</c:v>
                </c:pt>
                <c:pt idx="43">
                  <c:v>8.9526376550359732</c:v>
                </c:pt>
                <c:pt idx="44">
                  <c:v>9.5946432828072421</c:v>
                </c:pt>
                <c:pt idx="45">
                  <c:v>9.9949091456642645</c:v>
                </c:pt>
                <c:pt idx="46">
                  <c:v>9.0240375460580253</c:v>
                </c:pt>
                <c:pt idx="47">
                  <c:v>11.573623223060792</c:v>
                </c:pt>
                <c:pt idx="48">
                  <c:v>12.751476771037943</c:v>
                </c:pt>
                <c:pt idx="49">
                  <c:v>13.603508441957439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E2-4CBC-9298-D1218B06AE5D}"/>
            </c:ext>
          </c:extLst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'65. ábra'!$C$1:$BM$2</c:f>
              <c:multiLvlStrCache>
                <c:ptCount val="6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3">
                    <c:v>2008</c:v>
                  </c:pt>
                  <c:pt idx="15">
                    <c:v>2010</c:v>
                  </c:pt>
                  <c:pt idx="17">
                    <c:v>2012</c:v>
                  </c:pt>
                  <c:pt idx="19">
                    <c:v>2014</c:v>
                  </c:pt>
                  <c:pt idx="21">
                    <c:v>2016</c:v>
                  </c:pt>
                  <c:pt idx="23">
                    <c:v>2018</c:v>
                  </c:pt>
                  <c:pt idx="26">
                    <c:v>2008</c:v>
                  </c:pt>
                  <c:pt idx="28">
                    <c:v>2010</c:v>
                  </c:pt>
                  <c:pt idx="30">
                    <c:v>2012</c:v>
                  </c:pt>
                  <c:pt idx="32">
                    <c:v>2014</c:v>
                  </c:pt>
                  <c:pt idx="34">
                    <c:v>2016</c:v>
                  </c:pt>
                  <c:pt idx="36">
                    <c:v>2018</c:v>
                  </c:pt>
                  <c:pt idx="39">
                    <c:v>2008</c:v>
                  </c:pt>
                  <c:pt idx="41">
                    <c:v>2010</c:v>
                  </c:pt>
                  <c:pt idx="43">
                    <c:v>2012</c:v>
                  </c:pt>
                  <c:pt idx="45">
                    <c:v>2014</c:v>
                  </c:pt>
                  <c:pt idx="47">
                    <c:v>2016</c:v>
                  </c:pt>
                  <c:pt idx="49">
                    <c:v>2018</c:v>
                  </c:pt>
                  <c:pt idx="52">
                    <c:v>2008</c:v>
                  </c:pt>
                  <c:pt idx="54">
                    <c:v>2010</c:v>
                  </c:pt>
                  <c:pt idx="56">
                    <c:v>2012</c:v>
                  </c:pt>
                  <c:pt idx="58">
                    <c:v>2014</c:v>
                  </c:pt>
                  <c:pt idx="60">
                    <c:v>2016</c:v>
                  </c:pt>
                  <c:pt idx="62">
                    <c:v>2018</c:v>
                  </c:pt>
                </c:lvl>
                <c:lvl>
                  <c:pt idx="0">
                    <c:v>Hungary</c:v>
                  </c:pt>
                  <c:pt idx="13">
                    <c:v>Czechia</c:v>
                  </c:pt>
                  <c:pt idx="26">
                    <c:v>Poland</c:v>
                  </c:pt>
                  <c:pt idx="39">
                    <c:v>Slovakia</c:v>
                  </c:pt>
                  <c:pt idx="52">
                    <c:v>Romania</c:v>
                  </c:pt>
                </c:lvl>
              </c:multiLvlStrCache>
            </c:multiLvlStrRef>
          </c:cat>
          <c:val>
            <c:numRef>
              <c:f>'65. ábra'!$C$13:$BL$13</c:f>
              <c:numCache>
                <c:formatCode>General</c:formatCode>
                <c:ptCount val="62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100000</c:v>
                </c:pt>
                <c:pt idx="52">
                  <c:v>100000</c:v>
                </c:pt>
                <c:pt idx="53">
                  <c:v>100000</c:v>
                </c:pt>
                <c:pt idx="54">
                  <c:v>100000</c:v>
                </c:pt>
                <c:pt idx="55">
                  <c:v>100000</c:v>
                </c:pt>
                <c:pt idx="56">
                  <c:v>100000</c:v>
                </c:pt>
                <c:pt idx="57">
                  <c:v>100000</c:v>
                </c:pt>
                <c:pt idx="58">
                  <c:v>100000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E2-4CBC-9298-D1218B06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8400"/>
        <c:axId val="198756224"/>
      </c:lineChart>
      <c:catAx>
        <c:axId val="1987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754304"/>
        <c:crosses val="autoZero"/>
        <c:auto val="1"/>
        <c:lblAlgn val="ctr"/>
        <c:lblOffset val="100"/>
        <c:tickLblSkip val="1"/>
        <c:noMultiLvlLbl val="0"/>
      </c:catAx>
      <c:valAx>
        <c:axId val="198754304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7690573303270607E-2"/>
              <c:y val="1.998744463432497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740224"/>
        <c:crosses val="autoZero"/>
        <c:crossBetween val="between"/>
      </c:valAx>
      <c:valAx>
        <c:axId val="198756224"/>
        <c:scaling>
          <c:orientation val="minMax"/>
          <c:max val="5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2696146733210052"/>
              <c:y val="1.998046943117218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8758400"/>
        <c:crosses val="max"/>
        <c:crossBetween val="between"/>
        <c:majorUnit val="10"/>
      </c:valAx>
      <c:catAx>
        <c:axId val="1987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756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5715551215429153"/>
          <c:w val="1"/>
          <c:h val="0.120698217835594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503465</xdr:colOff>
      <xdr:row>0</xdr:row>
      <xdr:rowOff>122464</xdr:rowOff>
    </xdr:from>
    <xdr:to>
      <xdr:col>13</xdr:col>
      <xdr:colOff>308615</xdr:colOff>
      <xdr:row>21</xdr:row>
      <xdr:rowOff>149364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7C5F74CD-29BF-42D2-95B2-5B0950CD2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13</xdr:col>
      <xdr:colOff>414750</xdr:colOff>
      <xdr:row>43</xdr:row>
      <xdr:rowOff>26900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B9CECF5-ECD9-4CE0-A80B-C0392A11B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0.63256</cdr:x>
      <cdr:y>0.09017</cdr:y>
    </cdr:from>
    <cdr:to>
      <cdr:x>0.66876</cdr:x>
      <cdr:y>0.8376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6F88080-10C3-42FA-A1F9-553D9FAA9BF5}"/>
            </a:ext>
          </a:extLst>
        </cdr:cNvPr>
        <cdr:cNvSpPr/>
      </cdr:nvSpPr>
      <cdr:spPr>
        <a:xfrm xmlns:a="http://schemas.openxmlformats.org/drawingml/2006/main">
          <a:off x="2496910" y="258536"/>
          <a:ext cx="142875" cy="214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0.63463</cdr:x>
      <cdr:y>0.05449</cdr:y>
    </cdr:from>
    <cdr:to>
      <cdr:x>0.67248</cdr:x>
      <cdr:y>0.80573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6F88080-10C3-42FA-A1F9-553D9FAA9BF5}"/>
            </a:ext>
          </a:extLst>
        </cdr:cNvPr>
        <cdr:cNvSpPr/>
      </cdr:nvSpPr>
      <cdr:spPr>
        <a:xfrm xmlns:a="http://schemas.openxmlformats.org/drawingml/2006/main">
          <a:off x="2741601" y="175856"/>
          <a:ext cx="163523" cy="2424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18611</xdr:colOff>
      <xdr:row>11</xdr:row>
      <xdr:rowOff>20973</xdr:rowOff>
    </xdr:from>
    <xdr:to>
      <xdr:col>10</xdr:col>
      <xdr:colOff>71411</xdr:colOff>
      <xdr:row>32</xdr:row>
      <xdr:rowOff>47873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5386F8-345A-4F2E-99F5-55EABF7D1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11</xdr:row>
      <xdr:rowOff>0</xdr:rowOff>
    </xdr:from>
    <xdr:to>
      <xdr:col>18</xdr:col>
      <xdr:colOff>538575</xdr:colOff>
      <xdr:row>32</xdr:row>
      <xdr:rowOff>26900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AB948C-4CD4-4D4A-B5AD-13360D01A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593912</xdr:colOff>
      <xdr:row>19</xdr:row>
      <xdr:rowOff>13447</xdr:rowOff>
    </xdr:from>
    <xdr:to>
      <xdr:col>10</xdr:col>
      <xdr:colOff>37112</xdr:colOff>
      <xdr:row>40</xdr:row>
      <xdr:rowOff>40347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BB884C-E66B-4410-AFB9-4316D0E3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19</xdr:row>
      <xdr:rowOff>0</xdr:rowOff>
    </xdr:from>
    <xdr:to>
      <xdr:col>20</xdr:col>
      <xdr:colOff>52800</xdr:colOff>
      <xdr:row>40</xdr:row>
      <xdr:rowOff>26900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3B89268-2AAE-4A71-ABFC-8BA62605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355230</xdr:colOff>
      <xdr:row>13</xdr:row>
      <xdr:rowOff>86283</xdr:rowOff>
    </xdr:from>
    <xdr:to>
      <xdr:col>9</xdr:col>
      <xdr:colOff>408030</xdr:colOff>
      <xdr:row>34</xdr:row>
      <xdr:rowOff>113183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9EC51C-D8F9-4F49-B05B-766D66784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19</xdr:col>
      <xdr:colOff>52800</xdr:colOff>
      <xdr:row>35</xdr:row>
      <xdr:rowOff>26900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44812E2-5C68-4DC7-9671-23CBB99B2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427626</xdr:colOff>
      <xdr:row>8</xdr:row>
      <xdr:rowOff>134089</xdr:rowOff>
    </xdr:from>
    <xdr:to>
      <xdr:col>10</xdr:col>
      <xdr:colOff>480426</xdr:colOff>
      <xdr:row>30</xdr:row>
      <xdr:rowOff>8589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D2BCE6-B704-41B7-85E9-A666EB69E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8</xdr:row>
      <xdr:rowOff>114300</xdr:rowOff>
    </xdr:from>
    <xdr:to>
      <xdr:col>19</xdr:col>
      <xdr:colOff>148050</xdr:colOff>
      <xdr:row>29</xdr:row>
      <xdr:rowOff>141200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65311F-B932-4CAA-B0AC-42763C39E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7</xdr:row>
      <xdr:rowOff>133350</xdr:rowOff>
    </xdr:from>
    <xdr:to>
      <xdr:col>10</xdr:col>
      <xdr:colOff>586200</xdr:colOff>
      <xdr:row>29</xdr:row>
      <xdr:rowOff>7850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77CE818-D8CA-4FD7-AF08-A5F58C4DC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8</xdr:row>
      <xdr:rowOff>0</xdr:rowOff>
    </xdr:from>
    <xdr:to>
      <xdr:col>20</xdr:col>
      <xdr:colOff>52800</xdr:colOff>
      <xdr:row>29</xdr:row>
      <xdr:rowOff>26900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1263589B-51F1-4878-A991-9C099C910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0.17475</cdr:x>
      <cdr:y>0.05562</cdr:y>
    </cdr:from>
    <cdr:to>
      <cdr:x>0.38117</cdr:x>
      <cdr:y>0.12788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754920" y="179502"/>
          <a:ext cx="891734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Felértékelődés</a:t>
          </a:r>
        </a:p>
      </cdr:txBody>
    </cdr:sp>
  </cdr:relSizeAnchor>
  <cdr:relSizeAnchor xmlns:cdr="http://schemas.openxmlformats.org/drawingml/2006/chartDrawing">
    <cdr:from>
      <cdr:x>0.20941</cdr:x>
      <cdr:y>0.63137</cdr:y>
    </cdr:from>
    <cdr:to>
      <cdr:x>0.41727</cdr:x>
      <cdr:y>0.70363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904651" y="2037620"/>
          <a:ext cx="897956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Leértékelődés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0.17475</cdr:x>
      <cdr:y>0.05562</cdr:y>
    </cdr:from>
    <cdr:to>
      <cdr:x>0.38117</cdr:x>
      <cdr:y>0.12788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754920" y="179502"/>
          <a:ext cx="891734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Appreciation</a:t>
          </a:r>
        </a:p>
      </cdr:txBody>
    </cdr:sp>
  </cdr:relSizeAnchor>
  <cdr:relSizeAnchor xmlns:cdr="http://schemas.openxmlformats.org/drawingml/2006/chartDrawing">
    <cdr:from>
      <cdr:x>0.20941</cdr:x>
      <cdr:y>0.63137</cdr:y>
    </cdr:from>
    <cdr:to>
      <cdr:x>0.41727</cdr:x>
      <cdr:y>0.70363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904651" y="2037620"/>
          <a:ext cx="897955" cy="233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Depreciation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166687</xdr:colOff>
      <xdr:row>11</xdr:row>
      <xdr:rowOff>128793</xdr:rowOff>
    </xdr:from>
    <xdr:to>
      <xdr:col>9</xdr:col>
      <xdr:colOff>219487</xdr:colOff>
      <xdr:row>33</xdr:row>
      <xdr:rowOff>3293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2FA06-6450-459A-83D0-33F28DB5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11</xdr:row>
      <xdr:rowOff>123825</xdr:rowOff>
    </xdr:from>
    <xdr:to>
      <xdr:col>17</xdr:col>
      <xdr:colOff>529050</xdr:colOff>
      <xdr:row>32</xdr:row>
      <xdr:rowOff>150725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EB77E-6F78-401B-9462-DC1D16AB9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26051</xdr:colOff>
      <xdr:row>8</xdr:row>
      <xdr:rowOff>30736</xdr:rowOff>
    </xdr:from>
    <xdr:to>
      <xdr:col>10</xdr:col>
      <xdr:colOff>78851</xdr:colOff>
      <xdr:row>29</xdr:row>
      <xdr:rowOff>57636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A7DE28-0825-4615-9CF0-7077E0BBD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314325</xdr:colOff>
      <xdr:row>9</xdr:row>
      <xdr:rowOff>19050</xdr:rowOff>
    </xdr:from>
    <xdr:to>
      <xdr:col>18</xdr:col>
      <xdr:colOff>367125</xdr:colOff>
      <xdr:row>30</xdr:row>
      <xdr:rowOff>45950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63F66A-C995-4ED7-AFF3-8B11D596D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4365811" y="1661273"/>
    <xdr:ext cx="4320000" cy="32273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24E5D84-36EC-4F69-85CC-2A8DDBAACB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696450" y="1647825"/>
    <xdr:ext cx="4320000" cy="3227300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64AE380-BEAC-4726-8229-24967A7977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576261</xdr:colOff>
      <xdr:row>11</xdr:row>
      <xdr:rowOff>57149</xdr:rowOff>
    </xdr:from>
    <xdr:to>
      <xdr:col>10</xdr:col>
      <xdr:colOff>19461</xdr:colOff>
      <xdr:row>32</xdr:row>
      <xdr:rowOff>84049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967252-0733-494B-B769-112A83E8A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204787</xdr:colOff>
      <xdr:row>12</xdr:row>
      <xdr:rowOff>76200</xdr:rowOff>
    </xdr:from>
    <xdr:to>
      <xdr:col>21</xdr:col>
      <xdr:colOff>257587</xdr:colOff>
      <xdr:row>33</xdr:row>
      <xdr:rowOff>103100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C340DAD-ACE9-4564-B907-D35616727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0.25054</cdr:x>
      <cdr:y>0.46496</cdr:y>
    </cdr:from>
    <cdr:to>
      <cdr:x>0.43073</cdr:x>
      <cdr:y>0.57674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988956" y="1333187"/>
          <a:ext cx="711257" cy="320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Forrás-kiáramlás</a:t>
          </a:r>
        </a:p>
      </cdr:txBody>
    </cdr:sp>
  </cdr:relSizeAnchor>
  <cdr:relSizeAnchor xmlns:cdr="http://schemas.openxmlformats.org/drawingml/2006/chartDrawing">
    <cdr:from>
      <cdr:x>0.4066</cdr:x>
      <cdr:y>0.07902</cdr:y>
    </cdr:from>
    <cdr:to>
      <cdr:x>0.58034</cdr:x>
      <cdr:y>0.1908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2E8C0D6B-79C5-4574-BE59-5C407F286ED2}"/>
            </a:ext>
          </a:extLst>
        </cdr:cNvPr>
        <cdr:cNvSpPr txBox="1"/>
      </cdr:nvSpPr>
      <cdr:spPr>
        <a:xfrm xmlns:a="http://schemas.openxmlformats.org/drawingml/2006/main">
          <a:off x="1604964" y="226574"/>
          <a:ext cx="685799" cy="320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Forrás-beáramlás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0.25092</cdr:x>
      <cdr:y>0.51623</cdr:y>
    </cdr:from>
    <cdr:to>
      <cdr:x>0.40643</cdr:x>
      <cdr:y>0.6461</cdr:y>
    </cdr:to>
    <cdr:sp macro="" textlink="">
      <cdr:nvSpPr>
        <cdr:cNvPr id="10" name="Szövegdoboz 1"/>
        <cdr:cNvSpPr txBox="1"/>
      </cdr:nvSpPr>
      <cdr:spPr>
        <a:xfrm xmlns:a="http://schemas.openxmlformats.org/drawingml/2006/main">
          <a:off x="990457" y="1480183"/>
          <a:ext cx="613844" cy="3723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Outflow of funds</a:t>
          </a:r>
        </a:p>
      </cdr:txBody>
    </cdr:sp>
  </cdr:relSizeAnchor>
  <cdr:relSizeAnchor xmlns:cdr="http://schemas.openxmlformats.org/drawingml/2006/chartDrawing">
    <cdr:from>
      <cdr:x>0.41625</cdr:x>
      <cdr:y>0.07408</cdr:y>
    </cdr:from>
    <cdr:to>
      <cdr:x>0.58958</cdr:x>
      <cdr:y>0.19195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0A0443E2-944F-40D9-B1FC-6A40EFC361FC}"/>
            </a:ext>
          </a:extLst>
        </cdr:cNvPr>
        <cdr:cNvSpPr txBox="1"/>
      </cdr:nvSpPr>
      <cdr:spPr>
        <a:xfrm xmlns:a="http://schemas.openxmlformats.org/drawingml/2006/main">
          <a:off x="1643063" y="212410"/>
          <a:ext cx="684186" cy="3379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latin typeface="Calibri" panose="020F0502020204030204" pitchFamily="34" charset="0"/>
            </a:rPr>
            <a:t>Inflow of funds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11</xdr:row>
      <xdr:rowOff>152399</xdr:rowOff>
    </xdr:from>
    <xdr:to>
      <xdr:col>6</xdr:col>
      <xdr:colOff>24226</xdr:colOff>
      <xdr:row>33</xdr:row>
      <xdr:rowOff>26899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EBC0F9D-B51D-45E6-B9EC-362FEDAE7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12</xdr:row>
      <xdr:rowOff>133350</xdr:rowOff>
    </xdr:from>
    <xdr:to>
      <xdr:col>15</xdr:col>
      <xdr:colOff>214725</xdr:colOff>
      <xdr:row>34</xdr:row>
      <xdr:rowOff>7850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22F32E12-FF2E-4217-9E4C-CAC988ED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324969</xdr:colOff>
      <xdr:row>11</xdr:row>
      <xdr:rowOff>103095</xdr:rowOff>
    </xdr:from>
    <xdr:to>
      <xdr:col>8</xdr:col>
      <xdr:colOff>377769</xdr:colOff>
      <xdr:row>32</xdr:row>
      <xdr:rowOff>129995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569C861-7DAC-45ED-B24D-C77642DD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552450</xdr:colOff>
      <xdr:row>11</xdr:row>
      <xdr:rowOff>123825</xdr:rowOff>
    </xdr:from>
    <xdr:to>
      <xdr:col>16</xdr:col>
      <xdr:colOff>148050</xdr:colOff>
      <xdr:row>32</xdr:row>
      <xdr:rowOff>150725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69F83117-D05D-4B19-A3DB-5B91CC2AB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87456</xdr:colOff>
      <xdr:row>13</xdr:row>
      <xdr:rowOff>78795</xdr:rowOff>
    </xdr:from>
    <xdr:to>
      <xdr:col>9</xdr:col>
      <xdr:colOff>140256</xdr:colOff>
      <xdr:row>34</xdr:row>
      <xdr:rowOff>105695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215115-F7BC-4ECB-989F-FCC48D84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13</xdr:row>
      <xdr:rowOff>133349</xdr:rowOff>
    </xdr:from>
    <xdr:to>
      <xdr:col>18</xdr:col>
      <xdr:colOff>357600</xdr:colOff>
      <xdr:row>35</xdr:row>
      <xdr:rowOff>7849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0585DE-22CF-4BA0-8278-71822FAF4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12</xdr:row>
      <xdr:rowOff>133350</xdr:rowOff>
    </xdr:from>
    <xdr:to>
      <xdr:col>15</xdr:col>
      <xdr:colOff>319500</xdr:colOff>
      <xdr:row>34</xdr:row>
      <xdr:rowOff>7850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E5D204-4A1A-4C53-AB74-4E3541A8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7</xdr:col>
      <xdr:colOff>262350</xdr:colOff>
      <xdr:row>34</xdr:row>
      <xdr:rowOff>26900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07DB799-9EB1-4CD1-9D55-5AF42F15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1396813</xdr:colOff>
      <xdr:row>12</xdr:row>
      <xdr:rowOff>75688</xdr:rowOff>
    </xdr:from>
    <xdr:to>
      <xdr:col>6</xdr:col>
      <xdr:colOff>11338</xdr:colOff>
      <xdr:row>33</xdr:row>
      <xdr:rowOff>102588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B05BD3-1C1F-49FA-8522-0BEAD6C61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246529</xdr:colOff>
      <xdr:row>12</xdr:row>
      <xdr:rowOff>1</xdr:rowOff>
    </xdr:from>
    <xdr:to>
      <xdr:col>15</xdr:col>
      <xdr:colOff>299329</xdr:colOff>
      <xdr:row>33</xdr:row>
      <xdr:rowOff>26901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2D20B4-6F2C-49B2-8958-D845E5AFA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361390</xdr:colOff>
      <xdr:row>12</xdr:row>
      <xdr:rowOff>68915</xdr:rowOff>
    </xdr:from>
    <xdr:to>
      <xdr:col>8</xdr:col>
      <xdr:colOff>99865</xdr:colOff>
      <xdr:row>33</xdr:row>
      <xdr:rowOff>95815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3423AB-691D-4566-BDA2-DFC512F9B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303601</xdr:colOff>
      <xdr:row>12</xdr:row>
      <xdr:rowOff>63472</xdr:rowOff>
    </xdr:from>
    <xdr:to>
      <xdr:col>14</xdr:col>
      <xdr:colOff>108751</xdr:colOff>
      <xdr:row>33</xdr:row>
      <xdr:rowOff>90372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B8AE1F-0C2B-4900-88B8-406F503CA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1070722</xdr:colOff>
      <xdr:row>12</xdr:row>
      <xdr:rowOff>57711</xdr:rowOff>
    </xdr:from>
    <xdr:to>
      <xdr:col>8</xdr:col>
      <xdr:colOff>113872</xdr:colOff>
      <xdr:row>33</xdr:row>
      <xdr:rowOff>84611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544B86-BBDE-49FF-9EBF-C960BC5AE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12</xdr:row>
      <xdr:rowOff>95250</xdr:rowOff>
    </xdr:from>
    <xdr:to>
      <xdr:col>16</xdr:col>
      <xdr:colOff>43275</xdr:colOff>
      <xdr:row>33</xdr:row>
      <xdr:rowOff>122150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228AE2F-3AA1-4247-A6A5-B7FFC099A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15</xdr:row>
      <xdr:rowOff>152398</xdr:rowOff>
    </xdr:from>
    <xdr:to>
      <xdr:col>9</xdr:col>
      <xdr:colOff>271876</xdr:colOff>
      <xdr:row>37</xdr:row>
      <xdr:rowOff>26898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D3B978-94F6-4861-A1D9-68C9E456D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18</xdr:col>
      <xdr:colOff>52800</xdr:colOff>
      <xdr:row>37</xdr:row>
      <xdr:rowOff>26900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948B34-0033-4320-BC29-B5EC92631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NB" id="{F70FA029-8684-4426-ABE3-A665E63CA58E}" userId="MNB" providerId="None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8ADC-03FB-4485-BB79-24EE16C62DA5}">
  <sheetPr codeName="Munka1"/>
  <dimension ref="A1:F35"/>
  <sheetViews>
    <sheetView showGridLines="0" zoomScaleNormal="100" workbookViewId="0">
      <selection activeCell="A9" sqref="A9"/>
    </sheetView>
  </sheetViews>
  <sheetFormatPr defaultRowHeight="12"/>
  <cols>
    <col min="1" max="1" width="9.140625" style="1"/>
    <col min="2" max="2" width="29.28515625" style="1" customWidth="1"/>
    <col min="3" max="3" width="12.5703125" style="1" customWidth="1"/>
    <col min="4" max="4" width="15.85546875" style="1" customWidth="1"/>
    <col min="5" max="12" width="9.140625" style="1" customWidth="1"/>
    <col min="13" max="13" width="12.85546875" style="1" customWidth="1"/>
    <col min="14" max="46" width="9.140625" style="1" customWidth="1"/>
    <col min="47" max="16384" width="9.140625" style="1"/>
  </cols>
  <sheetData>
    <row r="1" spans="1:6">
      <c r="A1" s="31"/>
      <c r="B1" s="31"/>
      <c r="C1" s="31"/>
      <c r="D1" s="31"/>
      <c r="E1" s="31"/>
      <c r="F1" s="31"/>
    </row>
    <row r="2" spans="1:6">
      <c r="A2" s="30" t="s">
        <v>150</v>
      </c>
      <c r="B2" s="30"/>
      <c r="C2" s="30" t="s">
        <v>139</v>
      </c>
      <c r="D2" s="30" t="s">
        <v>140</v>
      </c>
      <c r="E2" s="30" t="s">
        <v>152</v>
      </c>
      <c r="F2" s="31"/>
    </row>
    <row r="3" spans="1:6">
      <c r="A3" s="30" t="s">
        <v>0</v>
      </c>
      <c r="B3" s="30" t="s">
        <v>149</v>
      </c>
      <c r="C3" s="30" t="s">
        <v>151</v>
      </c>
      <c r="D3" s="30" t="s">
        <v>29</v>
      </c>
      <c r="E3" s="30" t="s">
        <v>138</v>
      </c>
      <c r="F3" s="31"/>
    </row>
    <row r="4" spans="1:6">
      <c r="A4" s="30" t="s">
        <v>11</v>
      </c>
      <c r="B4" s="31" t="s">
        <v>188</v>
      </c>
      <c r="C4" s="32">
        <v>-8.1177281000000008</v>
      </c>
      <c r="D4" s="32">
        <v>3.8854823564424601</v>
      </c>
      <c r="E4" s="33">
        <v>2.5050403724137933</v>
      </c>
      <c r="F4" s="31"/>
    </row>
    <row r="5" spans="1:6">
      <c r="A5" s="30" t="s">
        <v>26</v>
      </c>
      <c r="B5" s="31" t="s">
        <v>189</v>
      </c>
      <c r="C5" s="32">
        <v>-3.4468339000000001</v>
      </c>
      <c r="D5" s="32">
        <v>1.3472010849588267</v>
      </c>
      <c r="E5" s="33">
        <v>2.5050403724137933</v>
      </c>
      <c r="F5" s="31"/>
    </row>
    <row r="6" spans="1:6">
      <c r="A6" s="30" t="s">
        <v>21</v>
      </c>
      <c r="B6" s="31" t="s">
        <v>76</v>
      </c>
      <c r="C6" s="32">
        <v>-2.1253601</v>
      </c>
      <c r="D6" s="32">
        <v>3.5600844063648385</v>
      </c>
      <c r="E6" s="33">
        <v>2.5050403724137933</v>
      </c>
      <c r="F6" s="31"/>
    </row>
    <row r="7" spans="1:6">
      <c r="A7" s="30" t="s">
        <v>9</v>
      </c>
      <c r="B7" s="31" t="s">
        <v>190</v>
      </c>
      <c r="C7" s="32">
        <v>-0.49502370000000001</v>
      </c>
      <c r="D7" s="32">
        <v>1.6664324661772367</v>
      </c>
      <c r="E7" s="33">
        <v>2.5050403724137933</v>
      </c>
      <c r="F7" s="31"/>
    </row>
    <row r="8" spans="1:6">
      <c r="A8" s="30" t="s">
        <v>163</v>
      </c>
      <c r="B8" s="31" t="s">
        <v>55</v>
      </c>
      <c r="C8" s="32">
        <v>-3.4157699999999999E-2</v>
      </c>
      <c r="D8" s="32">
        <v>3.0204088906816917</v>
      </c>
      <c r="E8" s="33">
        <v>2.5050403724137933</v>
      </c>
      <c r="F8" s="31"/>
    </row>
    <row r="9" spans="1:6">
      <c r="A9" s="30" t="s">
        <v>23</v>
      </c>
      <c r="B9" s="31" t="s">
        <v>57</v>
      </c>
      <c r="C9" s="32">
        <v>0.2180877</v>
      </c>
      <c r="D9" s="32">
        <v>3.9591969548840256</v>
      </c>
      <c r="E9" s="33">
        <v>2.5050403724137933</v>
      </c>
      <c r="F9" s="31"/>
    </row>
    <row r="10" spans="1:6">
      <c r="A10" s="30" t="s">
        <v>19</v>
      </c>
      <c r="B10" s="31" t="s">
        <v>56</v>
      </c>
      <c r="C10" s="32">
        <v>0.52313350000000003</v>
      </c>
      <c r="D10" s="32">
        <v>4.8225171103417175</v>
      </c>
      <c r="E10" s="33">
        <v>2.5050403724137933</v>
      </c>
      <c r="F10" s="31"/>
    </row>
    <row r="11" spans="1:6">
      <c r="A11" s="30" t="s">
        <v>13</v>
      </c>
      <c r="B11" s="31" t="s">
        <v>191</v>
      </c>
      <c r="C11" s="32">
        <v>0.60378900000000002</v>
      </c>
      <c r="D11" s="32">
        <v>3.3523165102470998</v>
      </c>
      <c r="E11" s="33">
        <v>2.5050403724137933</v>
      </c>
      <c r="F11" s="31"/>
    </row>
    <row r="12" spans="1:6">
      <c r="A12" s="30" t="s">
        <v>24</v>
      </c>
      <c r="B12" s="31" t="s">
        <v>192</v>
      </c>
      <c r="C12" s="32">
        <v>0.60384150000000003</v>
      </c>
      <c r="D12" s="32">
        <v>2.8893530093298203</v>
      </c>
      <c r="E12" s="33">
        <v>2.5050403724137933</v>
      </c>
      <c r="F12" s="31"/>
    </row>
    <row r="13" spans="1:6">
      <c r="A13" s="30" t="s">
        <v>20</v>
      </c>
      <c r="B13" s="31" t="s">
        <v>193</v>
      </c>
      <c r="C13" s="32">
        <v>0.92369230000000002</v>
      </c>
      <c r="D13" s="32">
        <v>2.1672748154352162</v>
      </c>
      <c r="E13" s="33">
        <v>2.5050403724137933</v>
      </c>
      <c r="F13" s="31"/>
    </row>
    <row r="14" spans="1:6">
      <c r="A14" s="30" t="s">
        <v>7</v>
      </c>
      <c r="B14" s="31" t="s">
        <v>194</v>
      </c>
      <c r="C14" s="32">
        <v>0.96672199999999997</v>
      </c>
      <c r="D14" s="32">
        <v>2.0452316390699776</v>
      </c>
      <c r="E14" s="33">
        <v>2.5050403724137933</v>
      </c>
      <c r="F14" s="31"/>
    </row>
    <row r="15" spans="1:6">
      <c r="A15" s="30" t="s">
        <v>1</v>
      </c>
      <c r="B15" s="31" t="s">
        <v>1</v>
      </c>
      <c r="C15" s="32">
        <v>1.2463674</v>
      </c>
      <c r="D15" s="32">
        <v>1.5323838734635942</v>
      </c>
      <c r="E15" s="33">
        <v>2.5050403724137933</v>
      </c>
      <c r="F15" s="31"/>
    </row>
    <row r="16" spans="1:6">
      <c r="A16" s="30" t="s">
        <v>8</v>
      </c>
      <c r="B16" s="31" t="s">
        <v>195</v>
      </c>
      <c r="C16" s="32">
        <v>1.4635826000000001</v>
      </c>
      <c r="D16" s="32">
        <v>2.5579730614092577</v>
      </c>
      <c r="E16" s="33">
        <v>2.5050403724137933</v>
      </c>
      <c r="F16" s="31"/>
    </row>
    <row r="17" spans="1:6">
      <c r="A17" s="30" t="s">
        <v>18</v>
      </c>
      <c r="B17" s="31" t="s">
        <v>196</v>
      </c>
      <c r="C17" s="32">
        <v>1.7824479</v>
      </c>
      <c r="D17" s="32">
        <v>2.7407003427099674</v>
      </c>
      <c r="E17" s="33">
        <v>2.5050403724137933</v>
      </c>
      <c r="F17" s="31"/>
    </row>
    <row r="18" spans="1:6">
      <c r="A18" s="30" t="s">
        <v>27</v>
      </c>
      <c r="B18" s="31" t="s">
        <v>197</v>
      </c>
      <c r="C18" s="32">
        <v>1.7975961</v>
      </c>
      <c r="D18" s="32">
        <v>3.3830858789808627</v>
      </c>
      <c r="E18" s="33">
        <v>2.5050403724137933</v>
      </c>
      <c r="F18" s="31"/>
    </row>
    <row r="19" spans="1:6">
      <c r="A19" s="30" t="s">
        <v>12</v>
      </c>
      <c r="B19" s="31" t="s">
        <v>198</v>
      </c>
      <c r="C19" s="32">
        <v>1.8176471000000001</v>
      </c>
      <c r="D19" s="32">
        <v>4.0861331025820347</v>
      </c>
      <c r="E19" s="33">
        <v>2.5050403724137933</v>
      </c>
      <c r="F19" s="31"/>
    </row>
    <row r="20" spans="1:6">
      <c r="A20" s="30" t="s">
        <v>10</v>
      </c>
      <c r="B20" s="31" t="s">
        <v>199</v>
      </c>
      <c r="C20" s="32">
        <v>2.5034662999999999</v>
      </c>
      <c r="D20" s="32">
        <v>1.1489747926894722</v>
      </c>
      <c r="E20" s="33">
        <v>2.5050403724137933</v>
      </c>
      <c r="F20" s="31"/>
    </row>
    <row r="21" spans="1:6">
      <c r="A21" s="30" t="s">
        <v>25</v>
      </c>
      <c r="B21" s="31" t="s">
        <v>200</v>
      </c>
      <c r="C21" s="32">
        <v>3.0516342000000001</v>
      </c>
      <c r="D21" s="32">
        <v>2.3754480828195534</v>
      </c>
      <c r="E21" s="33">
        <v>2.5050403724137933</v>
      </c>
      <c r="F21" s="31"/>
    </row>
    <row r="22" spans="1:6">
      <c r="A22" s="30" t="s">
        <v>14</v>
      </c>
      <c r="B22" s="1" t="s">
        <v>201</v>
      </c>
      <c r="C22" s="51">
        <v>3.1132770000000001</v>
      </c>
      <c r="D22" s="51">
        <v>3.12286549946581</v>
      </c>
      <c r="E22" s="33">
        <v>2.5050403724137933</v>
      </c>
      <c r="F22" s="31"/>
    </row>
    <row r="23" spans="1:6">
      <c r="A23" s="30" t="s">
        <v>15</v>
      </c>
      <c r="B23" s="1" t="s">
        <v>54</v>
      </c>
      <c r="C23" s="51">
        <v>2.2400000000000002</v>
      </c>
      <c r="D23" s="51">
        <v>4.9000000000000004</v>
      </c>
      <c r="E23" s="33">
        <v>2.5050403724137933</v>
      </c>
      <c r="F23" s="31"/>
    </row>
    <row r="24" spans="1:6">
      <c r="A24" s="30" t="s">
        <v>6</v>
      </c>
      <c r="B24" s="31" t="s">
        <v>202</v>
      </c>
      <c r="C24" s="32">
        <v>3.4587964000000002</v>
      </c>
      <c r="D24" s="32">
        <v>7.8117760082768495</v>
      </c>
      <c r="E24" s="33">
        <v>2.5050403724137933</v>
      </c>
      <c r="F24" s="31"/>
    </row>
    <row r="25" spans="1:6">
      <c r="A25" s="30" t="s">
        <v>5</v>
      </c>
      <c r="B25" s="31" t="s">
        <v>203</v>
      </c>
      <c r="C25" s="32">
        <v>4.8500155999999999</v>
      </c>
      <c r="D25" s="32">
        <v>3.518643328072768</v>
      </c>
      <c r="E25" s="33">
        <v>2.5050403724137933</v>
      </c>
      <c r="F25" s="31"/>
    </row>
    <row r="26" spans="1:6">
      <c r="A26" s="30" t="s">
        <v>3</v>
      </c>
      <c r="B26" s="31" t="s">
        <v>204</v>
      </c>
      <c r="C26" s="32">
        <v>6.1669333999999996</v>
      </c>
      <c r="D26" s="32">
        <v>1.2118204520714659</v>
      </c>
      <c r="E26" s="33">
        <v>2.5050403724137933</v>
      </c>
      <c r="F26" s="31"/>
    </row>
    <row r="27" spans="1:6">
      <c r="A27" s="30" t="s">
        <v>22</v>
      </c>
      <c r="B27" s="31" t="s">
        <v>205</v>
      </c>
      <c r="C27" s="32">
        <v>6.9713146999999998</v>
      </c>
      <c r="D27" s="32">
        <v>4.3357796503579404</v>
      </c>
      <c r="E27" s="33">
        <v>2.5050403724137933</v>
      </c>
      <c r="F27" s="31"/>
    </row>
    <row r="28" spans="1:6">
      <c r="A28" s="30" t="s">
        <v>2</v>
      </c>
      <c r="B28" s="31" t="s">
        <v>206</v>
      </c>
      <c r="C28" s="32">
        <v>7.0677063000000002</v>
      </c>
      <c r="D28" s="32">
        <v>3.5409007790897951</v>
      </c>
      <c r="E28" s="33">
        <v>2.5050403724137933</v>
      </c>
      <c r="F28" s="31"/>
    </row>
    <row r="29" spans="1:6">
      <c r="A29" s="30" t="s">
        <v>4</v>
      </c>
      <c r="B29" s="31" t="s">
        <v>77</v>
      </c>
      <c r="C29" s="32">
        <v>7.6366968999999996</v>
      </c>
      <c r="D29" s="32">
        <v>1.7181609113874341</v>
      </c>
      <c r="E29" s="33">
        <v>2.5050403724137933</v>
      </c>
      <c r="F29" s="31"/>
    </row>
    <row r="30" spans="1:6">
      <c r="A30" s="30" t="s">
        <v>28</v>
      </c>
      <c r="B30" s="31" t="s">
        <v>207</v>
      </c>
      <c r="C30" s="32">
        <v>9.4986464000000002</v>
      </c>
      <c r="D30" s="32">
        <v>2.9875172214715917</v>
      </c>
      <c r="E30" s="33">
        <v>2.5050403724137933</v>
      </c>
      <c r="F30" s="31"/>
    </row>
    <row r="31" spans="1:6">
      <c r="A31" s="30" t="s">
        <v>17</v>
      </c>
      <c r="B31" s="31" t="s">
        <v>208</v>
      </c>
      <c r="C31" s="32">
        <v>9.7899998999999998</v>
      </c>
      <c r="D31" s="32">
        <v>2.8368046922920165</v>
      </c>
      <c r="E31" s="33">
        <v>2.5050403724137933</v>
      </c>
      <c r="F31" s="31"/>
    </row>
    <row r="32" spans="1:6">
      <c r="A32" s="30" t="s">
        <v>16</v>
      </c>
      <c r="B32" s="31" t="s">
        <v>209</v>
      </c>
      <c r="C32" s="32">
        <v>12.9198801</v>
      </c>
      <c r="D32" s="32">
        <v>5.4238735853085585</v>
      </c>
      <c r="E32" s="33">
        <v>2.5050403724137933</v>
      </c>
      <c r="F32" s="31"/>
    </row>
    <row r="33" spans="1:6">
      <c r="A33" s="30"/>
      <c r="B33" s="31"/>
      <c r="C33" s="32"/>
      <c r="D33" s="32"/>
      <c r="E33" s="33"/>
      <c r="F33" s="31"/>
    </row>
    <row r="34" spans="1:6">
      <c r="A34" s="31"/>
      <c r="B34" s="31"/>
      <c r="C34" s="31"/>
      <c r="D34" s="31"/>
      <c r="E34" s="31"/>
      <c r="F34" s="31"/>
    </row>
    <row r="35" spans="1:6">
      <c r="A35" s="31"/>
      <c r="B35" s="31"/>
      <c r="C35" s="31"/>
      <c r="D35" s="31"/>
      <c r="E35" s="31"/>
      <c r="F35" s="31"/>
    </row>
  </sheetData>
  <autoFilter ref="A3:D33" xr:uid="{875CD457-97B3-4189-9607-6ABAE0A1AADB}">
    <sortState xmlns:xlrd2="http://schemas.microsoft.com/office/spreadsheetml/2017/richdata2" ref="A4:D33">
      <sortCondition ref="C3:C33"/>
    </sortState>
  </autoFilter>
  <pageMargins left="0.75" right="0.75" top="1" bottom="1" header="0.5" footer="0.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"/>
  <dimension ref="A1:BM10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defaultRowHeight="12"/>
  <cols>
    <col min="1" max="1" width="9.140625" style="2"/>
    <col min="2" max="2" width="17.28515625" style="2" bestFit="1" customWidth="1"/>
    <col min="3" max="11" width="9.140625" style="2"/>
    <col min="12" max="13" width="11" style="2" customWidth="1"/>
    <col min="14" max="15" width="9.140625" style="2" customWidth="1"/>
    <col min="16" max="24" width="9.140625" style="2"/>
    <col min="25" max="25" width="13.85546875" style="2" customWidth="1"/>
    <col min="26" max="28" width="9.140625" style="2" customWidth="1"/>
    <col min="29" max="39" width="9.140625" style="2"/>
    <col min="40" max="41" width="9.140625" style="2" customWidth="1"/>
    <col min="42" max="51" width="9.140625" style="2"/>
    <col min="52" max="54" width="9.140625" style="2" customWidth="1"/>
    <col min="55" max="16384" width="9.140625" style="2"/>
  </cols>
  <sheetData>
    <row r="1" spans="1:65">
      <c r="C1" s="2" t="s">
        <v>160</v>
      </c>
      <c r="P1" s="2" t="s">
        <v>163</v>
      </c>
      <c r="AC1" s="2" t="s">
        <v>19</v>
      </c>
      <c r="AP1" s="2" t="s">
        <v>23</v>
      </c>
      <c r="BC1" s="2" t="s">
        <v>21</v>
      </c>
    </row>
    <row r="2" spans="1:65">
      <c r="C2" s="2">
        <v>2008</v>
      </c>
      <c r="E2" s="2">
        <v>2010</v>
      </c>
      <c r="G2" s="2">
        <v>2012</v>
      </c>
      <c r="I2" s="2">
        <v>2014</v>
      </c>
      <c r="K2" s="2">
        <v>2016</v>
      </c>
      <c r="M2" s="2">
        <v>2018</v>
      </c>
      <c r="P2" s="2">
        <v>2008</v>
      </c>
      <c r="R2" s="2">
        <v>2010</v>
      </c>
      <c r="T2" s="2">
        <v>2012</v>
      </c>
      <c r="V2" s="2">
        <v>2014</v>
      </c>
      <c r="X2" s="2">
        <v>2016</v>
      </c>
      <c r="Z2" s="2" t="s">
        <v>146</v>
      </c>
      <c r="AC2" s="2">
        <v>2008</v>
      </c>
      <c r="AE2" s="2">
        <v>2010</v>
      </c>
      <c r="AG2" s="2">
        <v>2012</v>
      </c>
      <c r="AI2" s="2">
        <v>2014</v>
      </c>
      <c r="AK2" s="2">
        <v>2016</v>
      </c>
      <c r="AM2" s="2" t="s">
        <v>146</v>
      </c>
      <c r="AP2" s="2">
        <v>2008</v>
      </c>
      <c r="AR2" s="2">
        <v>2010</v>
      </c>
      <c r="AT2" s="2">
        <v>2012</v>
      </c>
      <c r="AV2" s="2">
        <v>2014</v>
      </c>
      <c r="AX2" s="2">
        <v>2016</v>
      </c>
      <c r="AZ2" s="2" t="s">
        <v>146</v>
      </c>
      <c r="BC2" s="2">
        <v>2008</v>
      </c>
      <c r="BE2" s="2">
        <v>2010</v>
      </c>
      <c r="BG2" s="2">
        <v>2012</v>
      </c>
      <c r="BI2" s="2">
        <v>2014</v>
      </c>
      <c r="BK2" s="2">
        <v>2016</v>
      </c>
      <c r="BM2" s="2" t="s">
        <v>146</v>
      </c>
    </row>
    <row r="3" spans="1:65">
      <c r="C3" s="2" t="s">
        <v>159</v>
      </c>
      <c r="P3" s="2" t="s">
        <v>55</v>
      </c>
      <c r="AC3" s="2" t="s">
        <v>56</v>
      </c>
      <c r="AP3" s="2" t="s">
        <v>57</v>
      </c>
      <c r="BC3" s="2" t="s">
        <v>76</v>
      </c>
    </row>
    <row r="4" spans="1:65">
      <c r="C4" s="2">
        <v>2008</v>
      </c>
      <c r="E4" s="2">
        <v>2010</v>
      </c>
      <c r="G4" s="2">
        <v>2012</v>
      </c>
      <c r="I4" s="2">
        <v>2014</v>
      </c>
      <c r="K4" s="2">
        <v>2016</v>
      </c>
      <c r="M4" s="2">
        <v>2018</v>
      </c>
      <c r="P4" s="2">
        <v>2008</v>
      </c>
      <c r="R4" s="2">
        <v>2010</v>
      </c>
      <c r="T4" s="2">
        <v>2012</v>
      </c>
      <c r="V4" s="2">
        <v>2014</v>
      </c>
      <c r="X4" s="2">
        <v>2016</v>
      </c>
      <c r="Z4" s="2" t="s">
        <v>146</v>
      </c>
      <c r="AC4" s="2">
        <v>2008</v>
      </c>
      <c r="AE4" s="2">
        <v>2010</v>
      </c>
      <c r="AG4" s="2">
        <v>2012</v>
      </c>
      <c r="AI4" s="2">
        <v>2014</v>
      </c>
      <c r="AK4" s="2">
        <v>2016</v>
      </c>
      <c r="AM4" s="2" t="s">
        <v>146</v>
      </c>
      <c r="AP4" s="2">
        <v>2008</v>
      </c>
      <c r="AR4" s="2">
        <v>2010</v>
      </c>
      <c r="AT4" s="2">
        <v>2012</v>
      </c>
      <c r="AV4" s="2">
        <v>2014</v>
      </c>
      <c r="AX4" s="2">
        <v>2016</v>
      </c>
      <c r="AZ4" s="2" t="s">
        <v>146</v>
      </c>
      <c r="BC4" s="2">
        <v>2008</v>
      </c>
      <c r="BE4" s="2">
        <v>2010</v>
      </c>
      <c r="BG4" s="2">
        <v>2012</v>
      </c>
      <c r="BI4" s="2">
        <v>2014</v>
      </c>
      <c r="BK4" s="2">
        <v>2016</v>
      </c>
      <c r="BM4" s="2" t="s">
        <v>146</v>
      </c>
    </row>
    <row r="5" spans="1:65">
      <c r="A5" s="2" t="s">
        <v>164</v>
      </c>
      <c r="B5" s="2" t="s">
        <v>141</v>
      </c>
      <c r="C5" s="4">
        <v>24.683251187870095</v>
      </c>
      <c r="D5" s="4">
        <v>20.297541639602244</v>
      </c>
      <c r="E5" s="4">
        <v>20.659801086510036</v>
      </c>
      <c r="F5" s="4">
        <v>20.454456818155808</v>
      </c>
      <c r="G5" s="4">
        <v>19.425043628419086</v>
      </c>
      <c r="H5" s="4">
        <v>21.026572294218163</v>
      </c>
      <c r="I5" s="4">
        <v>23.287859495674855</v>
      </c>
      <c r="J5" s="4">
        <v>22.568773464092224</v>
      </c>
      <c r="K5" s="4">
        <v>20.003976976385022</v>
      </c>
      <c r="L5" s="4">
        <v>22.701287690051245</v>
      </c>
      <c r="M5" s="4">
        <v>27.063380114642282</v>
      </c>
      <c r="P5" s="2">
        <v>31.062000000000001</v>
      </c>
      <c r="Q5" s="2">
        <v>26.513000000000002</v>
      </c>
      <c r="R5" s="2">
        <v>27.123000000000001</v>
      </c>
      <c r="S5" s="2">
        <v>26.957999999999998</v>
      </c>
      <c r="T5" s="2">
        <v>26.186</v>
      </c>
      <c r="U5" s="2">
        <v>24.667000000000002</v>
      </c>
      <c r="V5" s="2">
        <v>25.88</v>
      </c>
      <c r="W5" s="2">
        <v>27.956</v>
      </c>
      <c r="X5" s="2">
        <v>25.98</v>
      </c>
      <c r="Y5" s="2">
        <v>25.827999999999999</v>
      </c>
      <c r="Z5" s="2">
        <v>26.542000000000002</v>
      </c>
      <c r="AC5" s="2">
        <v>24.655999999999999</v>
      </c>
      <c r="AD5" s="2">
        <v>20.573</v>
      </c>
      <c r="AE5" s="2">
        <v>21.312999999999999</v>
      </c>
      <c r="AF5" s="2">
        <v>22.44</v>
      </c>
      <c r="AG5" s="2">
        <v>20.991</v>
      </c>
      <c r="AH5" s="2">
        <v>18.981000000000002</v>
      </c>
      <c r="AI5" s="2">
        <v>20.366</v>
      </c>
      <c r="AJ5" s="2">
        <v>20.47</v>
      </c>
      <c r="AK5" s="2">
        <v>19.53</v>
      </c>
      <c r="AL5" s="2">
        <v>19.655000000000001</v>
      </c>
      <c r="AM5" s="2">
        <v>21.506</v>
      </c>
      <c r="AP5" s="2">
        <v>28.658999999999999</v>
      </c>
      <c r="AQ5" s="2">
        <v>21.123999999999999</v>
      </c>
      <c r="AR5" s="2">
        <v>24.013000000000002</v>
      </c>
      <c r="AS5" s="2">
        <v>24.966000000000001</v>
      </c>
      <c r="AT5" s="2">
        <v>20.934999999999999</v>
      </c>
      <c r="AU5" s="2">
        <v>20.983000000000001</v>
      </c>
      <c r="AV5" s="2">
        <v>21.986000000000001</v>
      </c>
      <c r="AW5" s="2">
        <v>24.204000000000001</v>
      </c>
      <c r="AX5" s="2">
        <v>22.57</v>
      </c>
      <c r="AY5" s="2">
        <v>22.402000000000001</v>
      </c>
      <c r="AZ5" s="2">
        <v>23.478999999999999</v>
      </c>
      <c r="BC5" s="2">
        <v>33.154000000000003</v>
      </c>
      <c r="BD5" s="2">
        <v>26.646000000000001</v>
      </c>
      <c r="BE5" s="2">
        <v>27.077000000000002</v>
      </c>
      <c r="BF5" s="2">
        <v>28.004999999999999</v>
      </c>
      <c r="BG5" s="2">
        <v>26.844000000000001</v>
      </c>
      <c r="BH5" s="2">
        <v>25.585000000000001</v>
      </c>
      <c r="BI5" s="2">
        <v>24.684000000000001</v>
      </c>
      <c r="BJ5" s="2">
        <v>25.128</v>
      </c>
      <c r="BK5" s="2">
        <v>23.785</v>
      </c>
      <c r="BL5" s="2">
        <v>24.437000000000001</v>
      </c>
      <c r="BM5" s="2">
        <v>24.349</v>
      </c>
    </row>
    <row r="6" spans="1:65">
      <c r="A6" s="2" t="s">
        <v>162</v>
      </c>
      <c r="B6" s="2" t="s">
        <v>112</v>
      </c>
      <c r="C6" s="2">
        <v>17.637</v>
      </c>
      <c r="D6" s="2">
        <v>19.495999999999999</v>
      </c>
      <c r="E6" s="2">
        <v>20.937999999999999</v>
      </c>
      <c r="F6" s="2">
        <v>21.2</v>
      </c>
      <c r="G6" s="2">
        <v>21.216000000000001</v>
      </c>
      <c r="H6" s="2">
        <v>24.87</v>
      </c>
      <c r="I6" s="2">
        <v>24.821999999999999</v>
      </c>
      <c r="J6" s="4">
        <f>+J5+J7</f>
        <v>25.387409373533284</v>
      </c>
      <c r="K6" s="4">
        <f t="shared" ref="K6:M6" si="0">+K5+K7</f>
        <v>26.180557691160235</v>
      </c>
      <c r="L6" s="4">
        <f t="shared" si="0"/>
        <v>25.484127543178296</v>
      </c>
      <c r="M6" s="4">
        <f t="shared" si="0"/>
        <v>27.548588174597498</v>
      </c>
      <c r="P6" s="2">
        <v>29.192</v>
      </c>
      <c r="Q6" s="2">
        <v>24.244</v>
      </c>
      <c r="R6" s="2">
        <v>23.545000000000002</v>
      </c>
      <c r="S6" s="2">
        <v>24.855</v>
      </c>
      <c r="T6" s="2">
        <v>24.626000000000001</v>
      </c>
      <c r="U6" s="2">
        <v>24.135999999999999</v>
      </c>
      <c r="V6" s="2">
        <v>26.062999999999999</v>
      </c>
      <c r="W6" s="2">
        <v>28.201000000000001</v>
      </c>
      <c r="X6" s="2">
        <v>27.536000000000001</v>
      </c>
      <c r="Y6" s="2">
        <v>26.902000000000001</v>
      </c>
      <c r="Z6" s="2">
        <v>26.184000000000001</v>
      </c>
      <c r="AC6" s="2">
        <v>17.946999999999999</v>
      </c>
      <c r="AD6" s="2">
        <v>16.515999999999998</v>
      </c>
      <c r="AE6" s="2">
        <v>15.913</v>
      </c>
      <c r="AF6" s="2">
        <v>17.263999999999999</v>
      </c>
      <c r="AG6" s="2">
        <v>17.276</v>
      </c>
      <c r="AH6" s="2">
        <v>17.695</v>
      </c>
      <c r="AI6" s="2">
        <v>18.266999999999999</v>
      </c>
      <c r="AJ6" s="2">
        <v>19.913</v>
      </c>
      <c r="AK6" s="2">
        <v>19.239999999999998</v>
      </c>
      <c r="AL6" s="2">
        <v>19.956</v>
      </c>
      <c r="AM6" s="2">
        <v>20.71</v>
      </c>
      <c r="AP6" s="2">
        <v>22.291</v>
      </c>
      <c r="AQ6" s="2">
        <v>17.675999999999998</v>
      </c>
      <c r="AR6" s="2">
        <v>19.303000000000001</v>
      </c>
      <c r="AS6" s="2">
        <v>20.015000000000001</v>
      </c>
      <c r="AT6" s="2">
        <v>21.876000000000001</v>
      </c>
      <c r="AU6" s="2">
        <v>22.841999999999999</v>
      </c>
      <c r="AV6" s="2">
        <v>23.13</v>
      </c>
      <c r="AW6" s="2">
        <v>22.471</v>
      </c>
      <c r="AX6" s="2">
        <v>21.113</v>
      </c>
      <c r="AY6" s="2">
        <v>20.625</v>
      </c>
      <c r="AZ6" s="2">
        <v>21.695</v>
      </c>
      <c r="BC6" s="2">
        <v>21.657</v>
      </c>
      <c r="BD6" s="2">
        <v>21.963999999999999</v>
      </c>
      <c r="BE6" s="2">
        <v>21.954999999999998</v>
      </c>
      <c r="BF6" s="2">
        <v>23.029</v>
      </c>
      <c r="BG6" s="2">
        <v>22.065999999999999</v>
      </c>
      <c r="BH6" s="2">
        <v>24.515000000000001</v>
      </c>
      <c r="BI6" s="2">
        <v>24.013000000000002</v>
      </c>
      <c r="BJ6" s="2">
        <v>23.898</v>
      </c>
      <c r="BK6" s="2">
        <v>21.707000000000001</v>
      </c>
      <c r="BL6" s="2">
        <v>21.085999999999999</v>
      </c>
      <c r="BM6" s="2">
        <v>20.881</v>
      </c>
    </row>
    <row r="7" spans="1:65">
      <c r="A7" s="2" t="s">
        <v>161</v>
      </c>
      <c r="B7" s="2" t="s">
        <v>74</v>
      </c>
      <c r="C7" s="4">
        <v>-7.0464431566147541</v>
      </c>
      <c r="D7" s="4">
        <v>-0.80095982272336241</v>
      </c>
      <c r="E7" s="4">
        <v>0.27689336955005839</v>
      </c>
      <c r="F7" s="4">
        <v>0.74374375657790681</v>
      </c>
      <c r="G7" s="4">
        <v>1.7583857539658081</v>
      </c>
      <c r="H7" s="4">
        <v>3.8218478660196316</v>
      </c>
      <c r="I7" s="4">
        <v>1.5037732279225831</v>
      </c>
      <c r="J7" s="4">
        <v>2.8186359094410594</v>
      </c>
      <c r="K7" s="4">
        <v>6.1765807147752119</v>
      </c>
      <c r="L7" s="4">
        <v>2.7828398531270504</v>
      </c>
      <c r="M7" s="4">
        <v>0.48520805995521538</v>
      </c>
      <c r="P7" s="2">
        <v>-1.87</v>
      </c>
      <c r="Q7" s="2">
        <v>-2.27</v>
      </c>
      <c r="R7" s="2">
        <v>-3.5779999999999998</v>
      </c>
      <c r="S7" s="2">
        <v>-2.1019999999999999</v>
      </c>
      <c r="T7" s="2">
        <v>-1.5589999999999999</v>
      </c>
      <c r="U7" s="2">
        <v>-0.53200000000000003</v>
      </c>
      <c r="V7" s="2">
        <v>0.183</v>
      </c>
      <c r="W7" s="2">
        <v>0.245</v>
      </c>
      <c r="X7" s="2">
        <v>1.5569999999999999</v>
      </c>
      <c r="Y7" s="2">
        <v>1.073</v>
      </c>
      <c r="Z7" s="2">
        <v>-0.35799999999999998</v>
      </c>
      <c r="AC7" s="2">
        <v>-6.7089999999999996</v>
      </c>
      <c r="AD7" s="2">
        <v>-4.0579999999999998</v>
      </c>
      <c r="AE7" s="2">
        <v>-5.4</v>
      </c>
      <c r="AF7" s="2">
        <v>-5.1760000000000002</v>
      </c>
      <c r="AG7" s="2">
        <v>-3.7149999999999999</v>
      </c>
      <c r="AH7" s="2">
        <v>-1.286</v>
      </c>
      <c r="AI7" s="2">
        <v>-2.1</v>
      </c>
      <c r="AJ7" s="2">
        <v>-0.55700000000000005</v>
      </c>
      <c r="AK7" s="2">
        <v>-0.29099999999999998</v>
      </c>
      <c r="AL7" s="2">
        <v>0.30199999999999999</v>
      </c>
      <c r="AM7" s="2">
        <v>-0.79600000000000004</v>
      </c>
      <c r="AP7" s="2">
        <v>-6.367</v>
      </c>
      <c r="AQ7" s="2">
        <v>-3.4470000000000001</v>
      </c>
      <c r="AR7" s="2">
        <v>-4.7110000000000003</v>
      </c>
      <c r="AS7" s="2">
        <v>-4.9509999999999996</v>
      </c>
      <c r="AT7" s="2">
        <v>0.94099999999999995</v>
      </c>
      <c r="AU7" s="2">
        <v>1.859</v>
      </c>
      <c r="AV7" s="2">
        <v>1.1439999999999999</v>
      </c>
      <c r="AW7" s="2">
        <v>-1.7330000000000001</v>
      </c>
      <c r="AX7" s="2">
        <v>-1.4570000000000001</v>
      </c>
      <c r="AY7" s="2">
        <v>-2.09</v>
      </c>
      <c r="AZ7" s="2">
        <v>-1.784</v>
      </c>
      <c r="BC7" s="2">
        <v>-11.573</v>
      </c>
      <c r="BD7" s="2">
        <v>-4.6920000000000002</v>
      </c>
      <c r="BE7" s="2">
        <v>-5.1310000000000002</v>
      </c>
      <c r="BF7" s="2">
        <v>-4.9809999999999999</v>
      </c>
      <c r="BG7" s="2">
        <v>-4.7809999999999997</v>
      </c>
      <c r="BH7" s="2">
        <v>-1.07</v>
      </c>
      <c r="BI7" s="2">
        <v>-0.67200000000000004</v>
      </c>
      <c r="BJ7" s="2">
        <v>-1.2310000000000001</v>
      </c>
      <c r="BK7" s="2">
        <v>-2.0790000000000002</v>
      </c>
      <c r="BL7" s="2">
        <v>-3.3570000000000002</v>
      </c>
      <c r="BM7" s="2">
        <v>-3.496</v>
      </c>
    </row>
    <row r="8" spans="1:65">
      <c r="C8" s="2">
        <v>10000</v>
      </c>
      <c r="D8" s="2">
        <v>10000</v>
      </c>
      <c r="E8" s="2">
        <v>10000</v>
      </c>
      <c r="F8" s="2">
        <v>10000</v>
      </c>
      <c r="G8" s="2">
        <v>10000</v>
      </c>
      <c r="H8" s="2">
        <v>10000</v>
      </c>
      <c r="I8" s="2">
        <v>10000</v>
      </c>
      <c r="J8" s="2">
        <v>10000</v>
      </c>
      <c r="K8" s="2">
        <v>10000</v>
      </c>
      <c r="L8" s="2">
        <v>10000</v>
      </c>
      <c r="M8" s="2">
        <v>10000</v>
      </c>
      <c r="N8" s="2">
        <v>10000</v>
      </c>
      <c r="O8" s="2">
        <f>+P8</f>
        <v>-10000</v>
      </c>
      <c r="P8" s="2">
        <v>-10000</v>
      </c>
      <c r="Q8" s="2">
        <v>-10000</v>
      </c>
      <c r="R8" s="2">
        <v>-10000</v>
      </c>
      <c r="S8" s="2">
        <v>-10000</v>
      </c>
      <c r="T8" s="2">
        <v>-10000</v>
      </c>
      <c r="U8" s="2">
        <v>-10000</v>
      </c>
      <c r="V8" s="2">
        <v>-10000</v>
      </c>
      <c r="W8" s="2">
        <v>-10000</v>
      </c>
      <c r="X8" s="2">
        <v>-10000</v>
      </c>
      <c r="Y8" s="2">
        <v>-10000</v>
      </c>
      <c r="Z8" s="2">
        <v>-10000</v>
      </c>
      <c r="AA8" s="2">
        <v>-10000</v>
      </c>
      <c r="AB8" s="2">
        <f>+AC8</f>
        <v>10000</v>
      </c>
      <c r="AC8" s="2">
        <v>10000</v>
      </c>
      <c r="AD8" s="2">
        <v>10000</v>
      </c>
      <c r="AE8" s="2">
        <v>10000</v>
      </c>
      <c r="AF8" s="2">
        <v>10000</v>
      </c>
      <c r="AG8" s="2">
        <v>10000</v>
      </c>
      <c r="AH8" s="2">
        <v>10000</v>
      </c>
      <c r="AI8" s="2">
        <v>10000</v>
      </c>
      <c r="AJ8" s="2">
        <v>10000</v>
      </c>
      <c r="AK8" s="2">
        <v>10000</v>
      </c>
      <c r="AL8" s="2">
        <v>10000</v>
      </c>
      <c r="AM8" s="2">
        <v>10000</v>
      </c>
      <c r="AN8" s="2">
        <v>10000</v>
      </c>
      <c r="AO8" s="2">
        <f>+AP8</f>
        <v>-10000</v>
      </c>
      <c r="AP8" s="2">
        <v>-10000</v>
      </c>
      <c r="AQ8" s="2">
        <v>-10000</v>
      </c>
      <c r="AR8" s="2">
        <v>-10000</v>
      </c>
      <c r="AS8" s="2">
        <v>-10000</v>
      </c>
      <c r="AT8" s="2">
        <v>-10000</v>
      </c>
      <c r="AU8" s="2">
        <v>-10000</v>
      </c>
      <c r="AV8" s="2">
        <v>-10000</v>
      </c>
      <c r="AW8" s="2">
        <v>-10000</v>
      </c>
      <c r="AX8" s="2">
        <v>-10000</v>
      </c>
      <c r="AY8" s="2">
        <v>-10000</v>
      </c>
      <c r="AZ8" s="2">
        <v>-10000</v>
      </c>
      <c r="BA8" s="2">
        <v>-10000</v>
      </c>
      <c r="BB8" s="2">
        <f>+BC8</f>
        <v>10000</v>
      </c>
      <c r="BC8" s="2">
        <v>10000</v>
      </c>
      <c r="BD8" s="2">
        <v>10000</v>
      </c>
      <c r="BE8" s="2">
        <v>10000</v>
      </c>
      <c r="BF8" s="2">
        <v>10000</v>
      </c>
      <c r="BG8" s="2">
        <v>10000</v>
      </c>
      <c r="BH8" s="2">
        <v>10000</v>
      </c>
      <c r="BI8" s="2">
        <v>10000</v>
      </c>
      <c r="BJ8" s="2">
        <v>10000</v>
      </c>
      <c r="BK8" s="2">
        <v>10000</v>
      </c>
      <c r="BL8" s="2">
        <v>10000</v>
      </c>
      <c r="BM8" s="2">
        <v>10000</v>
      </c>
    </row>
    <row r="10" spans="1:6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BAC2-54F2-4FAE-80E7-0B9CEA6F6D2B}">
  <sheetPr codeName="Munka4"/>
  <dimension ref="A1:DW19"/>
  <sheetViews>
    <sheetView showGridLines="0" zoomScaleNormal="100" workbookViewId="0">
      <pane xSplit="2" ySplit="5" topLeftCell="C6" activePane="bottomRight" state="frozen"/>
      <selection pane="topRight" activeCell="V1" sqref="V1"/>
      <selection pane="bottomLeft" activeCell="A4" sqref="A4"/>
      <selection pane="bottomRight" activeCell="M32" sqref="M32"/>
    </sheetView>
  </sheetViews>
  <sheetFormatPr defaultRowHeight="12"/>
  <cols>
    <col min="1" max="1" width="9.140625" style="5"/>
    <col min="2" max="2" width="24.42578125" style="5" customWidth="1"/>
    <col min="3" max="21" width="9.140625" style="5"/>
    <col min="22" max="25" width="9.140625" style="8"/>
    <col min="26" max="47" width="9.140625" style="5"/>
    <col min="48" max="51" width="7.28515625" style="5" customWidth="1"/>
    <col min="52" max="16384" width="9.140625" style="5"/>
  </cols>
  <sheetData>
    <row r="1" spans="1:127">
      <c r="C1" s="6" t="s">
        <v>34</v>
      </c>
      <c r="D1" s="6" t="s">
        <v>35</v>
      </c>
      <c r="E1" s="6" t="s">
        <v>36</v>
      </c>
      <c r="F1" s="6" t="s">
        <v>37</v>
      </c>
      <c r="G1" s="6" t="s">
        <v>38</v>
      </c>
      <c r="H1" s="6" t="s">
        <v>39</v>
      </c>
      <c r="I1" s="6" t="s">
        <v>40</v>
      </c>
      <c r="J1" s="6" t="s">
        <v>41</v>
      </c>
      <c r="K1" s="6" t="s">
        <v>42</v>
      </c>
      <c r="L1" s="6" t="s">
        <v>43</v>
      </c>
      <c r="M1" s="6" t="s">
        <v>44</v>
      </c>
      <c r="N1" s="6" t="s">
        <v>45</v>
      </c>
      <c r="O1" s="6" t="s">
        <v>46</v>
      </c>
      <c r="P1" s="6" t="s">
        <v>47</v>
      </c>
      <c r="Q1" s="6" t="s">
        <v>48</v>
      </c>
      <c r="R1" s="6" t="s">
        <v>49</v>
      </c>
      <c r="S1" s="6" t="s">
        <v>50</v>
      </c>
      <c r="T1" s="6" t="s">
        <v>51</v>
      </c>
      <c r="U1" s="6" t="s">
        <v>52</v>
      </c>
      <c r="V1" s="6" t="s">
        <v>53</v>
      </c>
      <c r="W1" s="6" t="s">
        <v>142</v>
      </c>
      <c r="X1" s="6" t="s">
        <v>143</v>
      </c>
      <c r="Y1" s="52" t="s">
        <v>144</v>
      </c>
      <c r="Z1" s="52" t="s">
        <v>145</v>
      </c>
    </row>
    <row r="2" spans="1:127">
      <c r="C2" s="5" t="s">
        <v>15</v>
      </c>
      <c r="AC2" s="7" t="s">
        <v>163</v>
      </c>
      <c r="BB2" s="7" t="s">
        <v>19</v>
      </c>
      <c r="CA2" s="7" t="s">
        <v>23</v>
      </c>
      <c r="CZ2" s="5" t="s">
        <v>21</v>
      </c>
    </row>
    <row r="3" spans="1:127">
      <c r="C3" s="5">
        <v>2013</v>
      </c>
      <c r="G3" s="5">
        <v>2014</v>
      </c>
      <c r="K3" s="5">
        <v>2015</v>
      </c>
      <c r="O3" s="5">
        <v>2016</v>
      </c>
      <c r="S3" s="5">
        <v>2017</v>
      </c>
      <c r="W3" s="9">
        <v>2018</v>
      </c>
      <c r="AC3" s="5">
        <v>2013</v>
      </c>
      <c r="AG3" s="5">
        <v>2014</v>
      </c>
      <c r="AK3" s="5">
        <v>2015</v>
      </c>
      <c r="AO3" s="5">
        <v>2016</v>
      </c>
      <c r="AS3" s="5">
        <v>2017</v>
      </c>
      <c r="AW3" s="5" t="s">
        <v>146</v>
      </c>
      <c r="BB3" s="5">
        <v>2013</v>
      </c>
      <c r="BF3" s="5">
        <v>2014</v>
      </c>
      <c r="BJ3" s="5">
        <v>2015</v>
      </c>
      <c r="BN3" s="5">
        <v>2016</v>
      </c>
      <c r="BR3" s="5">
        <v>2017</v>
      </c>
      <c r="BV3" s="5" t="s">
        <v>146</v>
      </c>
      <c r="CA3" s="5">
        <v>2013</v>
      </c>
      <c r="CE3" s="5">
        <v>2014</v>
      </c>
      <c r="CI3" s="5">
        <v>2015</v>
      </c>
      <c r="CM3" s="5">
        <v>2016</v>
      </c>
      <c r="CQ3" s="5">
        <v>2017</v>
      </c>
      <c r="CU3" s="5" t="s">
        <v>146</v>
      </c>
      <c r="CZ3" s="5">
        <v>2013</v>
      </c>
      <c r="DD3" s="5">
        <v>2014</v>
      </c>
      <c r="DH3" s="5">
        <v>2015</v>
      </c>
      <c r="DL3" s="5">
        <v>2016</v>
      </c>
      <c r="DP3" s="5">
        <v>2017</v>
      </c>
      <c r="DT3" s="5" t="s">
        <v>146</v>
      </c>
    </row>
    <row r="4" spans="1:127">
      <c r="C4" s="5" t="s">
        <v>54</v>
      </c>
      <c r="AC4" s="7" t="s">
        <v>55</v>
      </c>
      <c r="BB4" s="7" t="s">
        <v>56</v>
      </c>
      <c r="CA4" s="7" t="s">
        <v>57</v>
      </c>
      <c r="CZ4" s="5" t="s">
        <v>76</v>
      </c>
    </row>
    <row r="5" spans="1:127">
      <c r="C5" s="5">
        <v>2013</v>
      </c>
      <c r="G5" s="5">
        <v>2014</v>
      </c>
      <c r="K5" s="5">
        <v>2015</v>
      </c>
      <c r="O5" s="5">
        <v>2016</v>
      </c>
      <c r="S5" s="5">
        <v>2017</v>
      </c>
      <c r="W5" s="9">
        <v>2018</v>
      </c>
      <c r="AC5" s="5">
        <v>2013</v>
      </c>
      <c r="AG5" s="5">
        <v>2014</v>
      </c>
      <c r="AK5" s="5">
        <v>2015</v>
      </c>
      <c r="AO5" s="5">
        <v>2016</v>
      </c>
      <c r="AS5" s="5">
        <v>2017</v>
      </c>
      <c r="AW5" s="5" t="s">
        <v>146</v>
      </c>
      <c r="BB5" s="5">
        <v>2013</v>
      </c>
      <c r="BF5" s="5">
        <v>2014</v>
      </c>
      <c r="BJ5" s="5">
        <v>2015</v>
      </c>
      <c r="BN5" s="5">
        <v>2016</v>
      </c>
      <c r="BR5" s="5">
        <v>2017</v>
      </c>
      <c r="BV5" s="5" t="s">
        <v>146</v>
      </c>
      <c r="CA5" s="5">
        <v>2013</v>
      </c>
      <c r="CE5" s="5">
        <v>2014</v>
      </c>
      <c r="CI5" s="5">
        <v>2015</v>
      </c>
      <c r="CM5" s="5">
        <v>2016</v>
      </c>
      <c r="CQ5" s="5">
        <v>2017</v>
      </c>
      <c r="CU5" s="5" t="s">
        <v>146</v>
      </c>
      <c r="CZ5" s="5">
        <v>2013</v>
      </c>
      <c r="DD5" s="5">
        <v>2014</v>
      </c>
      <c r="DH5" s="5">
        <v>2015</v>
      </c>
      <c r="DL5" s="5">
        <v>2016</v>
      </c>
      <c r="DP5" s="5">
        <v>2017</v>
      </c>
      <c r="DT5" s="5" t="s">
        <v>146</v>
      </c>
    </row>
    <row r="6" spans="1:127">
      <c r="A6" s="5" t="s">
        <v>165</v>
      </c>
      <c r="B6" s="5" t="s">
        <v>59</v>
      </c>
      <c r="C6" s="10">
        <v>7.0241828150195138</v>
      </c>
      <c r="D6" s="10">
        <v>6.6988945369366251</v>
      </c>
      <c r="E6" s="10">
        <v>6.8927401462025664</v>
      </c>
      <c r="F6" s="10">
        <v>6.9634076150879034</v>
      </c>
      <c r="G6" s="10">
        <v>7.037383185692712</v>
      </c>
      <c r="H6" s="10">
        <v>6.6395291613575251</v>
      </c>
      <c r="I6" s="10">
        <v>6.3401947425926908</v>
      </c>
      <c r="J6" s="10">
        <v>6.3773608473236836</v>
      </c>
      <c r="K6" s="10">
        <v>6.9112259651971337</v>
      </c>
      <c r="L6" s="10">
        <v>7.4043821827261382</v>
      </c>
      <c r="M6" s="10">
        <v>7.5969335078106877</v>
      </c>
      <c r="N6" s="10">
        <v>8.0943625499576939</v>
      </c>
      <c r="O6" s="10">
        <v>8.202088649072568</v>
      </c>
      <c r="P6" s="10">
        <v>9.266667868260134</v>
      </c>
      <c r="Q6" s="10">
        <v>9.8922560677608331</v>
      </c>
      <c r="R6" s="10">
        <v>9.9814296075767874</v>
      </c>
      <c r="S6" s="10">
        <v>9.1996671486263466</v>
      </c>
      <c r="T6" s="10">
        <v>8.7973917327336491</v>
      </c>
      <c r="U6" s="10">
        <v>7.9435658157276183</v>
      </c>
      <c r="V6" s="10">
        <v>7.4483265662560072</v>
      </c>
      <c r="W6" s="10">
        <v>7.1985629990563096</v>
      </c>
      <c r="X6" s="10">
        <v>6.5125443059589365</v>
      </c>
      <c r="Y6" s="10">
        <v>5.3086100507817839</v>
      </c>
      <c r="Z6" s="10">
        <v>4.7293210315619589</v>
      </c>
      <c r="AA6" s="50"/>
      <c r="AB6" s="11"/>
      <c r="AC6" s="11">
        <v>5.0452946805418151</v>
      </c>
      <c r="AD6" s="11">
        <v>5.5465400382018171</v>
      </c>
      <c r="AE6" s="11">
        <v>5.5937577490034078</v>
      </c>
      <c r="AF6" s="11">
        <v>5.8105695722896726</v>
      </c>
      <c r="AG6" s="11">
        <v>6.2196252529035663</v>
      </c>
      <c r="AH6" s="11">
        <v>6.1788613728800241</v>
      </c>
      <c r="AI6" s="11">
        <v>6.4461103638564987</v>
      </c>
      <c r="AJ6" s="11">
        <v>6.3950248292530025</v>
      </c>
      <c r="AK6" s="11">
        <v>6.3439879499037257</v>
      </c>
      <c r="AL6" s="11">
        <v>5.8891283714308322</v>
      </c>
      <c r="AM6" s="11">
        <v>5.6309989507417768</v>
      </c>
      <c r="AN6" s="11">
        <v>5.7755207641038293</v>
      </c>
      <c r="AO6" s="11">
        <v>6.0488188415236444</v>
      </c>
      <c r="AP6" s="11">
        <v>6.8648869898915237</v>
      </c>
      <c r="AQ6" s="11">
        <v>7.2407478824756124</v>
      </c>
      <c r="AR6" s="11">
        <v>7.4095199971423344</v>
      </c>
      <c r="AS6" s="11">
        <v>7.5194045076027285</v>
      </c>
      <c r="AT6" s="11">
        <v>7.3970191421618674</v>
      </c>
      <c r="AU6" s="11">
        <v>7.2783661192750984</v>
      </c>
      <c r="AV6" s="11">
        <v>7.1526041666666664</v>
      </c>
      <c r="AW6" s="11">
        <v>7.0884610651908719</v>
      </c>
      <c r="AX6" s="11">
        <v>7.0471916172087337</v>
      </c>
      <c r="AY6" s="11">
        <v>6.6174312226823631</v>
      </c>
      <c r="AZ6" s="11"/>
      <c r="BA6" s="11"/>
      <c r="BB6" s="11">
        <v>3.4962670331367116E-3</v>
      </c>
      <c r="BC6" s="11">
        <v>0.85754104742169246</v>
      </c>
      <c r="BD6" s="11">
        <v>1.2966668482191988</v>
      </c>
      <c r="BE6" s="11">
        <v>1.8512871118603957</v>
      </c>
      <c r="BF6" s="11">
        <v>1.9901145653152323</v>
      </c>
      <c r="BG6" s="11">
        <v>1.6718295602395898</v>
      </c>
      <c r="BH6" s="11">
        <v>1.5796544692376637</v>
      </c>
      <c r="BI6" s="11">
        <v>1.4137217273905511</v>
      </c>
      <c r="BJ6" s="11">
        <v>2.0483235715438308</v>
      </c>
      <c r="BK6" s="11">
        <v>2.4251333209645729</v>
      </c>
      <c r="BL6" s="11">
        <v>2.4714877361505625</v>
      </c>
      <c r="BM6" s="11">
        <v>3.0534947740338043</v>
      </c>
      <c r="BN6" s="11">
        <v>3.1203310031290648</v>
      </c>
      <c r="BO6" s="11">
        <v>3.6150193207932189</v>
      </c>
      <c r="BP6" s="11">
        <v>3.8656904217509496</v>
      </c>
      <c r="BQ6" s="11">
        <v>3.9623479868553253</v>
      </c>
      <c r="BR6" s="11">
        <v>3.9853410305909276</v>
      </c>
      <c r="BS6" s="11">
        <v>3.888686697767338</v>
      </c>
      <c r="BT6" s="11">
        <v>4.2464966265439505</v>
      </c>
      <c r="BU6" s="11">
        <v>4.1464949118083139</v>
      </c>
      <c r="BV6" s="11">
        <v>3.920075994578629</v>
      </c>
      <c r="BW6" s="11">
        <v>3.9026568310402543</v>
      </c>
      <c r="BX6" s="11">
        <v>3.6362293548146227</v>
      </c>
      <c r="BY6" s="11"/>
      <c r="BZ6" s="11"/>
      <c r="CA6" s="11">
        <v>4.5096541585565166</v>
      </c>
      <c r="CB6" s="11">
        <v>5.0832157892157133</v>
      </c>
      <c r="CC6" s="11">
        <v>5.3161788025078547</v>
      </c>
      <c r="CD6" s="11">
        <v>4.5726158085905588</v>
      </c>
      <c r="CE6" s="11">
        <v>4.3177281215789813</v>
      </c>
      <c r="CF6" s="11">
        <v>3.7742291747808507</v>
      </c>
      <c r="CG6" s="11">
        <v>3.823156968919879</v>
      </c>
      <c r="CH6" s="11">
        <v>3.8554144028346191</v>
      </c>
      <c r="CI6" s="11">
        <v>3.7551120605455997</v>
      </c>
      <c r="CJ6" s="11">
        <v>3.0837164083849746</v>
      </c>
      <c r="CK6" s="11">
        <v>2.0572121665925156</v>
      </c>
      <c r="CL6" s="11">
        <v>1.5283333586830328</v>
      </c>
      <c r="CM6" s="11">
        <v>1.4009122219119428</v>
      </c>
      <c r="CN6" s="11">
        <v>1.9508478612996427</v>
      </c>
      <c r="CO6" s="11">
        <v>2.4467380546646531</v>
      </c>
      <c r="CP6" s="11">
        <v>2.5930088973864311</v>
      </c>
      <c r="CQ6" s="11">
        <v>2.2554719833718622</v>
      </c>
      <c r="CR6" s="11">
        <v>1.8635703076450634</v>
      </c>
      <c r="CS6" s="11">
        <v>1.5384486701828932</v>
      </c>
      <c r="CT6" s="11">
        <v>1.8501866214736675</v>
      </c>
      <c r="CU6" s="11">
        <v>1.7738526833432779</v>
      </c>
      <c r="CV6" s="11">
        <v>1.8786406379512393</v>
      </c>
      <c r="CW6" s="11">
        <v>1.6501746543416487</v>
      </c>
      <c r="CX6" s="11"/>
      <c r="CY6" s="11"/>
      <c r="CZ6" s="11">
        <v>-4.1255255901639947</v>
      </c>
      <c r="DA6" s="11">
        <v>-2.5768502837470124</v>
      </c>
      <c r="DB6" s="11">
        <v>-1.5847689316887241</v>
      </c>
      <c r="DC6" s="11">
        <v>-0.77610560771275394</v>
      </c>
      <c r="DD6" s="11">
        <v>-0.55193394476654034</v>
      </c>
      <c r="DE6" s="11">
        <v>-0.49321808074961504</v>
      </c>
      <c r="DF6" s="11">
        <v>-0.21054032633750583</v>
      </c>
      <c r="DG6" s="11">
        <v>-0.44376507742150112</v>
      </c>
      <c r="DH6" s="11">
        <v>-0.45386400911250901</v>
      </c>
      <c r="DI6" s="11">
        <v>-0.36253733429268009</v>
      </c>
      <c r="DJ6" s="11">
        <v>-0.46625377163728765</v>
      </c>
      <c r="DK6" s="11">
        <v>-0.62076967704505903</v>
      </c>
      <c r="DL6" s="11">
        <v>-0.78851942441236844</v>
      </c>
      <c r="DM6" s="11">
        <v>-0.99145606008412956</v>
      </c>
      <c r="DN6" s="11">
        <v>-1.016390594057923</v>
      </c>
      <c r="DO6" s="11">
        <v>-0.89537872829927334</v>
      </c>
      <c r="DP6" s="11">
        <v>-0.98704148633588162</v>
      </c>
      <c r="DQ6" s="11">
        <v>-1.3589810887314124</v>
      </c>
      <c r="DR6" s="11">
        <v>-1.5762873040403362</v>
      </c>
      <c r="DS6" s="11">
        <v>-2.1236422199510234</v>
      </c>
      <c r="DT6" s="11">
        <v>-2.3896222241089542</v>
      </c>
      <c r="DU6" s="11">
        <v>-2.5424400647268302</v>
      </c>
      <c r="DV6" s="11">
        <v>-2.8937458614920359</v>
      </c>
      <c r="DW6" s="11"/>
    </row>
    <row r="7" spans="1:127">
      <c r="A7" s="5" t="s">
        <v>166</v>
      </c>
      <c r="B7" s="5" t="s">
        <v>60</v>
      </c>
      <c r="C7" s="10">
        <v>-5.1898462021283649</v>
      </c>
      <c r="D7" s="10">
        <v>-4.822107412190296</v>
      </c>
      <c r="E7" s="10">
        <v>-4.4917572069631744</v>
      </c>
      <c r="F7" s="10">
        <v>-4.0206253495953037</v>
      </c>
      <c r="G7" s="10">
        <v>-4.3725233858077184</v>
      </c>
      <c r="H7" s="10">
        <v>-4.8090417183498193</v>
      </c>
      <c r="I7" s="10">
        <v>-5.2164704338542025</v>
      </c>
      <c r="J7" s="10">
        <v>-5.4774674047423426</v>
      </c>
      <c r="K7" s="10">
        <v>-5.1914918062428699</v>
      </c>
      <c r="L7" s="10">
        <v>-5.109743446958765</v>
      </c>
      <c r="M7" s="10">
        <v>-5.1888478091109933</v>
      </c>
      <c r="N7" s="10">
        <v>-5.6160905182870806</v>
      </c>
      <c r="O7" s="10">
        <v>-5.3024366918648758</v>
      </c>
      <c r="P7" s="10">
        <v>-4.8066559221874039</v>
      </c>
      <c r="Q7" s="10">
        <v>-4.2685061993046949</v>
      </c>
      <c r="R7" s="10">
        <v>-3.5830901927717971</v>
      </c>
      <c r="S7" s="10">
        <v>-4.0467300436712126</v>
      </c>
      <c r="T7" s="10">
        <v>-4.5608999974146673</v>
      </c>
      <c r="U7" s="10">
        <v>-4.8269996475852066</v>
      </c>
      <c r="V7" s="10">
        <v>-5.082968686774274</v>
      </c>
      <c r="W7" s="10">
        <v>-5.0072868195881162</v>
      </c>
      <c r="X7" s="10">
        <v>-4.9611631396976632</v>
      </c>
      <c r="Y7" s="10">
        <v>-4.9444480195394132</v>
      </c>
      <c r="Z7" s="10">
        <v>-4.8303225066972484</v>
      </c>
      <c r="AA7" s="50"/>
      <c r="AB7" s="11"/>
      <c r="AC7" s="11">
        <v>-6.9780382244435319</v>
      </c>
      <c r="AD7" s="11">
        <v>-7.4218791655819807</v>
      </c>
      <c r="AE7" s="11">
        <v>-6.9994348341068182</v>
      </c>
      <c r="AF7" s="11">
        <v>-6.7229379441113348</v>
      </c>
      <c r="AG7" s="11">
        <v>-5.5614857936944952</v>
      </c>
      <c r="AH7" s="11">
        <v>-6.8465665215476506</v>
      </c>
      <c r="AI7" s="11">
        <v>-7.1309196476369383</v>
      </c>
      <c r="AJ7" s="11">
        <v>-6.6248366580508522</v>
      </c>
      <c r="AK7" s="11">
        <v>-6.9590816648318343</v>
      </c>
      <c r="AL7" s="11">
        <v>-6.3374990113106087</v>
      </c>
      <c r="AM7" s="11">
        <v>-6.5654018453140308</v>
      </c>
      <c r="AN7" s="11">
        <v>-6.0866381520232418</v>
      </c>
      <c r="AO7" s="11">
        <v>-5.4563265477787812</v>
      </c>
      <c r="AP7" s="11">
        <v>-5.3600428771191737</v>
      </c>
      <c r="AQ7" s="11">
        <v>-4.9971004556426841</v>
      </c>
      <c r="AR7" s="11">
        <v>-5.7973200308219708</v>
      </c>
      <c r="AS7" s="11">
        <v>-5.9837649093334093</v>
      </c>
      <c r="AT7" s="11">
        <v>-5.7839236741473208</v>
      </c>
      <c r="AU7" s="11">
        <v>-5.8502641754622058</v>
      </c>
      <c r="AV7" s="11">
        <v>-5.6328125000000009</v>
      </c>
      <c r="AW7" s="11">
        <v>-6.2015362560582048</v>
      </c>
      <c r="AX7" s="11">
        <v>-5.9217664970895303</v>
      </c>
      <c r="AY7" s="11">
        <v>-5.7923525024652713</v>
      </c>
      <c r="AZ7" s="11"/>
      <c r="BA7" s="11"/>
      <c r="BB7" s="11">
        <v>-4.0635299792137998</v>
      </c>
      <c r="BC7" s="11">
        <v>-4.3020682185792012</v>
      </c>
      <c r="BD7" s="11">
        <v>-3.9303917411583491</v>
      </c>
      <c r="BE7" s="11">
        <v>-4.1554290913217216</v>
      </c>
      <c r="BF7" s="11">
        <v>-4.4892353886613456</v>
      </c>
      <c r="BG7" s="11">
        <v>-4.7802860597903027</v>
      </c>
      <c r="BH7" s="11">
        <v>-5.0649533643063753</v>
      </c>
      <c r="BI7" s="11">
        <v>-4.5076539787402732</v>
      </c>
      <c r="BJ7" s="11">
        <v>-4.5612718217180381</v>
      </c>
      <c r="BK7" s="11">
        <v>-4.2264291864685761</v>
      </c>
      <c r="BL7" s="11">
        <v>-4.1933881855205524</v>
      </c>
      <c r="BM7" s="11">
        <v>-4.4268184466663012</v>
      </c>
      <c r="BN7" s="11">
        <v>-4.471290509279477</v>
      </c>
      <c r="BO7" s="11">
        <v>-4.4544243055977617</v>
      </c>
      <c r="BP7" s="11">
        <v>-4.9170630020704902</v>
      </c>
      <c r="BQ7" s="11">
        <v>-5.0738069027127599</v>
      </c>
      <c r="BR7" s="11">
        <v>-4.9483819299178249</v>
      </c>
      <c r="BS7" s="11">
        <v>-5.0387678030407894</v>
      </c>
      <c r="BT7" s="11">
        <v>-4.6040442783143005</v>
      </c>
      <c r="BU7" s="11">
        <v>-4.6865570812084849</v>
      </c>
      <c r="BV7" s="11">
        <v>-4.6594374752763459</v>
      </c>
      <c r="BW7" s="11">
        <v>-4.5196756303115375</v>
      </c>
      <c r="BX7" s="11">
        <v>-4.7386660344800147</v>
      </c>
      <c r="BY7" s="11"/>
      <c r="BZ7" s="11"/>
      <c r="CA7" s="11">
        <v>-1.9766865690437279</v>
      </c>
      <c r="CB7" s="11">
        <v>-1.6908653243945346</v>
      </c>
      <c r="CC7" s="11">
        <v>-1.3936588050016132</v>
      </c>
      <c r="CD7" s="11">
        <v>-1.2664184074919984</v>
      </c>
      <c r="CE7" s="11">
        <v>-1.3667976044819372</v>
      </c>
      <c r="CF7" s="11">
        <v>-1.4784264975003867</v>
      </c>
      <c r="CG7" s="11">
        <v>-1.5970551770178767</v>
      </c>
      <c r="CH7" s="11">
        <v>-1.6005193999563665</v>
      </c>
      <c r="CI7" s="11">
        <v>-1.9432358886236738</v>
      </c>
      <c r="CJ7" s="11">
        <v>-2.335085704817101</v>
      </c>
      <c r="CK7" s="11">
        <v>-2.7441889686244698</v>
      </c>
      <c r="CL7" s="11">
        <v>-3.0861991168164837</v>
      </c>
      <c r="CM7" s="11">
        <v>-3.1115169903217934</v>
      </c>
      <c r="CN7" s="11">
        <v>-3.0764665026516318</v>
      </c>
      <c r="CO7" s="11">
        <v>-3.0513532217616821</v>
      </c>
      <c r="CP7" s="11">
        <v>-3.0827529574853401</v>
      </c>
      <c r="CQ7" s="11">
        <v>-3.0525625478565743</v>
      </c>
      <c r="CR7" s="11">
        <v>-3.0196270924966329</v>
      </c>
      <c r="CS7" s="11">
        <v>-2.9731790144847179</v>
      </c>
      <c r="CT7" s="11">
        <v>-2.9004995822083215</v>
      </c>
      <c r="CU7" s="11">
        <v>-2.8603098281278534</v>
      </c>
      <c r="CV7" s="11">
        <v>-2.7661702918226769</v>
      </c>
      <c r="CW7" s="11">
        <v>-2.6796805678793256</v>
      </c>
      <c r="CX7" s="11"/>
      <c r="CY7" s="11"/>
      <c r="CZ7" s="11">
        <v>-2.1419956282774004</v>
      </c>
      <c r="DA7" s="11">
        <v>-2.1180393425441943</v>
      </c>
      <c r="DB7" s="11">
        <v>-2.2584871248704044</v>
      </c>
      <c r="DC7" s="11">
        <v>-2.8976418945300937</v>
      </c>
      <c r="DD7" s="11">
        <v>-3.2184173242325254</v>
      </c>
      <c r="DE7" s="11">
        <v>-3.6233031550667816</v>
      </c>
      <c r="DF7" s="11">
        <v>-3.5871850045812024</v>
      </c>
      <c r="DG7" s="11">
        <v>-2.1534193417296548</v>
      </c>
      <c r="DH7" s="11">
        <v>-0.93362768929267159</v>
      </c>
      <c r="DI7" s="11">
        <v>-1.389974480684518</v>
      </c>
      <c r="DJ7" s="11">
        <v>-1.5863427028743844</v>
      </c>
      <c r="DK7" s="11">
        <v>-2.3447140067747547</v>
      </c>
      <c r="DL7" s="11">
        <v>-3.1980596001172845</v>
      </c>
      <c r="DM7" s="11">
        <v>-3.3002847979971959</v>
      </c>
      <c r="DN7" s="11">
        <v>-3.6165961131133741</v>
      </c>
      <c r="DO7" s="11">
        <v>-3.3911236838707399</v>
      </c>
      <c r="DP7" s="11">
        <v>-3.7141720157291767</v>
      </c>
      <c r="DQ7" s="11">
        <v>-3.9445276980518655</v>
      </c>
      <c r="DR7" s="11">
        <v>-3.6714228209855762</v>
      </c>
      <c r="DS7" s="11">
        <v>-3.4926091697343877</v>
      </c>
      <c r="DT7" s="11">
        <v>-3.5374994133259641</v>
      </c>
      <c r="DU7" s="11">
        <v>-3.0854573443864295</v>
      </c>
      <c r="DV7" s="11">
        <v>-3.3410838215298457</v>
      </c>
      <c r="DW7" s="11"/>
    </row>
    <row r="8" spans="1:127">
      <c r="A8" s="5" t="s">
        <v>167</v>
      </c>
      <c r="B8" s="5" t="s">
        <v>61</v>
      </c>
      <c r="C8" s="10">
        <v>3.5135319360058439</v>
      </c>
      <c r="D8" s="10">
        <v>3.9638334715342158</v>
      </c>
      <c r="E8" s="10">
        <v>4.0503501068835526</v>
      </c>
      <c r="F8" s="10">
        <v>4.438461842006304</v>
      </c>
      <c r="G8" s="10">
        <v>4.1916727046780009</v>
      </c>
      <c r="H8" s="10">
        <v>3.9089048093220078</v>
      </c>
      <c r="I8" s="10">
        <v>4.2658157872296982</v>
      </c>
      <c r="J8" s="10">
        <v>4.32904767331312</v>
      </c>
      <c r="K8" s="10">
        <v>4.5691340477638951</v>
      </c>
      <c r="L8" s="10">
        <v>5.0865199418028935</v>
      </c>
      <c r="M8" s="10">
        <v>4.694518724112335</v>
      </c>
      <c r="N8" s="10">
        <v>4.9612743334428462</v>
      </c>
      <c r="O8" s="10">
        <v>4.3039758297015691</v>
      </c>
      <c r="P8" s="10">
        <v>3.0346909319675972</v>
      </c>
      <c r="Q8" s="10">
        <v>2.1906621502184427</v>
      </c>
      <c r="R8" s="10">
        <v>-0.23846287352097001</v>
      </c>
      <c r="S8" s="10">
        <v>0.14328348242421904</v>
      </c>
      <c r="T8" s="10">
        <v>0.7529357235886599</v>
      </c>
      <c r="U8" s="10">
        <v>0.97962948789074977</v>
      </c>
      <c r="V8" s="10">
        <v>1.5488635748006174</v>
      </c>
      <c r="W8" s="10">
        <v>1.8458025029334451</v>
      </c>
      <c r="X8" s="10">
        <v>1.9773656036890119</v>
      </c>
      <c r="Y8" s="10">
        <v>2.3931063713218008</v>
      </c>
      <c r="Z8" s="10">
        <v>2.3449390775273034</v>
      </c>
      <c r="AA8" s="50"/>
      <c r="AB8" s="11"/>
      <c r="AC8" s="11">
        <v>1.4478577818145073</v>
      </c>
      <c r="AD8" s="11">
        <v>1.5054903350656927</v>
      </c>
      <c r="AE8" s="11">
        <v>2.7526348184986729</v>
      </c>
      <c r="AF8" s="11">
        <v>2.3926919210976072</v>
      </c>
      <c r="AG8" s="11">
        <v>2.8043823219211168</v>
      </c>
      <c r="AH8" s="11">
        <v>3.2850888771418694</v>
      </c>
      <c r="AI8" s="11">
        <v>1.7889339373623681</v>
      </c>
      <c r="AJ8" s="11">
        <v>1.1689123325326094</v>
      </c>
      <c r="AK8" s="11">
        <v>2.0010058532096346</v>
      </c>
      <c r="AL8" s="11">
        <v>2.7327992762793643</v>
      </c>
      <c r="AM8" s="11">
        <v>3.0635555020061842</v>
      </c>
      <c r="AN8" s="11">
        <v>2.7369785238212785</v>
      </c>
      <c r="AO8" s="11">
        <v>2.1539545341169362</v>
      </c>
      <c r="AP8" s="11">
        <v>1.3601165649716731</v>
      </c>
      <c r="AQ8" s="11">
        <v>1.3028809758466529</v>
      </c>
      <c r="AR8" s="11">
        <v>1.0658981208010312</v>
      </c>
      <c r="AS8" s="11">
        <v>0.29542321268956306</v>
      </c>
      <c r="AT8" s="11">
        <v>-5.8215568664021798E-2</v>
      </c>
      <c r="AU8" s="11">
        <v>-0.31417059447143658</v>
      </c>
      <c r="AV8" s="11">
        <v>0.43093750000000014</v>
      </c>
      <c r="AW8" s="11">
        <v>0.30286595965871999</v>
      </c>
      <c r="AX8" s="11">
        <v>0.17349312545882736</v>
      </c>
      <c r="AY8" s="11">
        <v>0.17973655895334711</v>
      </c>
      <c r="AZ8" s="11"/>
      <c r="BA8" s="11"/>
      <c r="BB8" s="11">
        <v>3.1255096064402772</v>
      </c>
      <c r="BC8" s="11">
        <v>3.4402639540425191</v>
      </c>
      <c r="BD8" s="11">
        <v>3.3123580772466998</v>
      </c>
      <c r="BE8" s="11">
        <v>3.3120030475696449</v>
      </c>
      <c r="BF8" s="11">
        <v>3.539573994042434</v>
      </c>
      <c r="BG8" s="11">
        <v>3.5524082708537597</v>
      </c>
      <c r="BH8" s="11">
        <v>3.4978482607997936</v>
      </c>
      <c r="BI8" s="11">
        <v>3.4606554879755169</v>
      </c>
      <c r="BJ8" s="11">
        <v>4.076965175701357</v>
      </c>
      <c r="BK8" s="11">
        <v>3.5314237870289769</v>
      </c>
      <c r="BL8" s="11">
        <v>3.9994826037306348</v>
      </c>
      <c r="BM8" s="11">
        <v>3.1764244784791602</v>
      </c>
      <c r="BN8" s="11">
        <v>2.6998461669246074</v>
      </c>
      <c r="BO8" s="11">
        <v>2.1607092949828823</v>
      </c>
      <c r="BP8" s="11">
        <v>1.1793814820205357</v>
      </c>
      <c r="BQ8" s="11">
        <v>1.6342446208478856</v>
      </c>
      <c r="BR8" s="11">
        <v>1.6313947414163148</v>
      </c>
      <c r="BS8" s="11">
        <v>1.5863412732548863</v>
      </c>
      <c r="BT8" s="11">
        <v>1.6890362018920899</v>
      </c>
      <c r="BU8" s="11">
        <v>1.9521901867670433</v>
      </c>
      <c r="BV8" s="11">
        <v>1.9708845038460647</v>
      </c>
      <c r="BW8" s="11">
        <v>2.1272309929359774</v>
      </c>
      <c r="BX8" s="11">
        <v>2.3369144095712624</v>
      </c>
      <c r="BY8" s="11"/>
      <c r="BZ8" s="11"/>
      <c r="CA8" s="11">
        <v>1.2134427279670834</v>
      </c>
      <c r="CB8" s="11">
        <v>0.64358808184338234</v>
      </c>
      <c r="CC8" s="11">
        <v>0.28312294502074969</v>
      </c>
      <c r="CD8" s="11">
        <v>-1.1999493055124681E-2</v>
      </c>
      <c r="CE8" s="11">
        <v>-0.22578723678279375</v>
      </c>
      <c r="CF8" s="11">
        <v>-0.37881010942810356</v>
      </c>
      <c r="CG8" s="11">
        <v>-0.3523402812364233</v>
      </c>
      <c r="CH8" s="11">
        <v>-0.15179831720722639</v>
      </c>
      <c r="CI8" s="11">
        <v>0.22668038587896105</v>
      </c>
      <c r="CJ8" s="11">
        <v>0.52972450959704942</v>
      </c>
      <c r="CK8" s="11">
        <v>1.4646017188523721</v>
      </c>
      <c r="CL8" s="11">
        <v>3.3309504616180208</v>
      </c>
      <c r="CM8" s="11">
        <v>3.3729065563748613</v>
      </c>
      <c r="CN8" s="11">
        <v>3.4863378302382042</v>
      </c>
      <c r="CO8" s="11">
        <v>2.4774959134215888</v>
      </c>
      <c r="CP8" s="11">
        <v>0.33511395967552332</v>
      </c>
      <c r="CQ8" s="11">
        <v>2.9919900153018909E-2</v>
      </c>
      <c r="CR8" s="11">
        <v>-0.19827788403645411</v>
      </c>
      <c r="CS8" s="11">
        <v>-8.2926864241314763E-2</v>
      </c>
      <c r="CT8" s="11">
        <v>-1.0135425788058846E-2</v>
      </c>
      <c r="CU8" s="11">
        <v>0.10933194691119791</v>
      </c>
      <c r="CV8" s="11">
        <v>0.12553234058364529</v>
      </c>
      <c r="CW8" s="11">
        <v>0.37379398649938783</v>
      </c>
      <c r="CX8" s="11"/>
      <c r="CY8" s="11"/>
      <c r="CZ8" s="11">
        <v>3.5785778170333891</v>
      </c>
      <c r="DA8" s="11">
        <v>3.8054448394930178</v>
      </c>
      <c r="DB8" s="11">
        <v>4.4130115761328019</v>
      </c>
      <c r="DC8" s="11">
        <v>4.7127309577119529</v>
      </c>
      <c r="DD8" s="11">
        <v>5.8250790771443395</v>
      </c>
      <c r="DE8" s="11">
        <v>5.3313420773859574</v>
      </c>
      <c r="DF8" s="11">
        <v>4.735544006759878</v>
      </c>
      <c r="DG8" s="11">
        <v>4.5558464704308239</v>
      </c>
      <c r="DH8" s="11">
        <v>4.171869434343356</v>
      </c>
      <c r="DI8" s="11">
        <v>4.1675293886234579</v>
      </c>
      <c r="DJ8" s="11">
        <v>4.4006352231221211</v>
      </c>
      <c r="DK8" s="11">
        <v>4.1626689789832874</v>
      </c>
      <c r="DL8" s="11">
        <v>4.0714498686728842</v>
      </c>
      <c r="DM8" s="11">
        <v>4.5323878880797244</v>
      </c>
      <c r="DN8" s="11">
        <v>5.1318647408991902</v>
      </c>
      <c r="DO8" s="11">
        <v>4.7329592806920759</v>
      </c>
      <c r="DP8" s="11">
        <v>4.1592722898051333</v>
      </c>
      <c r="DQ8" s="11">
        <v>3.8296094982488524</v>
      </c>
      <c r="DR8" s="11">
        <v>2.9816908715399606</v>
      </c>
      <c r="DS8" s="11">
        <v>3.4380897152066026</v>
      </c>
      <c r="DT8" s="11">
        <v>3.6602658991300343</v>
      </c>
      <c r="DU8" s="11">
        <v>3.4956737378086662</v>
      </c>
      <c r="DV8" s="11">
        <v>3.3253638096008329</v>
      </c>
      <c r="DW8" s="11"/>
    </row>
    <row r="9" spans="1:127">
      <c r="A9" s="5" t="s">
        <v>139</v>
      </c>
      <c r="B9" s="5" t="s">
        <v>155</v>
      </c>
      <c r="C9" s="10">
        <f t="shared" ref="C9:V9" si="0">+SUM(C6:C8)</f>
        <v>5.3478685488969928</v>
      </c>
      <c r="D9" s="10">
        <f t="shared" si="0"/>
        <v>5.8406205962805444</v>
      </c>
      <c r="E9" s="10">
        <f t="shared" si="0"/>
        <v>6.4513330461229446</v>
      </c>
      <c r="F9" s="10">
        <f t="shared" si="0"/>
        <v>7.3812441074989037</v>
      </c>
      <c r="G9" s="10">
        <f t="shared" si="0"/>
        <v>6.8565325045629946</v>
      </c>
      <c r="H9" s="10">
        <f t="shared" si="0"/>
        <v>5.7393922523297132</v>
      </c>
      <c r="I9" s="10">
        <f t="shared" si="0"/>
        <v>5.3895400959681865</v>
      </c>
      <c r="J9" s="10">
        <f t="shared" si="0"/>
        <v>5.228941115894461</v>
      </c>
      <c r="K9" s="10">
        <f t="shared" si="0"/>
        <v>6.2888682067181589</v>
      </c>
      <c r="L9" s="10">
        <f t="shared" si="0"/>
        <v>7.3811586775702667</v>
      </c>
      <c r="M9" s="10">
        <f t="shared" si="0"/>
        <v>7.1026044228120293</v>
      </c>
      <c r="N9" s="10">
        <f t="shared" si="0"/>
        <v>7.4395463651134595</v>
      </c>
      <c r="O9" s="10">
        <f t="shared" si="0"/>
        <v>7.2036277869092613</v>
      </c>
      <c r="P9" s="10">
        <f t="shared" si="0"/>
        <v>7.4947028780403269</v>
      </c>
      <c r="Q9" s="10">
        <f t="shared" si="0"/>
        <v>7.8144120186745809</v>
      </c>
      <c r="R9" s="10">
        <f t="shared" si="0"/>
        <v>6.15987654128402</v>
      </c>
      <c r="S9" s="10">
        <f t="shared" si="0"/>
        <v>5.2962205873793531</v>
      </c>
      <c r="T9" s="10">
        <f t="shared" si="0"/>
        <v>4.9894274589076417</v>
      </c>
      <c r="U9" s="10">
        <f t="shared" si="0"/>
        <v>4.0961956560331618</v>
      </c>
      <c r="V9" s="10">
        <f t="shared" si="0"/>
        <v>3.9142214542823508</v>
      </c>
      <c r="W9" s="10">
        <f t="shared" ref="W9:Z9" si="1">+SUM(W6:W8)</f>
        <v>4.0370786824016385</v>
      </c>
      <c r="X9" s="10">
        <f t="shared" si="1"/>
        <v>3.5287467699502852</v>
      </c>
      <c r="Y9" s="10">
        <f t="shared" si="1"/>
        <v>2.7572684025641716</v>
      </c>
      <c r="Z9" s="10">
        <f t="shared" si="1"/>
        <v>2.2439376023920139</v>
      </c>
      <c r="AA9" s="50"/>
      <c r="AB9" s="11"/>
      <c r="AC9" s="11">
        <v>-0.48501052363669939</v>
      </c>
      <c r="AD9" s="11">
        <v>-0.36991152107843284</v>
      </c>
      <c r="AE9" s="11">
        <v>1.3468947973269794</v>
      </c>
      <c r="AF9" s="11">
        <v>1.4803235492759459</v>
      </c>
      <c r="AG9" s="11">
        <v>3.4625855852464462</v>
      </c>
      <c r="AH9" s="11">
        <v>2.6175115678670569</v>
      </c>
      <c r="AI9" s="11">
        <v>1.1043165306577989</v>
      </c>
      <c r="AJ9" s="11">
        <v>0.93922817697298222</v>
      </c>
      <c r="AK9" s="11">
        <v>1.3859750827877615</v>
      </c>
      <c r="AL9" s="11">
        <v>2.2844286363995887</v>
      </c>
      <c r="AM9" s="11">
        <v>2.1291526074339315</v>
      </c>
      <c r="AN9" s="11">
        <v>2.4258017963275926</v>
      </c>
      <c r="AO9" s="11">
        <v>2.7464468278617997</v>
      </c>
      <c r="AP9" s="11">
        <v>2.8649606777440226</v>
      </c>
      <c r="AQ9" s="11">
        <v>3.5465855365585401</v>
      </c>
      <c r="AR9" s="11">
        <v>2.6782114865703868</v>
      </c>
      <c r="AS9" s="11">
        <v>1.8310628109588822</v>
      </c>
      <c r="AT9" s="11">
        <v>1.5548798993505237</v>
      </c>
      <c r="AU9" s="11">
        <v>1.1138775622169113</v>
      </c>
      <c r="AV9" s="11">
        <v>1.9507291666666666</v>
      </c>
      <c r="AW9" s="11">
        <v>1.1897907687913873</v>
      </c>
      <c r="AX9" s="11">
        <v>1.2989182455780326</v>
      </c>
      <c r="AY9" s="11">
        <v>1.0047664377142003</v>
      </c>
      <c r="AZ9" s="11"/>
      <c r="BA9" s="11"/>
      <c r="BB9" s="11">
        <f t="shared" ref="BB9:BX9" si="2">+BB8+BB7+BB6</f>
        <v>-0.93452410574038591</v>
      </c>
      <c r="BC9" s="11">
        <f t="shared" si="2"/>
        <v>-4.2632171149896703E-3</v>
      </c>
      <c r="BD9" s="11">
        <f t="shared" si="2"/>
        <v>0.67863318430754949</v>
      </c>
      <c r="BE9" s="11">
        <f t="shared" si="2"/>
        <v>1.0078610681083191</v>
      </c>
      <c r="BF9" s="11">
        <f t="shared" si="2"/>
        <v>1.0404531706963207</v>
      </c>
      <c r="BG9" s="11">
        <f t="shared" si="2"/>
        <v>0.44395177130304675</v>
      </c>
      <c r="BH9" s="11">
        <f t="shared" si="2"/>
        <v>1.2549365731082007E-2</v>
      </c>
      <c r="BI9" s="11">
        <f t="shared" si="2"/>
        <v>0.36672323662579487</v>
      </c>
      <c r="BJ9" s="11">
        <f t="shared" si="2"/>
        <v>1.5640169255271497</v>
      </c>
      <c r="BK9" s="11">
        <f t="shared" si="2"/>
        <v>1.7301279215249736</v>
      </c>
      <c r="BL9" s="11">
        <f t="shared" si="2"/>
        <v>2.2775821543606449</v>
      </c>
      <c r="BM9" s="11">
        <f t="shared" si="2"/>
        <v>1.8031008058466633</v>
      </c>
      <c r="BN9" s="11">
        <f t="shared" si="2"/>
        <v>1.3488866607741952</v>
      </c>
      <c r="BO9" s="11">
        <f t="shared" si="2"/>
        <v>1.3213043101783395</v>
      </c>
      <c r="BP9" s="11">
        <f t="shared" si="2"/>
        <v>0.1280089017009951</v>
      </c>
      <c r="BQ9" s="11">
        <f t="shared" si="2"/>
        <v>0.52278570499045118</v>
      </c>
      <c r="BR9" s="11">
        <f t="shared" si="2"/>
        <v>0.6683538420894175</v>
      </c>
      <c r="BS9" s="11">
        <f t="shared" si="2"/>
        <v>0.43626016798143485</v>
      </c>
      <c r="BT9" s="11">
        <f t="shared" si="2"/>
        <v>1.3314885501217399</v>
      </c>
      <c r="BU9" s="11">
        <f t="shared" si="2"/>
        <v>1.4121280173668724</v>
      </c>
      <c r="BV9" s="11">
        <f t="shared" si="2"/>
        <v>1.2315230231483478</v>
      </c>
      <c r="BW9" s="11">
        <f t="shared" si="2"/>
        <v>1.5102121936646942</v>
      </c>
      <c r="BX9" s="11">
        <f t="shared" si="2"/>
        <v>1.2344777299058705</v>
      </c>
      <c r="BY9" s="11"/>
      <c r="BZ9" s="11"/>
      <c r="CA9" s="11">
        <v>3.746136557135153</v>
      </c>
      <c r="CB9" s="11">
        <v>4.0355300922017872</v>
      </c>
      <c r="CC9" s="11">
        <v>4.2052363514139888</v>
      </c>
      <c r="CD9" s="11">
        <v>3.2939282565141079</v>
      </c>
      <c r="CE9" s="11">
        <v>2.7248749651190245</v>
      </c>
      <c r="CF9" s="11">
        <v>1.9168591840110123</v>
      </c>
      <c r="CG9" s="11">
        <v>1.8737615106655787</v>
      </c>
      <c r="CH9" s="11">
        <v>2.1030966856710269</v>
      </c>
      <c r="CI9" s="11">
        <v>2.0386871340600337</v>
      </c>
      <c r="CJ9" s="11">
        <v>1.278484666857395</v>
      </c>
      <c r="CK9" s="11">
        <v>0.77775313197570572</v>
      </c>
      <c r="CL9" s="11">
        <v>1.7733382004755605</v>
      </c>
      <c r="CM9" s="11">
        <v>1.6624275769765857</v>
      </c>
      <c r="CN9" s="11">
        <v>2.3607191888862147</v>
      </c>
      <c r="CO9" s="11">
        <v>1.8728807463245603</v>
      </c>
      <c r="CP9" s="11">
        <v>-0.15475321356066588</v>
      </c>
      <c r="CQ9" s="11">
        <v>-0.76729278637313392</v>
      </c>
      <c r="CR9" s="11">
        <v>-1.3543346688880238</v>
      </c>
      <c r="CS9" s="11">
        <v>-1.5176572085431399</v>
      </c>
      <c r="CT9" s="11">
        <v>-1.0604483865227123</v>
      </c>
      <c r="CU9" s="11">
        <v>-0.97712519787337748</v>
      </c>
      <c r="CV9" s="11">
        <v>-0.76211164146683053</v>
      </c>
      <c r="CW9" s="11">
        <v>-0.65571192703828918</v>
      </c>
      <c r="CX9" s="11"/>
      <c r="CY9" s="11"/>
      <c r="CZ9" s="11">
        <v>-2.689091846997131</v>
      </c>
      <c r="DA9" s="11">
        <v>-0.88944478679818895</v>
      </c>
      <c r="DB9" s="11">
        <v>0.56975551957367432</v>
      </c>
      <c r="DC9" s="11">
        <v>1.0391226547530636</v>
      </c>
      <c r="DD9" s="11">
        <v>2.0547968862359833</v>
      </c>
      <c r="DE9" s="11">
        <v>1.2149573536317666</v>
      </c>
      <c r="DF9" s="11">
        <v>0.93754978653550269</v>
      </c>
      <c r="DG9" s="11">
        <v>1.9585292471266162</v>
      </c>
      <c r="DH9" s="11">
        <v>2.7843777359381749</v>
      </c>
      <c r="DI9" s="11">
        <v>2.4150822777930192</v>
      </c>
      <c r="DJ9" s="11">
        <v>2.3484834047959344</v>
      </c>
      <c r="DK9" s="11">
        <v>1.1976843563047017</v>
      </c>
      <c r="DL9" s="11">
        <v>8.4870844143231261E-2</v>
      </c>
      <c r="DM9" s="11">
        <v>0.24064702999839885</v>
      </c>
      <c r="DN9" s="11">
        <v>0.49875819754395734</v>
      </c>
      <c r="DO9" s="11">
        <v>0.44604603664620329</v>
      </c>
      <c r="DP9" s="11">
        <v>-0.54199871875528349</v>
      </c>
      <c r="DQ9" s="11">
        <v>-1.4739557316581016</v>
      </c>
      <c r="DR9" s="11">
        <v>-2.2659095720119202</v>
      </c>
      <c r="DS9" s="11">
        <v>-2.177894684006096</v>
      </c>
      <c r="DT9" s="11">
        <v>-2.2666447993258387</v>
      </c>
      <c r="DU9" s="11">
        <v>-2.1322754859305153</v>
      </c>
      <c r="DV9" s="11">
        <v>-2.9096680600696532</v>
      </c>
      <c r="DW9" s="11"/>
    </row>
    <row r="10" spans="1:127"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</row>
    <row r="11" spans="1:127">
      <c r="C11" s="10">
        <f t="shared" ref="C11:AC11" si="3">+C6+C7+C8-C9</f>
        <v>0</v>
      </c>
      <c r="D11" s="10">
        <f t="shared" si="3"/>
        <v>0</v>
      </c>
      <c r="E11" s="10">
        <f t="shared" si="3"/>
        <v>0</v>
      </c>
      <c r="F11" s="10">
        <f t="shared" si="3"/>
        <v>0</v>
      </c>
      <c r="G11" s="10">
        <f t="shared" si="3"/>
        <v>0</v>
      </c>
      <c r="H11" s="10">
        <f t="shared" si="3"/>
        <v>0</v>
      </c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10">
        <f t="shared" si="3"/>
        <v>0</v>
      </c>
      <c r="N11" s="10">
        <f t="shared" si="3"/>
        <v>0</v>
      </c>
      <c r="O11" s="10">
        <f t="shared" si="3"/>
        <v>0</v>
      </c>
      <c r="P11" s="10">
        <f t="shared" si="3"/>
        <v>0</v>
      </c>
      <c r="Q11" s="10">
        <f t="shared" si="3"/>
        <v>0</v>
      </c>
      <c r="R11" s="10">
        <f t="shared" si="3"/>
        <v>0</v>
      </c>
      <c r="S11" s="10">
        <f t="shared" si="3"/>
        <v>0</v>
      </c>
      <c r="T11" s="10">
        <f t="shared" si="3"/>
        <v>0</v>
      </c>
      <c r="U11" s="10">
        <f t="shared" si="3"/>
        <v>0</v>
      </c>
      <c r="V11" s="10">
        <f t="shared" si="3"/>
        <v>0</v>
      </c>
      <c r="W11" s="10">
        <f t="shared" si="3"/>
        <v>0</v>
      </c>
      <c r="X11" s="10">
        <f t="shared" si="3"/>
        <v>0</v>
      </c>
      <c r="Y11" s="10">
        <f t="shared" si="3"/>
        <v>0</v>
      </c>
      <c r="Z11" s="10">
        <f t="shared" si="3"/>
        <v>0</v>
      </c>
      <c r="AA11" s="10"/>
      <c r="AB11" s="10"/>
      <c r="AC11" s="10">
        <f t="shared" si="3"/>
        <v>1.2476154948981577E-4</v>
      </c>
      <c r="AD11" s="10">
        <f t="shared" ref="AD11:BW11" si="4">+AD6+AD7+AD8-AD9</f>
        <v>6.2728763961961143E-5</v>
      </c>
      <c r="AE11" s="10">
        <f t="shared" si="4"/>
        <v>6.2936068283114821E-5</v>
      </c>
      <c r="AF11" s="10">
        <f t="shared" si="4"/>
        <v>0</v>
      </c>
      <c r="AG11" s="10">
        <f t="shared" si="4"/>
        <v>-6.380411625839244E-5</v>
      </c>
      <c r="AH11" s="10">
        <f t="shared" si="4"/>
        <v>-1.2783939281391099E-4</v>
      </c>
      <c r="AI11" s="10">
        <f t="shared" si="4"/>
        <v>-1.9187707587042802E-4</v>
      </c>
      <c r="AJ11" s="10">
        <f t="shared" si="4"/>
        <v>-1.276732382224921E-4</v>
      </c>
      <c r="AK11" s="10">
        <f t="shared" si="4"/>
        <v>-6.2944506235451669E-5</v>
      </c>
      <c r="AL11" s="10">
        <f t="shared" si="4"/>
        <v>0</v>
      </c>
      <c r="AM11" s="10">
        <f t="shared" si="4"/>
        <v>0</v>
      </c>
      <c r="AN11" s="10">
        <f t="shared" si="4"/>
        <v>5.9339574273398199E-5</v>
      </c>
      <c r="AO11" s="10">
        <f t="shared" si="4"/>
        <v>0</v>
      </c>
      <c r="AP11" s="10">
        <f t="shared" si="4"/>
        <v>0</v>
      </c>
      <c r="AQ11" s="10">
        <f t="shared" si="4"/>
        <v>-5.7133878959003681E-5</v>
      </c>
      <c r="AR11" s="10">
        <f t="shared" si="4"/>
        <v>-1.1339944899191323E-4</v>
      </c>
      <c r="AS11" s="10">
        <f t="shared" si="4"/>
        <v>0</v>
      </c>
      <c r="AT11" s="10">
        <f t="shared" si="4"/>
        <v>0</v>
      </c>
      <c r="AU11" s="10">
        <f t="shared" si="4"/>
        <v>5.3787124544735221E-5</v>
      </c>
      <c r="AV11" s="10">
        <f t="shared" si="4"/>
        <v>0</v>
      </c>
      <c r="AW11" s="10">
        <f t="shared" si="4"/>
        <v>0</v>
      </c>
      <c r="AX11" s="10">
        <f t="shared" si="4"/>
        <v>-1.7763568394002505E-15</v>
      </c>
      <c r="AY11" s="10">
        <f t="shared" si="4"/>
        <v>4.8841456238513103E-5</v>
      </c>
      <c r="AZ11" s="10"/>
      <c r="BA11" s="10"/>
      <c r="BB11" s="10">
        <f t="shared" si="4"/>
        <v>0</v>
      </c>
      <c r="BC11" s="10">
        <f t="shared" si="4"/>
        <v>2.2204460492503131E-16</v>
      </c>
      <c r="BD11" s="10">
        <f t="shared" si="4"/>
        <v>0</v>
      </c>
      <c r="BE11" s="10">
        <f t="shared" si="4"/>
        <v>0</v>
      </c>
      <c r="BF11" s="10">
        <f t="shared" si="4"/>
        <v>0</v>
      </c>
      <c r="BG11" s="10">
        <f t="shared" si="4"/>
        <v>0</v>
      </c>
      <c r="BH11" s="10">
        <f t="shared" si="4"/>
        <v>-2.2204460492503131E-16</v>
      </c>
      <c r="BI11" s="10">
        <f t="shared" si="4"/>
        <v>0</v>
      </c>
      <c r="BJ11" s="10">
        <f t="shared" si="4"/>
        <v>0</v>
      </c>
      <c r="BK11" s="10">
        <f t="shared" si="4"/>
        <v>0</v>
      </c>
      <c r="BL11" s="10">
        <f t="shared" si="4"/>
        <v>0</v>
      </c>
      <c r="BM11" s="10">
        <f t="shared" si="4"/>
        <v>0</v>
      </c>
      <c r="BN11" s="10">
        <f t="shared" si="4"/>
        <v>0</v>
      </c>
      <c r="BO11" s="10">
        <f t="shared" si="4"/>
        <v>0</v>
      </c>
      <c r="BP11" s="10">
        <f t="shared" si="4"/>
        <v>0</v>
      </c>
      <c r="BQ11" s="10">
        <f t="shared" si="4"/>
        <v>0</v>
      </c>
      <c r="BR11" s="10">
        <f t="shared" si="4"/>
        <v>0</v>
      </c>
      <c r="BS11" s="10">
        <f t="shared" si="4"/>
        <v>0</v>
      </c>
      <c r="BT11" s="10">
        <f t="shared" si="4"/>
        <v>0</v>
      </c>
      <c r="BU11" s="10">
        <f t="shared" si="4"/>
        <v>0</v>
      </c>
      <c r="BV11" s="10">
        <f t="shared" si="4"/>
        <v>0</v>
      </c>
      <c r="BW11" s="10">
        <f t="shared" si="4"/>
        <v>0</v>
      </c>
      <c r="BX11" s="10">
        <f t="shared" ref="BX11:CW11" si="5">+BX6+BX7+BX8-BX9</f>
        <v>0</v>
      </c>
      <c r="BY11" s="10"/>
      <c r="BZ11" s="10"/>
      <c r="CA11" s="10">
        <f t="shared" si="5"/>
        <v>2.7376034471959798E-4</v>
      </c>
      <c r="CB11" s="10">
        <f t="shared" si="5"/>
        <v>4.0845446277337771E-4</v>
      </c>
      <c r="CC11" s="10">
        <f t="shared" si="5"/>
        <v>4.0659111300200834E-4</v>
      </c>
      <c r="CD11" s="10">
        <f t="shared" si="5"/>
        <v>2.6965152932811876E-4</v>
      </c>
      <c r="CE11" s="10">
        <f t="shared" si="5"/>
        <v>2.6831519522563241E-4</v>
      </c>
      <c r="CF11" s="10">
        <f t="shared" si="5"/>
        <v>1.333838413479782E-4</v>
      </c>
      <c r="CG11" s="10">
        <f t="shared" si="5"/>
        <v>0</v>
      </c>
      <c r="CH11" s="10">
        <f t="shared" si="5"/>
        <v>0</v>
      </c>
      <c r="CI11" s="10">
        <f t="shared" si="5"/>
        <v>-1.3057625914658644E-4</v>
      </c>
      <c r="CJ11" s="10">
        <f t="shared" si="5"/>
        <v>-1.2945369247208127E-4</v>
      </c>
      <c r="CK11" s="10">
        <f t="shared" si="5"/>
        <v>-1.2821515528782523E-4</v>
      </c>
      <c r="CL11" s="10">
        <f t="shared" si="5"/>
        <v>-2.534969909906426E-4</v>
      </c>
      <c r="CM11" s="10">
        <f t="shared" si="5"/>
        <v>-1.2578901157511702E-4</v>
      </c>
      <c r="CN11" s="10">
        <f t="shared" si="5"/>
        <v>0</v>
      </c>
      <c r="CO11" s="10">
        <f t="shared" si="5"/>
        <v>0</v>
      </c>
      <c r="CP11" s="10">
        <f t="shared" si="5"/>
        <v>1.2311313728027851E-4</v>
      </c>
      <c r="CQ11" s="10">
        <f t="shared" si="5"/>
        <v>1.221220414406865E-4</v>
      </c>
      <c r="CR11" s="10">
        <f t="shared" si="5"/>
        <v>0</v>
      </c>
      <c r="CS11" s="10">
        <f t="shared" si="5"/>
        <v>0</v>
      </c>
      <c r="CT11" s="10">
        <f t="shared" si="5"/>
        <v>0</v>
      </c>
      <c r="CU11" s="10">
        <f t="shared" si="5"/>
        <v>0</v>
      </c>
      <c r="CV11" s="10">
        <f t="shared" si="5"/>
        <v>1.1432817903811454E-4</v>
      </c>
      <c r="CW11" s="10">
        <f t="shared" si="5"/>
        <v>0</v>
      </c>
      <c r="CX11" s="10"/>
      <c r="CY11" s="10"/>
      <c r="CZ11" s="10">
        <f t="shared" ref="CZ11:DV11" si="6">+CZ6+CZ7+CZ8-CZ9</f>
        <v>1.4844558912496808E-4</v>
      </c>
      <c r="DA11" s="10">
        <f t="shared" si="6"/>
        <v>0</v>
      </c>
      <c r="DB11" s="10">
        <f t="shared" si="6"/>
        <v>0</v>
      </c>
      <c r="DC11" s="10">
        <f t="shared" si="6"/>
        <v>-1.3919928395855763E-4</v>
      </c>
      <c r="DD11" s="10">
        <f t="shared" si="6"/>
        <v>-6.9078090709329132E-5</v>
      </c>
      <c r="DE11" s="10">
        <f t="shared" si="6"/>
        <v>-1.3651206220544054E-4</v>
      </c>
      <c r="DF11" s="10">
        <f t="shared" si="6"/>
        <v>2.6888930566704161E-4</v>
      </c>
      <c r="DG11" s="10">
        <f t="shared" si="6"/>
        <v>1.3280415305172433E-4</v>
      </c>
      <c r="DH11" s="10">
        <f t="shared" si="6"/>
        <v>0</v>
      </c>
      <c r="DI11" s="10">
        <f t="shared" si="6"/>
        <v>-6.4704146759186898E-5</v>
      </c>
      <c r="DJ11" s="10">
        <f t="shared" si="6"/>
        <v>-4.4465618548539254E-4</v>
      </c>
      <c r="DK11" s="10">
        <f t="shared" si="6"/>
        <v>-4.9906114122832967E-4</v>
      </c>
      <c r="DL11" s="10">
        <f t="shared" si="6"/>
        <v>0</v>
      </c>
      <c r="DM11" s="10">
        <f t="shared" si="6"/>
        <v>-3.6082248300317588E-16</v>
      </c>
      <c r="DN11" s="10">
        <f t="shared" si="6"/>
        <v>1.1983618393551776E-4</v>
      </c>
      <c r="DO11" s="10">
        <f t="shared" si="6"/>
        <v>4.1083187585938541E-4</v>
      </c>
      <c r="DP11" s="10">
        <f t="shared" si="6"/>
        <v>5.7506495358738974E-5</v>
      </c>
      <c r="DQ11" s="10">
        <f t="shared" si="6"/>
        <v>5.6443123676475082E-5</v>
      </c>
      <c r="DR11" s="10">
        <f t="shared" si="6"/>
        <v>-1.0968147403200845E-4</v>
      </c>
      <c r="DS11" s="10">
        <f t="shared" si="6"/>
        <v>-2.6699047271261378E-4</v>
      </c>
      <c r="DT11" s="10">
        <f t="shared" si="6"/>
        <v>-2.1093897904567172E-4</v>
      </c>
      <c r="DU11" s="10">
        <f t="shared" si="6"/>
        <v>5.1814625921853263E-5</v>
      </c>
      <c r="DV11" s="10">
        <f t="shared" si="6"/>
        <v>2.0218664860394142E-4</v>
      </c>
      <c r="DW11" s="10"/>
    </row>
    <row r="12" spans="1:127">
      <c r="AA12" s="5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4" spans="1:127">
      <c r="C14" s="5">
        <v>10000</v>
      </c>
      <c r="D14" s="5">
        <v>10000</v>
      </c>
      <c r="E14" s="5">
        <v>10000</v>
      </c>
      <c r="F14" s="5">
        <v>10000</v>
      </c>
      <c r="G14" s="5">
        <v>10000</v>
      </c>
      <c r="H14" s="5">
        <v>10000</v>
      </c>
      <c r="I14" s="5">
        <v>10000</v>
      </c>
      <c r="J14" s="5">
        <v>10000</v>
      </c>
      <c r="K14" s="5">
        <v>10000</v>
      </c>
      <c r="L14" s="5">
        <v>10000</v>
      </c>
      <c r="M14" s="5">
        <v>10000</v>
      </c>
      <c r="N14" s="5">
        <v>10000</v>
      </c>
      <c r="O14" s="5">
        <v>10000</v>
      </c>
      <c r="P14" s="5">
        <v>10000</v>
      </c>
      <c r="Q14" s="5">
        <v>10000</v>
      </c>
      <c r="R14" s="5">
        <v>10000</v>
      </c>
      <c r="S14" s="5">
        <v>10000</v>
      </c>
      <c r="T14" s="5">
        <v>10000</v>
      </c>
      <c r="U14" s="5">
        <v>10000</v>
      </c>
      <c r="V14" s="5">
        <v>10000</v>
      </c>
      <c r="W14" s="5">
        <v>10000</v>
      </c>
      <c r="X14" s="5">
        <v>10000</v>
      </c>
      <c r="Y14" s="5">
        <v>10000</v>
      </c>
      <c r="Z14" s="5">
        <v>10000</v>
      </c>
      <c r="AA14" s="5">
        <f>+Z14</f>
        <v>10000</v>
      </c>
      <c r="AB14" s="5">
        <v>-10000</v>
      </c>
      <c r="AC14" s="5">
        <v>-10000</v>
      </c>
      <c r="AD14" s="5">
        <v>-10000</v>
      </c>
      <c r="AE14" s="5">
        <v>-10000</v>
      </c>
      <c r="AF14" s="5">
        <v>-10000</v>
      </c>
      <c r="AG14" s="5">
        <v>-10000</v>
      </c>
      <c r="AH14" s="5">
        <v>-10000</v>
      </c>
      <c r="AI14" s="5">
        <v>-10000</v>
      </c>
      <c r="AJ14" s="5">
        <v>-10000</v>
      </c>
      <c r="AK14" s="5">
        <v>-10000</v>
      </c>
      <c r="AL14" s="5">
        <v>-10000</v>
      </c>
      <c r="AM14" s="5">
        <v>-10000</v>
      </c>
      <c r="AN14" s="5">
        <v>-10000</v>
      </c>
      <c r="AO14" s="5">
        <v>-10000</v>
      </c>
      <c r="AP14" s="5">
        <v>-10000</v>
      </c>
      <c r="AQ14" s="5">
        <v>-10000</v>
      </c>
      <c r="AR14" s="5">
        <v>-10000</v>
      </c>
      <c r="AS14" s="5">
        <v>-10000</v>
      </c>
      <c r="AT14" s="5">
        <v>-10000</v>
      </c>
      <c r="AU14" s="5">
        <v>-10000</v>
      </c>
      <c r="AV14" s="5">
        <v>-10000</v>
      </c>
      <c r="AW14" s="5">
        <v>-10000</v>
      </c>
      <c r="AX14" s="5">
        <v>-10000</v>
      </c>
      <c r="AY14" s="5">
        <v>-10000</v>
      </c>
      <c r="AZ14" s="5">
        <v>-10000</v>
      </c>
      <c r="BA14" s="5">
        <v>10000</v>
      </c>
      <c r="BB14" s="5">
        <v>10000</v>
      </c>
      <c r="BC14" s="5">
        <v>10000</v>
      </c>
      <c r="BD14" s="5">
        <v>10000</v>
      </c>
      <c r="BE14" s="5">
        <v>10000</v>
      </c>
      <c r="BF14" s="5">
        <v>10000</v>
      </c>
      <c r="BG14" s="5">
        <v>10000</v>
      </c>
      <c r="BH14" s="5">
        <v>10000</v>
      </c>
      <c r="BI14" s="5">
        <v>10000</v>
      </c>
      <c r="BJ14" s="5">
        <v>10000</v>
      </c>
      <c r="BK14" s="5">
        <v>10000</v>
      </c>
      <c r="BL14" s="5">
        <v>10000</v>
      </c>
      <c r="BM14" s="5">
        <v>10000</v>
      </c>
      <c r="BN14" s="5">
        <v>10000</v>
      </c>
      <c r="BO14" s="5">
        <v>10000</v>
      </c>
      <c r="BP14" s="5">
        <v>10000</v>
      </c>
      <c r="BQ14" s="5">
        <v>10000</v>
      </c>
      <c r="BR14" s="5">
        <v>10000</v>
      </c>
      <c r="BS14" s="5">
        <v>10000</v>
      </c>
      <c r="BT14" s="5">
        <v>10000</v>
      </c>
      <c r="BU14" s="5">
        <v>10000</v>
      </c>
      <c r="BV14" s="5">
        <v>10000</v>
      </c>
      <c r="BW14" s="5">
        <v>10000</v>
      </c>
      <c r="BX14" s="5">
        <v>10000</v>
      </c>
      <c r="BY14" s="5">
        <v>10000</v>
      </c>
      <c r="BZ14" s="5">
        <v>-10000</v>
      </c>
      <c r="CA14" s="5">
        <v>-10000</v>
      </c>
      <c r="CB14" s="5">
        <v>-10000</v>
      </c>
      <c r="CC14" s="5">
        <v>-10000</v>
      </c>
      <c r="CD14" s="5">
        <v>-10000</v>
      </c>
      <c r="CE14" s="5">
        <v>-10000</v>
      </c>
      <c r="CF14" s="5">
        <v>-10000</v>
      </c>
      <c r="CG14" s="5">
        <v>-10000</v>
      </c>
      <c r="CH14" s="5">
        <v>-10000</v>
      </c>
      <c r="CI14" s="5">
        <v>-10000</v>
      </c>
      <c r="CJ14" s="5">
        <v>-10000</v>
      </c>
      <c r="CK14" s="5">
        <v>-10000</v>
      </c>
      <c r="CL14" s="5">
        <v>-10000</v>
      </c>
      <c r="CM14" s="5">
        <v>-10000</v>
      </c>
      <c r="CN14" s="5">
        <v>-10000</v>
      </c>
      <c r="CO14" s="5">
        <v>-10000</v>
      </c>
      <c r="CP14" s="5">
        <v>-10000</v>
      </c>
      <c r="CQ14" s="5">
        <v>-10000</v>
      </c>
      <c r="CR14" s="5">
        <v>-10000</v>
      </c>
      <c r="CS14" s="5">
        <v>-10000</v>
      </c>
      <c r="CT14" s="5">
        <v>-10000</v>
      </c>
      <c r="CU14" s="5">
        <v>-10000</v>
      </c>
      <c r="CV14" s="5">
        <v>-10000</v>
      </c>
      <c r="CW14" s="5">
        <v>-10000</v>
      </c>
      <c r="CX14" s="5">
        <v>-10000</v>
      </c>
      <c r="CY14" s="5">
        <v>10000</v>
      </c>
      <c r="CZ14" s="5">
        <v>10000</v>
      </c>
      <c r="DA14" s="5">
        <v>10000</v>
      </c>
      <c r="DB14" s="5">
        <v>10000</v>
      </c>
      <c r="DC14" s="5">
        <v>10000</v>
      </c>
      <c r="DD14" s="5">
        <v>10000</v>
      </c>
      <c r="DE14" s="5">
        <v>10000</v>
      </c>
      <c r="DF14" s="5">
        <v>10000</v>
      </c>
      <c r="DG14" s="5">
        <v>10000</v>
      </c>
      <c r="DH14" s="5">
        <v>10000</v>
      </c>
      <c r="DI14" s="5">
        <v>10000</v>
      </c>
      <c r="DJ14" s="5">
        <v>10000</v>
      </c>
      <c r="DK14" s="5">
        <v>10000</v>
      </c>
      <c r="DL14" s="5">
        <v>10000</v>
      </c>
      <c r="DM14" s="5">
        <v>10000</v>
      </c>
      <c r="DN14" s="5">
        <v>10000</v>
      </c>
      <c r="DO14" s="5">
        <v>10000</v>
      </c>
      <c r="DP14" s="5">
        <v>10000</v>
      </c>
      <c r="DQ14" s="5">
        <v>10000</v>
      </c>
      <c r="DR14" s="5">
        <v>10000</v>
      </c>
      <c r="DS14" s="5">
        <v>10000</v>
      </c>
      <c r="DT14" s="5">
        <v>10000</v>
      </c>
      <c r="DU14" s="5">
        <v>10000</v>
      </c>
      <c r="DV14" s="5">
        <v>10000</v>
      </c>
    </row>
    <row r="16" spans="1:127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2"/>
      <c r="W16" s="12"/>
      <c r="X16" s="12"/>
      <c r="Y16" s="12"/>
      <c r="Z16" s="10"/>
    </row>
    <row r="17" spans="3:26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2"/>
      <c r="W17" s="12"/>
      <c r="X17" s="12"/>
      <c r="Y17" s="12"/>
      <c r="Z17" s="10"/>
    </row>
    <row r="18" spans="3:26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2"/>
      <c r="W18" s="12"/>
      <c r="X18" s="12"/>
      <c r="Y18" s="12"/>
      <c r="Z18" s="10"/>
    </row>
    <row r="19" spans="3:26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  <c r="W19" s="12"/>
      <c r="X19" s="12"/>
      <c r="Y19" s="12"/>
      <c r="Z19" s="10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9D17-9E71-4FD0-AD5E-60DEDA03220D}">
  <sheetPr codeName="Munka5"/>
  <dimension ref="A1:DU10"/>
  <sheetViews>
    <sheetView showGridLines="0" zoomScaleNormal="100" workbookViewId="0">
      <pane xSplit="2" ySplit="4" topLeftCell="C5" activePane="bottomRight" state="frozen"/>
      <selection pane="topRight" activeCell="V1" sqref="V1"/>
      <selection pane="bottomLeft" activeCell="A3" sqref="A3"/>
      <selection pane="bottomRight" activeCell="DR13" sqref="DR13"/>
    </sheetView>
  </sheetViews>
  <sheetFormatPr defaultRowHeight="12"/>
  <cols>
    <col min="1" max="1" width="9.140625" style="16"/>
    <col min="2" max="2" width="23.42578125" style="5" bestFit="1" customWidth="1"/>
    <col min="3" max="25" width="9.140625" style="5"/>
    <col min="26" max="27" width="9.140625" style="8"/>
    <col min="28" max="76" width="9.140625" style="16"/>
    <col min="77" max="77" width="9.140625" style="15"/>
    <col min="78" max="93" width="9.140625" style="16"/>
    <col min="94" max="94" width="9.42578125" style="16" bestFit="1" customWidth="1"/>
    <col min="95" max="16384" width="9.140625" style="16"/>
  </cols>
  <sheetData>
    <row r="1" spans="1:125" s="5" customFormat="1">
      <c r="C1" s="5" t="s">
        <v>15</v>
      </c>
      <c r="Z1" s="8"/>
      <c r="AA1" s="8"/>
      <c r="AB1" s="7" t="s">
        <v>163</v>
      </c>
      <c r="BA1" s="7" t="s">
        <v>19</v>
      </c>
      <c r="BZ1" s="7" t="s">
        <v>23</v>
      </c>
      <c r="CY1" s="5" t="s">
        <v>21</v>
      </c>
    </row>
    <row r="2" spans="1:125" s="5" customFormat="1">
      <c r="C2" s="5">
        <v>2013</v>
      </c>
      <c r="G2" s="5">
        <v>2014</v>
      </c>
      <c r="K2" s="5">
        <v>2015</v>
      </c>
      <c r="O2" s="5">
        <v>2016</v>
      </c>
      <c r="S2" s="5">
        <v>2017</v>
      </c>
      <c r="W2" s="5">
        <v>2018</v>
      </c>
      <c r="Z2" s="8"/>
      <c r="AA2" s="8"/>
      <c r="AB2" s="5">
        <v>2013</v>
      </c>
      <c r="AF2" s="5">
        <v>2014</v>
      </c>
      <c r="AJ2" s="5">
        <v>2015</v>
      </c>
      <c r="AN2" s="5">
        <v>2016</v>
      </c>
      <c r="AR2" s="5">
        <v>2017</v>
      </c>
      <c r="AV2" s="5" t="s">
        <v>146</v>
      </c>
      <c r="BA2" s="5">
        <v>2013</v>
      </c>
      <c r="BE2" s="5">
        <v>2014</v>
      </c>
      <c r="BI2" s="5">
        <v>2015</v>
      </c>
      <c r="BM2" s="5">
        <v>2016</v>
      </c>
      <c r="BQ2" s="5">
        <v>2017</v>
      </c>
      <c r="BU2" s="5" t="s">
        <v>146</v>
      </c>
      <c r="BZ2" s="5">
        <v>2013</v>
      </c>
      <c r="CD2" s="5">
        <v>2014</v>
      </c>
      <c r="CH2" s="5">
        <v>2015</v>
      </c>
      <c r="CL2" s="5">
        <v>2016</v>
      </c>
      <c r="CP2" s="5">
        <v>2017</v>
      </c>
      <c r="CT2" s="5" t="s">
        <v>146</v>
      </c>
      <c r="CY2" s="5">
        <v>2013</v>
      </c>
      <c r="DC2" s="5">
        <v>2014</v>
      </c>
      <c r="DG2" s="5">
        <v>2015</v>
      </c>
      <c r="DK2" s="5">
        <v>2016</v>
      </c>
      <c r="DO2" s="5">
        <v>2017</v>
      </c>
      <c r="DS2" s="5" t="s">
        <v>146</v>
      </c>
    </row>
    <row r="3" spans="1:125" s="5" customFormat="1">
      <c r="C3" s="5" t="s">
        <v>54</v>
      </c>
      <c r="Z3" s="8"/>
      <c r="AA3" s="8"/>
      <c r="AB3" s="7" t="s">
        <v>55</v>
      </c>
      <c r="BA3" s="7" t="s">
        <v>56</v>
      </c>
      <c r="BZ3" s="7" t="s">
        <v>57</v>
      </c>
      <c r="CY3" s="5" t="s">
        <v>76</v>
      </c>
    </row>
    <row r="4" spans="1:125" s="5" customFormat="1">
      <c r="C4" s="5">
        <v>2013</v>
      </c>
      <c r="G4" s="5">
        <v>2014</v>
      </c>
      <c r="K4" s="5">
        <v>2015</v>
      </c>
      <c r="O4" s="5">
        <v>2016</v>
      </c>
      <c r="S4" s="5">
        <v>2017</v>
      </c>
      <c r="W4" s="5">
        <v>2018</v>
      </c>
      <c r="Z4" s="8"/>
      <c r="AA4" s="8"/>
      <c r="AB4" s="5">
        <v>2013</v>
      </c>
      <c r="AF4" s="5">
        <v>2014</v>
      </c>
      <c r="AJ4" s="5">
        <v>2015</v>
      </c>
      <c r="AN4" s="5">
        <v>2016</v>
      </c>
      <c r="AR4" s="5">
        <v>2017</v>
      </c>
      <c r="AV4" s="5" t="s">
        <v>146</v>
      </c>
      <c r="BA4" s="5">
        <v>2013</v>
      </c>
      <c r="BE4" s="5">
        <v>2014</v>
      </c>
      <c r="BI4" s="5">
        <v>2015</v>
      </c>
      <c r="BM4" s="5">
        <v>2016</v>
      </c>
      <c r="BQ4" s="5">
        <v>2017</v>
      </c>
      <c r="BU4" s="5" t="s">
        <v>146</v>
      </c>
      <c r="BZ4" s="5">
        <v>2013</v>
      </c>
      <c r="CD4" s="5">
        <v>2014</v>
      </c>
      <c r="CH4" s="5">
        <v>2015</v>
      </c>
      <c r="CL4" s="5">
        <v>2016</v>
      </c>
      <c r="CP4" s="5">
        <v>2017</v>
      </c>
      <c r="CT4" s="5" t="s">
        <v>146</v>
      </c>
      <c r="CY4" s="5">
        <v>2013</v>
      </c>
      <c r="DC4" s="5">
        <v>2014</v>
      </c>
      <c r="DG4" s="5">
        <v>2015</v>
      </c>
      <c r="DK4" s="5">
        <v>2016</v>
      </c>
      <c r="DO4" s="5">
        <v>2017</v>
      </c>
      <c r="DS4" s="5" t="s">
        <v>146</v>
      </c>
    </row>
    <row r="5" spans="1:125" s="5" customFormat="1">
      <c r="A5" s="5" t="s">
        <v>168</v>
      </c>
      <c r="B5" s="5" t="s">
        <v>63</v>
      </c>
      <c r="C5" s="10">
        <v>3.1498368720530303</v>
      </c>
      <c r="D5" s="10">
        <v>2.9115558147718268</v>
      </c>
      <c r="E5" s="10">
        <v>2.9739492988920717</v>
      </c>
      <c r="F5" s="10">
        <v>3.270938583479488</v>
      </c>
      <c r="G5" s="10">
        <v>3.342405686498203</v>
      </c>
      <c r="H5" s="10">
        <v>2.7607031054230684</v>
      </c>
      <c r="I5" s="10">
        <v>2.298326030233389</v>
      </c>
      <c r="J5" s="10">
        <v>2.0131705843805485</v>
      </c>
      <c r="K5" s="10">
        <v>2.4272266822883459</v>
      </c>
      <c r="L5" s="10">
        <v>2.8364475942689804</v>
      </c>
      <c r="M5" s="10">
        <v>2.8782513944231947</v>
      </c>
      <c r="N5" s="10">
        <v>3.6525813146052375</v>
      </c>
      <c r="O5" s="10">
        <v>3.5151690615832218</v>
      </c>
      <c r="P5" s="10">
        <v>4.3333217111599396</v>
      </c>
      <c r="Q5" s="10">
        <v>4.5669174003061803</v>
      </c>
      <c r="R5" s="10">
        <v>4.0324800136777599</v>
      </c>
      <c r="S5" s="10">
        <v>3.2371167068515083</v>
      </c>
      <c r="T5" s="10">
        <v>2.7357626368767369</v>
      </c>
      <c r="U5" s="10">
        <v>2.0034710495999621</v>
      </c>
      <c r="V5" s="10">
        <v>1.5393766478526765</v>
      </c>
      <c r="W5" s="10">
        <v>1.3327962057629654</v>
      </c>
      <c r="X5" s="10">
        <v>0.6255467751772692</v>
      </c>
      <c r="Y5" s="10">
        <v>-0.50482964231281746</v>
      </c>
      <c r="Z5" s="10">
        <v>-1.0609634209801979</v>
      </c>
      <c r="AA5" s="12"/>
      <c r="AB5" s="10">
        <v>3.1742457228621799</v>
      </c>
      <c r="AC5" s="10">
        <v>3.7440917345444169</v>
      </c>
      <c r="AD5" s="10">
        <v>3.8830924770000137</v>
      </c>
      <c r="AE5" s="10">
        <v>4.0902792530844039</v>
      </c>
      <c r="AF5" s="10">
        <v>4.5738618781252054</v>
      </c>
      <c r="AG5" s="10">
        <v>4.6254849107968674</v>
      </c>
      <c r="AH5" s="10">
        <v>4.9525392052835269</v>
      </c>
      <c r="AI5" s="10">
        <v>5.1036738612664294</v>
      </c>
      <c r="AJ5" s="10">
        <v>5.0837130460671958</v>
      </c>
      <c r="AK5" s="10">
        <v>4.5577963102111836</v>
      </c>
      <c r="AL5" s="10">
        <v>4.1568910472783767</v>
      </c>
      <c r="AM5" s="10">
        <v>4.0779935628429822</v>
      </c>
      <c r="AN5" s="10">
        <v>4.2366440974787967</v>
      </c>
      <c r="AO5" s="10">
        <v>4.9236150569612853</v>
      </c>
      <c r="AP5" s="10">
        <v>5.132736284298181</v>
      </c>
      <c r="AQ5" s="10">
        <v>5.1525307638530187</v>
      </c>
      <c r="AR5" s="10">
        <v>5.2193117564972056</v>
      </c>
      <c r="AS5" s="10">
        <v>4.9808247297528458</v>
      </c>
      <c r="AT5" s="10">
        <v>4.8456282631976118</v>
      </c>
      <c r="AU5" s="10">
        <v>4.7380729166666669</v>
      </c>
      <c r="AV5" s="10">
        <v>4.6046158574965279</v>
      </c>
      <c r="AW5" s="10">
        <v>4.5304507698385681</v>
      </c>
      <c r="AX5" s="10">
        <v>4.2875960772496002</v>
      </c>
      <c r="AY5" s="10"/>
      <c r="AZ5" s="10"/>
      <c r="BA5" s="10">
        <v>-1.6263000945523312</v>
      </c>
      <c r="BB5" s="10">
        <v>-0.91687081893863132</v>
      </c>
      <c r="BC5" s="10">
        <v>-0.54099261047259473</v>
      </c>
      <c r="BD5" s="10">
        <v>-8.4775728053040705E-2</v>
      </c>
      <c r="BE5" s="10">
        <v>-1.5211450456983577E-2</v>
      </c>
      <c r="BF5" s="10">
        <v>-0.35637738332493318</v>
      </c>
      <c r="BG5" s="10">
        <v>-0.51731274291462315</v>
      </c>
      <c r="BH5" s="10">
        <v>-0.79204432021873927</v>
      </c>
      <c r="BI5" s="10">
        <v>-0.2195166485082829</v>
      </c>
      <c r="BJ5" s="10">
        <v>5.8656467196620481E-2</v>
      </c>
      <c r="BK5" s="10">
        <v>-1.8174960192116382E-2</v>
      </c>
      <c r="BL5" s="10">
        <v>0.51495567203703962</v>
      </c>
      <c r="BM5" s="10">
        <v>0.42663350114064724</v>
      </c>
      <c r="BN5" s="10">
        <v>0.7555841633088668</v>
      </c>
      <c r="BO5" s="10">
        <v>0.82312564262675292</v>
      </c>
      <c r="BP5" s="10">
        <v>0.68773894479166298</v>
      </c>
      <c r="BQ5" s="10">
        <v>0.56410797861230821</v>
      </c>
      <c r="BR5" s="10">
        <v>0.33884831186918901</v>
      </c>
      <c r="BS5" s="10">
        <v>0.54121261522201147</v>
      </c>
      <c r="BT5" s="10">
        <v>0.30522090758938591</v>
      </c>
      <c r="BU5" s="10">
        <v>-8.0266240420923937E-2</v>
      </c>
      <c r="BV5" s="10">
        <v>-0.30219134221390931</v>
      </c>
      <c r="BW5" s="10">
        <v>-0.66752953071974208</v>
      </c>
      <c r="BX5" s="10"/>
      <c r="BY5" s="10"/>
      <c r="BZ5" s="10">
        <v>3.8626215838130986</v>
      </c>
      <c r="CA5" s="10">
        <v>4.4140312277051947</v>
      </c>
      <c r="CB5" s="10">
        <v>4.5336264403490176</v>
      </c>
      <c r="CC5" s="10">
        <v>3.9200591076152294</v>
      </c>
      <c r="CD5" s="10">
        <v>3.7772071607959306</v>
      </c>
      <c r="CE5" s="10">
        <v>3.3259260840104785</v>
      </c>
      <c r="CF5" s="10">
        <v>3.559961428011317</v>
      </c>
      <c r="CG5" s="10">
        <v>3.6243655356049191</v>
      </c>
      <c r="CH5" s="10">
        <v>3.4658856465352899</v>
      </c>
      <c r="CI5" s="10">
        <v>2.8312817080637993</v>
      </c>
      <c r="CJ5" s="10">
        <v>1.8020640075698231</v>
      </c>
      <c r="CK5" s="10">
        <v>1.3297184662418056</v>
      </c>
      <c r="CL5" s="10">
        <v>1.1357489855116216</v>
      </c>
      <c r="CM5" s="10">
        <v>1.5737712277061544</v>
      </c>
      <c r="CN5" s="10">
        <v>1.9680068659478263</v>
      </c>
      <c r="CO5" s="10">
        <v>2.0156082835443283</v>
      </c>
      <c r="CP5" s="10">
        <v>1.6742931881546501</v>
      </c>
      <c r="CQ5" s="10">
        <v>1.167905097434236</v>
      </c>
      <c r="CR5" s="10">
        <v>0.63437856233017331</v>
      </c>
      <c r="CS5" s="10">
        <v>0.81319113880937055</v>
      </c>
      <c r="CT5" s="10">
        <v>0.72182347077754794</v>
      </c>
      <c r="CU5" s="10">
        <v>0.83390973790264966</v>
      </c>
      <c r="CV5" s="10">
        <v>0.68412835690137352</v>
      </c>
      <c r="CY5" s="10">
        <v>-6.340259557112585</v>
      </c>
      <c r="CZ5" s="10">
        <v>-5.247160700197167</v>
      </c>
      <c r="DA5" s="10">
        <v>-4.633243585331317</v>
      </c>
      <c r="DB5" s="10">
        <v>-4.047845577882347</v>
      </c>
      <c r="DC5" s="10">
        <v>-4.0419663216676556</v>
      </c>
      <c r="DD5" s="10">
        <v>-4.1917393820918019</v>
      </c>
      <c r="DE5" s="10">
        <v>-3.9240360822559279</v>
      </c>
      <c r="DF5" s="10">
        <v>-4.3399069175691265</v>
      </c>
      <c r="DG5" s="10">
        <v>-4.3516666470951266</v>
      </c>
      <c r="DH5" s="10">
        <v>-4.3652652611200544</v>
      </c>
      <c r="DI5" s="10">
        <v>-4.6554867397173263</v>
      </c>
      <c r="DJ5" s="10">
        <v>-4.8568006437888727</v>
      </c>
      <c r="DK5" s="10">
        <v>-5.1998238249532651</v>
      </c>
      <c r="DL5" s="10">
        <v>-5.4687158861002088</v>
      </c>
      <c r="DM5" s="10">
        <v>-5.539128012007585</v>
      </c>
      <c r="DN5" s="10">
        <v>-5.4273238411606588</v>
      </c>
      <c r="DO5" s="10">
        <v>-5.4647847474372231</v>
      </c>
      <c r="DP5" s="10">
        <v>-5.7817513736845223</v>
      </c>
      <c r="DQ5" s="10">
        <v>-5.9524684364138105</v>
      </c>
      <c r="DR5" s="10">
        <v>-6.3586984962028605</v>
      </c>
      <c r="DS5" s="10">
        <v>-6.5755480590186153</v>
      </c>
      <c r="DT5" s="10">
        <v>-6.6515471588227086</v>
      </c>
      <c r="DU5" s="10">
        <v>-6.8740933192476632</v>
      </c>
    </row>
    <row r="6" spans="1:125" s="5" customFormat="1">
      <c r="A6" s="5" t="s">
        <v>169</v>
      </c>
      <c r="B6" s="5" t="s">
        <v>64</v>
      </c>
      <c r="C6" s="10">
        <v>3.874345942966483</v>
      </c>
      <c r="D6" s="10">
        <v>3.7873387221647978</v>
      </c>
      <c r="E6" s="10">
        <v>3.9187908473104951</v>
      </c>
      <c r="F6" s="10">
        <v>3.6924690316084154</v>
      </c>
      <c r="G6" s="10">
        <v>3.6949774991945099</v>
      </c>
      <c r="H6" s="10">
        <v>3.8788260559344581</v>
      </c>
      <c r="I6" s="10">
        <v>4.0418687123593022</v>
      </c>
      <c r="J6" s="10">
        <v>4.3641902629431337</v>
      </c>
      <c r="K6" s="10">
        <v>4.483999282908786</v>
      </c>
      <c r="L6" s="10">
        <v>4.5679345884571561</v>
      </c>
      <c r="M6" s="10">
        <v>4.7186821133874943</v>
      </c>
      <c r="N6" s="10">
        <v>4.4417812353524564</v>
      </c>
      <c r="O6" s="10">
        <v>4.6869195874893483</v>
      </c>
      <c r="P6" s="10">
        <v>4.9333461571001926</v>
      </c>
      <c r="Q6" s="10">
        <v>5.3253386674546519</v>
      </c>
      <c r="R6" s="10">
        <v>5.9489495938990258</v>
      </c>
      <c r="S6" s="10">
        <v>5.9625504417748383</v>
      </c>
      <c r="T6" s="10">
        <v>6.0616290958569126</v>
      </c>
      <c r="U6" s="10">
        <v>5.9400947661276557</v>
      </c>
      <c r="V6" s="10">
        <v>5.9089499184033292</v>
      </c>
      <c r="W6" s="10">
        <v>5.8657667932933419</v>
      </c>
      <c r="X6" s="10">
        <v>5.8869975307816675</v>
      </c>
      <c r="Y6" s="10">
        <v>5.8134396930946028</v>
      </c>
      <c r="Z6" s="10">
        <v>5.7902844525421573</v>
      </c>
      <c r="AA6" s="12"/>
      <c r="AB6" s="10">
        <v>1.871048957679635</v>
      </c>
      <c r="AC6" s="10">
        <v>1.8025110324213618</v>
      </c>
      <c r="AD6" s="10">
        <v>1.7107282080716764</v>
      </c>
      <c r="AE6" s="10">
        <v>1.7204171515360978</v>
      </c>
      <c r="AF6" s="10">
        <v>1.6458271788946193</v>
      </c>
      <c r="AG6" s="10">
        <v>1.5534403817795628</v>
      </c>
      <c r="AH6" s="10">
        <v>1.4936351175982621</v>
      </c>
      <c r="AI6" s="10">
        <v>1.2912871313674634</v>
      </c>
      <c r="AJ6" s="13">
        <v>1.2602119593302956</v>
      </c>
      <c r="AK6" s="13">
        <v>1.3312702681325637</v>
      </c>
      <c r="AL6" s="13">
        <v>1.4741079034633997</v>
      </c>
      <c r="AM6" s="13">
        <v>1.6975865408351214</v>
      </c>
      <c r="AN6" s="13">
        <v>1.8122331579553028</v>
      </c>
      <c r="AO6" s="13">
        <v>1.9413295015650034</v>
      </c>
      <c r="AP6" s="13">
        <v>2.1079544642984676</v>
      </c>
      <c r="AQ6" s="13">
        <v>2.2569325335648198</v>
      </c>
      <c r="AR6" s="13">
        <v>2.3000366403338814</v>
      </c>
      <c r="AS6" s="13">
        <v>2.4161392317752166</v>
      </c>
      <c r="AT6" s="13">
        <v>2.4327378560774879</v>
      </c>
      <c r="AU6" s="13">
        <v>2.41453125</v>
      </c>
      <c r="AV6" s="13">
        <v>2.4838958457079983</v>
      </c>
      <c r="AW6" s="13">
        <v>2.5167904168345836</v>
      </c>
      <c r="AX6" s="13">
        <v>2.3299328283452363</v>
      </c>
      <c r="AY6" s="14"/>
      <c r="AZ6" s="10"/>
      <c r="BA6" s="10">
        <v>1.6297963615854678</v>
      </c>
      <c r="BB6" s="10">
        <v>1.7744118663603239</v>
      </c>
      <c r="BC6" s="10">
        <v>1.837634007402253</v>
      </c>
      <c r="BD6" s="10">
        <v>1.9360375110433874</v>
      </c>
      <c r="BE6" s="10">
        <v>2.0053009143688216</v>
      </c>
      <c r="BF6" s="10">
        <v>2.028182127926105</v>
      </c>
      <c r="BG6" s="10">
        <v>2.0969916748535176</v>
      </c>
      <c r="BH6" s="10">
        <v>2.2057903822633467</v>
      </c>
      <c r="BI6" s="10">
        <v>2.2678643401101852</v>
      </c>
      <c r="BJ6" s="10">
        <v>2.3665006398454858</v>
      </c>
      <c r="BK6" s="10">
        <v>2.4896390924982734</v>
      </c>
      <c r="BL6" s="10">
        <v>2.5385391019967645</v>
      </c>
      <c r="BM6" s="10">
        <v>2.693720792385903</v>
      </c>
      <c r="BN6" s="10">
        <v>2.8594586235597985</v>
      </c>
      <c r="BO6" s="10">
        <v>3.0425882540740776</v>
      </c>
      <c r="BP6" s="10">
        <v>3.2746090420636627</v>
      </c>
      <c r="BQ6" s="10">
        <v>3.42120999893495</v>
      </c>
      <c r="BR6" s="10">
        <v>3.5498158785376788</v>
      </c>
      <c r="BS6" s="10">
        <v>3.7052840113219387</v>
      </c>
      <c r="BT6" s="10">
        <v>3.8412740042189286</v>
      </c>
      <c r="BU6" s="10">
        <v>4.0003422349995539</v>
      </c>
      <c r="BV6" s="10">
        <v>4.2048688542931876</v>
      </c>
      <c r="BW6" s="10">
        <v>4.3037792874271705</v>
      </c>
      <c r="BX6" s="10"/>
      <c r="BY6" s="10"/>
      <c r="BZ6" s="10">
        <v>0.64703257474341824</v>
      </c>
      <c r="CA6" s="10">
        <v>0.66891225853533676</v>
      </c>
      <c r="CB6" s="10">
        <v>0.78214577104583372</v>
      </c>
      <c r="CC6" s="10">
        <v>0.65228704944600102</v>
      </c>
      <c r="CD6" s="10">
        <v>0.54011848799021178</v>
      </c>
      <c r="CE6" s="10">
        <v>0.44803632308767583</v>
      </c>
      <c r="CF6" s="10">
        <v>0.2630630821562166</v>
      </c>
      <c r="CG6" s="10">
        <v>0.2309174401152353</v>
      </c>
      <c r="CH6" s="10">
        <v>0.28922641401031024</v>
      </c>
      <c r="CI6" s="10">
        <v>0.25243470032117454</v>
      </c>
      <c r="CJ6" s="10">
        <v>0.25514815902269283</v>
      </c>
      <c r="CK6" s="10">
        <v>0.19874164093672209</v>
      </c>
      <c r="CL6" s="10">
        <v>0.26528902541189614</v>
      </c>
      <c r="CM6" s="10">
        <v>0.37720132824745406</v>
      </c>
      <c r="CN6" s="10">
        <v>0.47873118871682685</v>
      </c>
      <c r="CO6" s="10">
        <v>0.57740061384210239</v>
      </c>
      <c r="CP6" s="10">
        <v>0.58117879521721216</v>
      </c>
      <c r="CQ6" s="10">
        <v>0.69566521021082761</v>
      </c>
      <c r="CR6" s="10">
        <v>0.90418959901156915</v>
      </c>
      <c r="CS6" s="10">
        <v>1.0369954826642971</v>
      </c>
      <c r="CT6" s="10">
        <v>1.05202921256573</v>
      </c>
      <c r="CU6" s="10">
        <v>1.0447309000485896</v>
      </c>
      <c r="CV6" s="10">
        <v>0.96615861534487202</v>
      </c>
      <c r="CY6" s="10">
        <v>2.2147339669485895</v>
      </c>
      <c r="CZ6" s="10">
        <v>2.6703836037114725</v>
      </c>
      <c r="DA6" s="10">
        <v>3.0486893047236827</v>
      </c>
      <c r="DB6" s="10">
        <v>3.2718791694535518</v>
      </c>
      <c r="DC6" s="10">
        <v>3.4901705330825337</v>
      </c>
      <c r="DD6" s="10">
        <v>3.6985895573732894</v>
      </c>
      <c r="DE6" s="10">
        <v>3.713495755918423</v>
      </c>
      <c r="DF6" s="10">
        <v>3.8961418401476258</v>
      </c>
      <c r="DG6" s="10">
        <v>3.8978026379826183</v>
      </c>
      <c r="DH6" s="10">
        <v>4.0027279268273741</v>
      </c>
      <c r="DI6" s="10">
        <v>4.189232968080038</v>
      </c>
      <c r="DJ6" s="10">
        <v>4.2360933493864668</v>
      </c>
      <c r="DK6" s="10">
        <v>4.4113662597567442</v>
      </c>
      <c r="DL6" s="10">
        <v>4.4773204729490423</v>
      </c>
      <c r="DM6" s="10">
        <v>4.5227973360416316</v>
      </c>
      <c r="DN6" s="10">
        <v>4.5319451128613855</v>
      </c>
      <c r="DO6" s="10">
        <v>4.4777432611013417</v>
      </c>
      <c r="DP6" s="10">
        <v>4.4227702849531099</v>
      </c>
      <c r="DQ6" s="10">
        <v>4.3761811323734738</v>
      </c>
      <c r="DR6" s="10">
        <v>4.2350562762518384</v>
      </c>
      <c r="DS6" s="10">
        <v>4.1858731001649012</v>
      </c>
      <c r="DT6" s="10">
        <v>4.1090552794699562</v>
      </c>
      <c r="DU6" s="10">
        <v>3.9802969110934763</v>
      </c>
    </row>
    <row r="7" spans="1:125" s="5" customFormat="1">
      <c r="A7" s="5" t="s">
        <v>165</v>
      </c>
      <c r="B7" s="5" t="s">
        <v>65</v>
      </c>
      <c r="C7" s="10">
        <f t="shared" ref="C7:AX7" si="0">+C5+C6</f>
        <v>7.0241828150195129</v>
      </c>
      <c r="D7" s="10">
        <f t="shared" si="0"/>
        <v>6.6988945369366242</v>
      </c>
      <c r="E7" s="10">
        <f t="shared" si="0"/>
        <v>6.8927401462025664</v>
      </c>
      <c r="F7" s="10">
        <f t="shared" si="0"/>
        <v>6.9634076150879034</v>
      </c>
      <c r="G7" s="10">
        <f t="shared" si="0"/>
        <v>7.0373831856927129</v>
      </c>
      <c r="H7" s="10">
        <f t="shared" si="0"/>
        <v>6.639529161357526</v>
      </c>
      <c r="I7" s="10">
        <f t="shared" si="0"/>
        <v>6.3401947425926917</v>
      </c>
      <c r="J7" s="10">
        <f t="shared" si="0"/>
        <v>6.3773608473236827</v>
      </c>
      <c r="K7" s="10">
        <f t="shared" si="0"/>
        <v>6.9112259651971319</v>
      </c>
      <c r="L7" s="10">
        <f t="shared" si="0"/>
        <v>7.4043821827261365</v>
      </c>
      <c r="M7" s="10">
        <f t="shared" si="0"/>
        <v>7.5969335078106894</v>
      </c>
      <c r="N7" s="10">
        <f t="shared" si="0"/>
        <v>8.0943625499576939</v>
      </c>
      <c r="O7" s="10">
        <f t="shared" si="0"/>
        <v>8.2020886490725697</v>
      </c>
      <c r="P7" s="10">
        <f t="shared" si="0"/>
        <v>9.2666678682601322</v>
      </c>
      <c r="Q7" s="10">
        <f t="shared" si="0"/>
        <v>9.8922560677608331</v>
      </c>
      <c r="R7" s="10">
        <f t="shared" si="0"/>
        <v>9.9814296075767857</v>
      </c>
      <c r="S7" s="10">
        <f t="shared" si="0"/>
        <v>9.1996671486263466</v>
      </c>
      <c r="T7" s="10">
        <f t="shared" si="0"/>
        <v>8.7973917327336491</v>
      </c>
      <c r="U7" s="10">
        <f>+U5+U6</f>
        <v>7.9435658157276183</v>
      </c>
      <c r="V7" s="10">
        <f>V5+V6</f>
        <v>7.4483265662560054</v>
      </c>
      <c r="W7" s="10">
        <f>W5+W6</f>
        <v>7.1985629990563069</v>
      </c>
      <c r="X7" s="10">
        <f>X5+X6</f>
        <v>6.5125443059589365</v>
      </c>
      <c r="Y7" s="10">
        <f>Y5+Y6</f>
        <v>5.3086100507817857</v>
      </c>
      <c r="Z7" s="10">
        <f>Z5+Z6</f>
        <v>4.7293210315619589</v>
      </c>
      <c r="AA7" s="12"/>
      <c r="AB7" s="10">
        <f t="shared" si="0"/>
        <v>5.0452946805418151</v>
      </c>
      <c r="AC7" s="10">
        <f t="shared" si="0"/>
        <v>5.5466027669657789</v>
      </c>
      <c r="AD7" s="10">
        <f t="shared" si="0"/>
        <v>5.5938206850716901</v>
      </c>
      <c r="AE7" s="10">
        <f t="shared" si="0"/>
        <v>5.8106964046205016</v>
      </c>
      <c r="AF7" s="10">
        <f t="shared" si="0"/>
        <v>6.2196890570198242</v>
      </c>
      <c r="AG7" s="10">
        <f t="shared" si="0"/>
        <v>6.1789252925764302</v>
      </c>
      <c r="AH7" s="10">
        <f t="shared" si="0"/>
        <v>6.4461743228817889</v>
      </c>
      <c r="AI7" s="10">
        <f t="shared" si="0"/>
        <v>6.3949609926338926</v>
      </c>
      <c r="AJ7" s="10">
        <f t="shared" si="0"/>
        <v>6.3439250053974909</v>
      </c>
      <c r="AK7" s="10">
        <f t="shared" si="0"/>
        <v>5.8890665783437477</v>
      </c>
      <c r="AL7" s="10">
        <f t="shared" si="0"/>
        <v>5.6309989507417768</v>
      </c>
      <c r="AM7" s="10">
        <f t="shared" si="0"/>
        <v>5.775580103678104</v>
      </c>
      <c r="AN7" s="10">
        <f t="shared" si="0"/>
        <v>6.0488772554340997</v>
      </c>
      <c r="AO7" s="10">
        <f t="shared" si="0"/>
        <v>6.8649445585262887</v>
      </c>
      <c r="AP7" s="10">
        <f t="shared" si="0"/>
        <v>7.2406907485966485</v>
      </c>
      <c r="AQ7" s="10">
        <f t="shared" si="0"/>
        <v>7.4094632974178385</v>
      </c>
      <c r="AR7" s="10">
        <f t="shared" si="0"/>
        <v>7.519348396831087</v>
      </c>
      <c r="AS7" s="10">
        <f t="shared" si="0"/>
        <v>7.396963961528062</v>
      </c>
      <c r="AT7" s="10">
        <f t="shared" si="0"/>
        <v>7.2783661192751001</v>
      </c>
      <c r="AU7" s="10">
        <f t="shared" si="0"/>
        <v>7.1526041666666664</v>
      </c>
      <c r="AV7" s="10">
        <f t="shared" si="0"/>
        <v>7.0885117032045262</v>
      </c>
      <c r="AW7" s="10">
        <f t="shared" si="0"/>
        <v>7.0472411866731512</v>
      </c>
      <c r="AX7" s="10">
        <f t="shared" si="0"/>
        <v>6.6175289055948365</v>
      </c>
      <c r="AY7" s="10"/>
      <c r="AZ7" s="10"/>
      <c r="BA7" s="10">
        <f t="shared" ref="BA7:CL7" si="1">+BA5+BA6</f>
        <v>3.4962670331366574E-3</v>
      </c>
      <c r="BB7" s="10">
        <f t="shared" si="1"/>
        <v>0.85754104742169257</v>
      </c>
      <c r="BC7" s="10">
        <f t="shared" si="1"/>
        <v>1.2966413969296582</v>
      </c>
      <c r="BD7" s="10">
        <f t="shared" si="1"/>
        <v>1.8512617829903466</v>
      </c>
      <c r="BE7" s="10">
        <f t="shared" si="1"/>
        <v>1.9900894639118381</v>
      </c>
      <c r="BF7" s="10">
        <f t="shared" si="1"/>
        <v>1.6718047446011717</v>
      </c>
      <c r="BG7" s="10">
        <f t="shared" si="1"/>
        <v>1.5796789319388944</v>
      </c>
      <c r="BH7" s="10">
        <f t="shared" si="1"/>
        <v>1.4137460620446074</v>
      </c>
      <c r="BI7" s="10">
        <f t="shared" si="1"/>
        <v>2.0483476916019026</v>
      </c>
      <c r="BJ7" s="10">
        <f t="shared" si="1"/>
        <v>2.4251571070421063</v>
      </c>
      <c r="BK7" s="10">
        <f t="shared" si="1"/>
        <v>2.4714641323061572</v>
      </c>
      <c r="BL7" s="10">
        <f t="shared" si="1"/>
        <v>3.0534947740338039</v>
      </c>
      <c r="BM7" s="10">
        <f t="shared" si="1"/>
        <v>3.1203542935265505</v>
      </c>
      <c r="BN7" s="10">
        <f t="shared" si="1"/>
        <v>3.6150427868686652</v>
      </c>
      <c r="BO7" s="10">
        <f t="shared" si="1"/>
        <v>3.8657138967008304</v>
      </c>
      <c r="BP7" s="10">
        <f t="shared" si="1"/>
        <v>3.9623479868553257</v>
      </c>
      <c r="BQ7" s="10">
        <f t="shared" si="1"/>
        <v>3.9853179775472585</v>
      </c>
      <c r="BR7" s="10">
        <f t="shared" si="1"/>
        <v>3.8886641904068679</v>
      </c>
      <c r="BS7" s="10">
        <f t="shared" si="1"/>
        <v>4.2464966265439505</v>
      </c>
      <c r="BT7" s="10">
        <f t="shared" si="1"/>
        <v>4.1464949118083148</v>
      </c>
      <c r="BU7" s="10">
        <f t="shared" si="1"/>
        <v>3.9200759945786299</v>
      </c>
      <c r="BV7" s="10">
        <f t="shared" si="1"/>
        <v>3.9026775120792783</v>
      </c>
      <c r="BW7" s="10">
        <f t="shared" si="1"/>
        <v>3.6362497567074286</v>
      </c>
      <c r="BX7" s="10"/>
      <c r="BY7" s="10"/>
      <c r="BZ7" s="10">
        <f t="shared" si="1"/>
        <v>4.5096541585565166</v>
      </c>
      <c r="CA7" s="10">
        <f t="shared" si="1"/>
        <v>5.0829434862405316</v>
      </c>
      <c r="CB7" s="10">
        <f t="shared" si="1"/>
        <v>5.3157722113948509</v>
      </c>
      <c r="CC7" s="10">
        <f t="shared" si="1"/>
        <v>4.5723461570612303</v>
      </c>
      <c r="CD7" s="10">
        <f t="shared" si="1"/>
        <v>4.3173256487861424</v>
      </c>
      <c r="CE7" s="10">
        <f t="shared" si="1"/>
        <v>3.7739624070981543</v>
      </c>
      <c r="CF7" s="10">
        <f t="shared" si="1"/>
        <v>3.8230245101675338</v>
      </c>
      <c r="CG7" s="10">
        <f t="shared" si="1"/>
        <v>3.8552829757201543</v>
      </c>
      <c r="CH7" s="10">
        <f t="shared" si="1"/>
        <v>3.7551120605456001</v>
      </c>
      <c r="CI7" s="10">
        <f t="shared" si="1"/>
        <v>3.0837164083849737</v>
      </c>
      <c r="CJ7" s="10">
        <f t="shared" si="1"/>
        <v>2.057212166592516</v>
      </c>
      <c r="CK7" s="10">
        <f t="shared" si="1"/>
        <v>1.5284601071785278</v>
      </c>
      <c r="CL7" s="10">
        <f t="shared" si="1"/>
        <v>1.4010380109235179</v>
      </c>
      <c r="CM7" s="10">
        <f>+CM5+CM6</f>
        <v>1.9509725559536084</v>
      </c>
      <c r="CN7" s="10">
        <f>+CN5+CN6</f>
        <v>2.4467380546646531</v>
      </c>
      <c r="CO7" s="10">
        <f t="shared" ref="CO7:CV7" si="2">+CO5+CO6</f>
        <v>2.5930088973864307</v>
      </c>
      <c r="CP7" s="10">
        <f t="shared" si="2"/>
        <v>2.2554719833718622</v>
      </c>
      <c r="CQ7" s="10">
        <f t="shared" si="2"/>
        <v>1.8635703076450636</v>
      </c>
      <c r="CR7" s="10">
        <f t="shared" si="2"/>
        <v>1.5385681613417423</v>
      </c>
      <c r="CS7" s="10">
        <f t="shared" si="2"/>
        <v>1.8501866214736675</v>
      </c>
      <c r="CT7" s="10">
        <f t="shared" si="2"/>
        <v>1.7738526833432779</v>
      </c>
      <c r="CU7" s="10">
        <f t="shared" si="2"/>
        <v>1.8786406379512393</v>
      </c>
      <c r="CV7" s="10">
        <f t="shared" si="2"/>
        <v>1.6502869722462457</v>
      </c>
      <c r="CY7" s="10">
        <f t="shared" ref="CY7:DK7" si="3">+CY5+CY6</f>
        <v>-4.1255255901639956</v>
      </c>
      <c r="CZ7" s="10">
        <f t="shared" si="3"/>
        <v>-2.5767770964856944</v>
      </c>
      <c r="DA7" s="10">
        <f t="shared" si="3"/>
        <v>-1.5845542806076343</v>
      </c>
      <c r="DB7" s="10">
        <f t="shared" si="3"/>
        <v>-0.77596640842879516</v>
      </c>
      <c r="DC7" s="10">
        <f t="shared" si="3"/>
        <v>-0.5517957885851219</v>
      </c>
      <c r="DD7" s="10">
        <f t="shared" si="3"/>
        <v>-0.49314982471851243</v>
      </c>
      <c r="DE7" s="10">
        <f t="shared" si="3"/>
        <v>-0.21054032633750497</v>
      </c>
      <c r="DF7" s="10">
        <f t="shared" si="3"/>
        <v>-0.44376507742150073</v>
      </c>
      <c r="DG7" s="10">
        <f t="shared" si="3"/>
        <v>-0.45386400911250835</v>
      </c>
      <c r="DH7" s="10">
        <f t="shared" si="3"/>
        <v>-0.36253733429268031</v>
      </c>
      <c r="DI7" s="10">
        <f t="shared" si="3"/>
        <v>-0.46625377163728832</v>
      </c>
      <c r="DJ7" s="10">
        <f t="shared" si="3"/>
        <v>-0.62070729440240591</v>
      </c>
      <c r="DK7" s="10">
        <f t="shared" si="3"/>
        <v>-0.78845756519652088</v>
      </c>
      <c r="DL7" s="10">
        <f>+DL5+DL6</f>
        <v>-0.99139541315116642</v>
      </c>
      <c r="DM7" s="10">
        <f>+DM5+DM6</f>
        <v>-1.0163306759659534</v>
      </c>
      <c r="DN7" s="10">
        <f t="shared" ref="DN7:DU7" si="4">+DN5+DN6</f>
        <v>-0.89537872829927334</v>
      </c>
      <c r="DO7" s="10">
        <f t="shared" si="4"/>
        <v>-0.9870414863358814</v>
      </c>
      <c r="DP7" s="10">
        <f t="shared" si="4"/>
        <v>-1.3589810887314124</v>
      </c>
      <c r="DQ7" s="10">
        <f t="shared" si="4"/>
        <v>-1.5762873040403367</v>
      </c>
      <c r="DR7" s="10">
        <f t="shared" si="4"/>
        <v>-2.1236422199510221</v>
      </c>
      <c r="DS7" s="10">
        <f t="shared" si="4"/>
        <v>-2.3896749588537141</v>
      </c>
      <c r="DT7" s="10">
        <f t="shared" si="4"/>
        <v>-2.5424918793527524</v>
      </c>
      <c r="DU7" s="10">
        <f t="shared" si="4"/>
        <v>-2.8937964081541869</v>
      </c>
    </row>
    <row r="8" spans="1:125" s="5" customFormat="1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2"/>
      <c r="AA8" s="12"/>
    </row>
    <row r="9" spans="1:125" s="5" customFormat="1">
      <c r="B9" s="5" t="s">
        <v>153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2"/>
      <c r="AA9" s="12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0" spans="1:125">
      <c r="C10" s="5">
        <v>1000</v>
      </c>
      <c r="D10" s="5">
        <v>1000</v>
      </c>
      <c r="E10" s="5">
        <v>1000</v>
      </c>
      <c r="F10" s="5">
        <v>1000</v>
      </c>
      <c r="G10" s="5">
        <v>1000</v>
      </c>
      <c r="H10" s="5">
        <v>1000</v>
      </c>
      <c r="I10" s="5">
        <v>1000</v>
      </c>
      <c r="J10" s="5">
        <v>1000</v>
      </c>
      <c r="K10" s="5">
        <v>1000</v>
      </c>
      <c r="L10" s="5">
        <v>1000</v>
      </c>
      <c r="M10" s="5">
        <v>1000</v>
      </c>
      <c r="N10" s="5">
        <v>1000</v>
      </c>
      <c r="O10" s="5">
        <v>1000</v>
      </c>
      <c r="P10" s="5">
        <v>1000</v>
      </c>
      <c r="Q10" s="5">
        <v>1000</v>
      </c>
      <c r="R10" s="5">
        <v>1000</v>
      </c>
      <c r="S10" s="5">
        <v>1000</v>
      </c>
      <c r="T10" s="5">
        <v>1000</v>
      </c>
      <c r="U10" s="5">
        <v>1000</v>
      </c>
      <c r="V10" s="5">
        <v>1000</v>
      </c>
      <c r="W10" s="5">
        <v>1000</v>
      </c>
      <c r="X10" s="5">
        <v>1000</v>
      </c>
      <c r="Y10" s="5">
        <v>1000</v>
      </c>
      <c r="Z10" s="5">
        <v>1000</v>
      </c>
      <c r="AA10" s="15">
        <v>-1000</v>
      </c>
      <c r="AB10" s="15">
        <v>-1000</v>
      </c>
      <c r="AC10" s="15">
        <v>-1000</v>
      </c>
      <c r="AD10" s="15">
        <v>-1000</v>
      </c>
      <c r="AE10" s="15">
        <v>-1000</v>
      </c>
      <c r="AF10" s="15">
        <v>-1000</v>
      </c>
      <c r="AG10" s="15">
        <v>-1000</v>
      </c>
      <c r="AH10" s="15">
        <v>-1000</v>
      </c>
      <c r="AI10" s="15">
        <v>-1000</v>
      </c>
      <c r="AJ10" s="15">
        <v>-1000</v>
      </c>
      <c r="AK10" s="15">
        <v>-1000</v>
      </c>
      <c r="AL10" s="15">
        <v>-1000</v>
      </c>
      <c r="AM10" s="15">
        <v>-1000</v>
      </c>
      <c r="AN10" s="15">
        <v>-1000</v>
      </c>
      <c r="AO10" s="15">
        <v>-1000</v>
      </c>
      <c r="AP10" s="15">
        <v>-1000</v>
      </c>
      <c r="AQ10" s="15">
        <v>-1000</v>
      </c>
      <c r="AR10" s="15">
        <v>-1000</v>
      </c>
      <c r="AS10" s="15">
        <v>-1000</v>
      </c>
      <c r="AT10" s="15">
        <v>-1000</v>
      </c>
      <c r="AU10" s="15">
        <v>-1000</v>
      </c>
      <c r="AV10" s="15">
        <v>-1000</v>
      </c>
      <c r="AW10" s="15">
        <v>-1000</v>
      </c>
      <c r="AX10" s="15">
        <v>-1000</v>
      </c>
      <c r="AY10" s="15">
        <v>-1000</v>
      </c>
      <c r="AZ10" s="15">
        <v>1000</v>
      </c>
      <c r="BA10" s="15">
        <v>1000</v>
      </c>
      <c r="BB10" s="15">
        <v>1000</v>
      </c>
      <c r="BC10" s="15">
        <v>1000</v>
      </c>
      <c r="BD10" s="15">
        <v>1000</v>
      </c>
      <c r="BE10" s="15">
        <v>1000</v>
      </c>
      <c r="BF10" s="15">
        <v>1000</v>
      </c>
      <c r="BG10" s="15">
        <v>1000</v>
      </c>
      <c r="BH10" s="15">
        <v>1000</v>
      </c>
      <c r="BI10" s="15">
        <v>1000</v>
      </c>
      <c r="BJ10" s="15">
        <v>1000</v>
      </c>
      <c r="BK10" s="15">
        <v>1000</v>
      </c>
      <c r="BL10" s="15">
        <v>1000</v>
      </c>
      <c r="BM10" s="15">
        <v>1000</v>
      </c>
      <c r="BN10" s="15">
        <v>1000</v>
      </c>
      <c r="BO10" s="15">
        <v>1000</v>
      </c>
      <c r="BP10" s="15">
        <v>1000</v>
      </c>
      <c r="BQ10" s="15">
        <v>1000</v>
      </c>
      <c r="BR10" s="15">
        <v>1000</v>
      </c>
      <c r="BS10" s="15">
        <v>1000</v>
      </c>
      <c r="BT10" s="15">
        <v>1000</v>
      </c>
      <c r="BU10" s="15">
        <v>1000</v>
      </c>
      <c r="BV10" s="15">
        <v>1000</v>
      </c>
      <c r="BW10" s="15">
        <v>1000</v>
      </c>
      <c r="BX10" s="15">
        <v>1000</v>
      </c>
      <c r="BY10" s="16">
        <v>-1000</v>
      </c>
      <c r="BZ10" s="16">
        <v>-1000</v>
      </c>
      <c r="CA10" s="16">
        <v>-1000</v>
      </c>
      <c r="CB10" s="16">
        <v>-1000</v>
      </c>
      <c r="CC10" s="16">
        <v>-1000</v>
      </c>
      <c r="CD10" s="16">
        <v>-1000</v>
      </c>
      <c r="CE10" s="16">
        <v>-1000</v>
      </c>
      <c r="CF10" s="16">
        <v>-1000</v>
      </c>
      <c r="CG10" s="16">
        <v>-1000</v>
      </c>
      <c r="CH10" s="16">
        <v>-1000</v>
      </c>
      <c r="CI10" s="16">
        <v>-1000</v>
      </c>
      <c r="CJ10" s="16">
        <v>-1000</v>
      </c>
      <c r="CK10" s="16">
        <v>-1000</v>
      </c>
      <c r="CL10" s="16">
        <v>-1000</v>
      </c>
      <c r="CM10" s="16">
        <v>-1000</v>
      </c>
      <c r="CN10" s="16">
        <v>-1000</v>
      </c>
      <c r="CO10" s="16">
        <v>-1000</v>
      </c>
      <c r="CP10" s="16">
        <v>-1000</v>
      </c>
      <c r="CQ10" s="16">
        <v>-1000</v>
      </c>
      <c r="CR10" s="16">
        <v>-1000</v>
      </c>
      <c r="CS10" s="16">
        <v>-1000</v>
      </c>
      <c r="CT10" s="16">
        <v>-1000</v>
      </c>
      <c r="CU10" s="16">
        <v>-1000</v>
      </c>
      <c r="CV10" s="16">
        <v>-1000</v>
      </c>
      <c r="CW10" s="16">
        <v>-1000</v>
      </c>
      <c r="CX10" s="16">
        <v>1000</v>
      </c>
      <c r="CY10" s="16">
        <v>1000</v>
      </c>
      <c r="CZ10" s="16">
        <v>1000</v>
      </c>
      <c r="DA10" s="16">
        <v>1000</v>
      </c>
      <c r="DB10" s="16">
        <v>1000</v>
      </c>
      <c r="DC10" s="16">
        <v>1000</v>
      </c>
      <c r="DD10" s="16">
        <v>1000</v>
      </c>
      <c r="DE10" s="16">
        <v>1000</v>
      </c>
      <c r="DF10" s="16">
        <v>1000</v>
      </c>
      <c r="DG10" s="16">
        <v>1000</v>
      </c>
      <c r="DH10" s="16">
        <v>1000</v>
      </c>
      <c r="DI10" s="16">
        <v>1000</v>
      </c>
      <c r="DJ10" s="16">
        <v>1000</v>
      </c>
      <c r="DK10" s="16">
        <v>1000</v>
      </c>
      <c r="DL10" s="16">
        <v>1000</v>
      </c>
      <c r="DM10" s="16">
        <v>1000</v>
      </c>
      <c r="DN10" s="16">
        <v>1000</v>
      </c>
      <c r="DO10" s="16">
        <v>1000</v>
      </c>
      <c r="DP10" s="16">
        <v>1000</v>
      </c>
      <c r="DQ10" s="16">
        <v>1000</v>
      </c>
      <c r="DR10" s="16">
        <v>1000</v>
      </c>
      <c r="DS10" s="16">
        <v>1000</v>
      </c>
      <c r="DT10" s="16">
        <v>1000</v>
      </c>
      <c r="DU10" s="16">
        <v>1000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6"/>
  <dimension ref="A1:JB18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3" sqref="A3"/>
      <selection pane="bottomRight"/>
    </sheetView>
  </sheetViews>
  <sheetFormatPr defaultRowHeight="12"/>
  <cols>
    <col min="1" max="23" width="9.140625" style="2"/>
    <col min="24" max="28" width="13.42578125" style="2" customWidth="1"/>
    <col min="29" max="29" width="12.5703125" style="2" bestFit="1" customWidth="1"/>
    <col min="30" max="16384" width="9.140625" style="2"/>
  </cols>
  <sheetData>
    <row r="1" spans="1:262" s="3" customFormat="1">
      <c r="B1" s="2"/>
      <c r="C1" s="5" t="s">
        <v>15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7" t="s">
        <v>163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7" t="s">
        <v>19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7" t="s">
        <v>23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 t="s">
        <v>21</v>
      </c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s="3" customFormat="1">
      <c r="B2" s="2"/>
      <c r="C2" s="5">
        <v>2013</v>
      </c>
      <c r="D2" s="5"/>
      <c r="E2" s="5"/>
      <c r="F2" s="5"/>
      <c r="G2" s="5">
        <v>2014</v>
      </c>
      <c r="H2" s="5"/>
      <c r="I2" s="5"/>
      <c r="J2" s="5"/>
      <c r="K2" s="5">
        <v>2015</v>
      </c>
      <c r="L2" s="5"/>
      <c r="M2" s="5"/>
      <c r="N2" s="5"/>
      <c r="O2" s="5">
        <v>2016</v>
      </c>
      <c r="P2" s="5"/>
      <c r="Q2" s="5"/>
      <c r="R2" s="5"/>
      <c r="S2" s="5">
        <v>2017</v>
      </c>
      <c r="T2" s="5"/>
      <c r="U2" s="5"/>
      <c r="V2" s="5"/>
      <c r="W2" s="5">
        <v>2018</v>
      </c>
      <c r="X2" s="5"/>
      <c r="Y2" s="5"/>
      <c r="Z2" s="5"/>
      <c r="AA2" s="5"/>
      <c r="AB2" s="5"/>
      <c r="AC2" s="5">
        <v>2013</v>
      </c>
      <c r="AD2" s="5"/>
      <c r="AE2" s="5"/>
      <c r="AF2" s="5"/>
      <c r="AG2" s="5">
        <v>2014</v>
      </c>
      <c r="AH2" s="5"/>
      <c r="AI2" s="5"/>
      <c r="AJ2" s="5"/>
      <c r="AK2" s="5">
        <v>2015</v>
      </c>
      <c r="AL2" s="5"/>
      <c r="AM2" s="5"/>
      <c r="AN2" s="5"/>
      <c r="AO2" s="5">
        <v>2016</v>
      </c>
      <c r="AP2" s="5"/>
      <c r="AQ2" s="5"/>
      <c r="AR2" s="5"/>
      <c r="AS2" s="5">
        <v>2017</v>
      </c>
      <c r="AT2" s="5"/>
      <c r="AU2" s="5"/>
      <c r="AV2" s="5"/>
      <c r="AW2" s="5" t="s">
        <v>146</v>
      </c>
      <c r="AX2" s="5"/>
      <c r="AY2" s="5"/>
      <c r="AZ2" s="5"/>
      <c r="BA2" s="5"/>
      <c r="BB2" s="5">
        <v>2013</v>
      </c>
      <c r="BC2" s="5"/>
      <c r="BD2" s="5"/>
      <c r="BE2" s="5"/>
      <c r="BF2" s="5">
        <v>2014</v>
      </c>
      <c r="BG2" s="5"/>
      <c r="BH2" s="5"/>
      <c r="BI2" s="5"/>
      <c r="BJ2" s="5">
        <v>2015</v>
      </c>
      <c r="BK2" s="5"/>
      <c r="BL2" s="5"/>
      <c r="BM2" s="5"/>
      <c r="BN2" s="5">
        <v>2016</v>
      </c>
      <c r="BO2" s="5"/>
      <c r="BP2" s="5"/>
      <c r="BQ2" s="5"/>
      <c r="BR2" s="5">
        <v>2017</v>
      </c>
      <c r="BS2" s="5"/>
      <c r="BT2" s="5"/>
      <c r="BU2" s="5"/>
      <c r="BV2" s="5" t="s">
        <v>146</v>
      </c>
      <c r="BW2" s="5"/>
      <c r="BX2" s="5"/>
      <c r="BY2" s="5"/>
      <c r="BZ2" s="5"/>
      <c r="CA2" s="5">
        <v>2013</v>
      </c>
      <c r="CB2" s="5"/>
      <c r="CC2" s="5"/>
      <c r="CD2" s="5"/>
      <c r="CE2" s="5">
        <v>2014</v>
      </c>
      <c r="CF2" s="5"/>
      <c r="CG2" s="5"/>
      <c r="CH2" s="5"/>
      <c r="CI2" s="5">
        <v>2015</v>
      </c>
      <c r="CJ2" s="5"/>
      <c r="CK2" s="5"/>
      <c r="CL2" s="5"/>
      <c r="CM2" s="5">
        <v>2016</v>
      </c>
      <c r="CN2" s="5"/>
      <c r="CO2" s="5"/>
      <c r="CP2" s="5"/>
      <c r="CQ2" s="5" t="s">
        <v>58</v>
      </c>
      <c r="CR2" s="5"/>
      <c r="CS2" s="5"/>
      <c r="CT2" s="5"/>
      <c r="CU2" s="5">
        <v>2018</v>
      </c>
      <c r="CV2" s="5"/>
      <c r="CW2" s="5"/>
      <c r="CX2" s="5"/>
      <c r="CY2" s="5"/>
      <c r="CZ2" s="5">
        <v>2013</v>
      </c>
      <c r="DA2" s="5"/>
      <c r="DB2" s="5"/>
      <c r="DC2" s="5"/>
      <c r="DD2" s="5">
        <v>2014</v>
      </c>
      <c r="DE2" s="5"/>
      <c r="DF2" s="5"/>
      <c r="DG2" s="5"/>
      <c r="DH2" s="5">
        <v>2015</v>
      </c>
      <c r="DI2" s="5"/>
      <c r="DJ2" s="5"/>
      <c r="DK2" s="5"/>
      <c r="DL2" s="5">
        <v>2016</v>
      </c>
      <c r="DM2" s="5"/>
      <c r="DN2" s="5"/>
      <c r="DO2" s="5"/>
      <c r="DP2" s="5">
        <v>2017</v>
      </c>
      <c r="DQ2" s="5"/>
      <c r="DR2" s="5"/>
      <c r="DS2" s="2"/>
      <c r="DT2" s="2" t="s">
        <v>146</v>
      </c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</row>
    <row r="3" spans="1:262" s="3" customFormat="1">
      <c r="B3" s="2"/>
      <c r="C3" s="5" t="s">
        <v>54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 t="s">
        <v>55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7" t="s">
        <v>56</v>
      </c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7" t="s">
        <v>57</v>
      </c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 t="s">
        <v>76</v>
      </c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</row>
    <row r="4" spans="1:262" s="3" customFormat="1">
      <c r="B4" s="2"/>
      <c r="C4" s="5">
        <v>2013</v>
      </c>
      <c r="D4" s="5"/>
      <c r="E4" s="5"/>
      <c r="F4" s="5"/>
      <c r="G4" s="5">
        <v>2014</v>
      </c>
      <c r="H4" s="5"/>
      <c r="I4" s="5"/>
      <c r="J4" s="5"/>
      <c r="K4" s="5">
        <v>2015</v>
      </c>
      <c r="L4" s="5"/>
      <c r="M4" s="5"/>
      <c r="N4" s="5"/>
      <c r="O4" s="5">
        <v>2016</v>
      </c>
      <c r="P4" s="5"/>
      <c r="Q4" s="5"/>
      <c r="R4" s="5"/>
      <c r="S4" s="5">
        <v>2017</v>
      </c>
      <c r="T4" s="5"/>
      <c r="U4" s="5"/>
      <c r="V4" s="5"/>
      <c r="W4" s="5">
        <v>2018</v>
      </c>
      <c r="X4" s="5"/>
      <c r="Y4" s="5"/>
      <c r="Z4" s="5"/>
      <c r="AA4" s="5"/>
      <c r="AB4" s="5"/>
      <c r="AC4" s="5">
        <v>2013</v>
      </c>
      <c r="AD4" s="5"/>
      <c r="AE4" s="5"/>
      <c r="AF4" s="5"/>
      <c r="AG4" s="5">
        <v>2014</v>
      </c>
      <c r="AH4" s="5"/>
      <c r="AI4" s="5"/>
      <c r="AJ4" s="5"/>
      <c r="AK4" s="5">
        <v>2015</v>
      </c>
      <c r="AL4" s="5"/>
      <c r="AM4" s="5"/>
      <c r="AN4" s="5"/>
      <c r="AO4" s="5">
        <v>2016</v>
      </c>
      <c r="AP4" s="5"/>
      <c r="AQ4" s="5"/>
      <c r="AR4" s="5"/>
      <c r="AS4" s="5">
        <v>2017</v>
      </c>
      <c r="AT4" s="5"/>
      <c r="AU4" s="5"/>
      <c r="AV4" s="5"/>
      <c r="AW4" s="5" t="s">
        <v>146</v>
      </c>
      <c r="AX4" s="5"/>
      <c r="AY4" s="5"/>
      <c r="AZ4" s="5"/>
      <c r="BA4" s="5"/>
      <c r="BB4" s="5">
        <v>2013</v>
      </c>
      <c r="BC4" s="5"/>
      <c r="BD4" s="5"/>
      <c r="BE4" s="5"/>
      <c r="BF4" s="5">
        <v>2014</v>
      </c>
      <c r="BG4" s="5"/>
      <c r="BH4" s="5"/>
      <c r="BI4" s="5"/>
      <c r="BJ4" s="5">
        <v>2015</v>
      </c>
      <c r="BK4" s="5"/>
      <c r="BL4" s="5"/>
      <c r="BM4" s="5"/>
      <c r="BN4" s="5">
        <v>2016</v>
      </c>
      <c r="BO4" s="5"/>
      <c r="BP4" s="5"/>
      <c r="BQ4" s="5"/>
      <c r="BR4" s="5">
        <v>2017</v>
      </c>
      <c r="BS4" s="5"/>
      <c r="BT4" s="5"/>
      <c r="BU4" s="5"/>
      <c r="BV4" s="5" t="s">
        <v>146</v>
      </c>
      <c r="BW4" s="5"/>
      <c r="BX4" s="5"/>
      <c r="BY4" s="5"/>
      <c r="BZ4" s="5"/>
      <c r="CA4" s="5">
        <v>2013</v>
      </c>
      <c r="CB4" s="5"/>
      <c r="CC4" s="5"/>
      <c r="CD4" s="5"/>
      <c r="CE4" s="5">
        <v>2014</v>
      </c>
      <c r="CF4" s="5"/>
      <c r="CG4" s="5"/>
      <c r="CH4" s="5"/>
      <c r="CI4" s="5">
        <v>2015</v>
      </c>
      <c r="CJ4" s="5"/>
      <c r="CK4" s="5"/>
      <c r="CL4" s="5"/>
      <c r="CM4" s="5">
        <v>2016</v>
      </c>
      <c r="CN4" s="5"/>
      <c r="CO4" s="5"/>
      <c r="CP4" s="5"/>
      <c r="CQ4" s="5" t="s">
        <v>58</v>
      </c>
      <c r="CR4" s="5"/>
      <c r="CS4" s="5"/>
      <c r="CT4" s="5"/>
      <c r="CU4" s="5">
        <v>2018</v>
      </c>
      <c r="CV4" s="5"/>
      <c r="CW4" s="5"/>
      <c r="CX4" s="5"/>
      <c r="CY4" s="5"/>
      <c r="CZ4" s="5">
        <v>2013</v>
      </c>
      <c r="DA4" s="5"/>
      <c r="DB4" s="5"/>
      <c r="DC4" s="5"/>
      <c r="DD4" s="5">
        <v>2014</v>
      </c>
      <c r="DE4" s="5"/>
      <c r="DF4" s="5"/>
      <c r="DG4" s="5"/>
      <c r="DH4" s="5">
        <v>2015</v>
      </c>
      <c r="DI4" s="5"/>
      <c r="DJ4" s="5"/>
      <c r="DK4" s="5"/>
      <c r="DL4" s="5">
        <v>2016</v>
      </c>
      <c r="DM4" s="5"/>
      <c r="DN4" s="5"/>
      <c r="DO4" s="5"/>
      <c r="DP4" s="5">
        <v>2017</v>
      </c>
      <c r="DQ4" s="5"/>
      <c r="DR4" s="5"/>
      <c r="DS4" s="2"/>
      <c r="DT4" s="2" t="s">
        <v>146</v>
      </c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</row>
    <row r="5" spans="1:262">
      <c r="A5" s="2" t="s">
        <v>210</v>
      </c>
      <c r="B5" s="3" t="s">
        <v>132</v>
      </c>
      <c r="C5" s="3">
        <v>51.98157397428357</v>
      </c>
      <c r="D5" s="3">
        <v>51.723232978503816</v>
      </c>
      <c r="E5" s="3">
        <v>51.198843370462498</v>
      </c>
      <c r="F5" s="3">
        <v>50.640675194607233</v>
      </c>
      <c r="G5" s="3">
        <v>50.191353580948302</v>
      </c>
      <c r="H5" s="3">
        <v>49.892516426053128</v>
      </c>
      <c r="I5" s="3">
        <v>49.183427768806673</v>
      </c>
      <c r="J5" s="3">
        <v>48.732295623999327</v>
      </c>
      <c r="K5" s="3">
        <v>48.647723029055378</v>
      </c>
      <c r="L5" s="3">
        <v>48.433806283708961</v>
      </c>
      <c r="M5" s="3">
        <v>48.323365994617355</v>
      </c>
      <c r="N5" s="3">
        <v>47.802442101769572</v>
      </c>
      <c r="O5" s="3">
        <v>47.852897320598998</v>
      </c>
      <c r="P5" s="3">
        <v>47.689318414472773</v>
      </c>
      <c r="Q5" s="3">
        <v>47.672891613113045</v>
      </c>
      <c r="R5" s="3">
        <v>48.01027971678117</v>
      </c>
      <c r="S5" s="3">
        <v>47.982728807101573</v>
      </c>
      <c r="T5" s="3">
        <v>48.007694375094026</v>
      </c>
      <c r="U5" s="3">
        <v>47.880564544548953</v>
      </c>
      <c r="V5" s="3">
        <v>47.660714271316024</v>
      </c>
      <c r="W5" s="3">
        <v>47.63209601021304</v>
      </c>
      <c r="X5" s="3">
        <v>47.550765137637541</v>
      </c>
      <c r="Y5" s="3">
        <v>47.472719020358348</v>
      </c>
      <c r="Z5" s="3">
        <v>47.278961775288572</v>
      </c>
      <c r="AA5" s="3"/>
      <c r="AB5" s="3"/>
      <c r="AC5" s="4">
        <v>48.726558864370475</v>
      </c>
      <c r="AD5" s="4">
        <v>48.925424908964885</v>
      </c>
      <c r="AE5" s="4">
        <v>48.939149633019781</v>
      </c>
      <c r="AF5" s="4">
        <v>48.736464612194297</v>
      </c>
      <c r="AG5" s="4">
        <v>48.379726369667011</v>
      </c>
      <c r="AH5" s="4">
        <v>47.965915461087924</v>
      </c>
      <c r="AI5" s="4">
        <v>47.549889638701856</v>
      </c>
      <c r="AJ5" s="4">
        <v>47.391220805120213</v>
      </c>
      <c r="AK5" s="4">
        <v>47.090484616047959</v>
      </c>
      <c r="AL5" s="4">
        <v>46.742206655856997</v>
      </c>
      <c r="AM5" s="4">
        <v>46.405972719286197</v>
      </c>
      <c r="AN5" s="4">
        <v>46.234429295710463</v>
      </c>
      <c r="AO5" s="4">
        <v>46.158146316331191</v>
      </c>
      <c r="AP5" s="4">
        <v>46.081331815824115</v>
      </c>
      <c r="AQ5" s="4">
        <v>46.229135421576615</v>
      </c>
      <c r="AR5" s="4">
        <v>46.415358367773699</v>
      </c>
      <c r="AS5" s="4">
        <v>46.638263394062022</v>
      </c>
      <c r="AT5" s="4">
        <v>46.817015500240046</v>
      </c>
      <c r="AU5" s="4">
        <v>46.826478971116849</v>
      </c>
      <c r="AV5" s="4">
        <v>46.776822916666667</v>
      </c>
      <c r="AW5" s="4">
        <v>46.841175389317705</v>
      </c>
      <c r="AX5" s="4">
        <v>46.943224622540932</v>
      </c>
      <c r="AY5" s="4">
        <v>47.053956621949048</v>
      </c>
      <c r="AZ5" s="4"/>
      <c r="BA5" s="4"/>
      <c r="BB5" s="3">
        <v>60.616797649079423</v>
      </c>
      <c r="BC5" s="3">
        <v>60.420749077698652</v>
      </c>
      <c r="BD5" s="3">
        <v>60.463381448147835</v>
      </c>
      <c r="BE5" s="3">
        <v>60.07060675814779</v>
      </c>
      <c r="BF5" s="3">
        <v>60.004377684751972</v>
      </c>
      <c r="BG5" s="3">
        <v>59.934506567086473</v>
      </c>
      <c r="BH5" s="3">
        <v>59.505887682932077</v>
      </c>
      <c r="BI5" s="3">
        <v>59.29355039195827</v>
      </c>
      <c r="BJ5" s="3">
        <v>58.891509667198669</v>
      </c>
      <c r="BK5" s="3">
        <v>58.564795653807913</v>
      </c>
      <c r="BL5" s="3">
        <v>58.525897429966221</v>
      </c>
      <c r="BM5" s="3">
        <v>57.754468558721904</v>
      </c>
      <c r="BN5" s="3">
        <v>57.640170345967199</v>
      </c>
      <c r="BO5" s="3">
        <v>57.439485097986122</v>
      </c>
      <c r="BP5" s="3">
        <v>57.424704098256754</v>
      </c>
      <c r="BQ5" s="3">
        <v>57.706552055232955</v>
      </c>
      <c r="BR5" s="3">
        <v>57.878423780413314</v>
      </c>
      <c r="BS5" s="3">
        <v>57.990844455908196</v>
      </c>
      <c r="BT5" s="3">
        <v>57.887657274803232</v>
      </c>
      <c r="BU5" s="3">
        <v>57.823039900125082</v>
      </c>
      <c r="BV5" s="3">
        <v>57.821272582855499</v>
      </c>
      <c r="BW5" s="3">
        <v>57.886062778948435</v>
      </c>
      <c r="BX5" s="3">
        <v>57.856687312022068</v>
      </c>
      <c r="BY5" s="3"/>
      <c r="BZ5" s="3"/>
      <c r="CA5" s="3">
        <v>55.97947344935298</v>
      </c>
      <c r="CB5" s="3">
        <v>55.913331409058983</v>
      </c>
      <c r="CC5" s="3">
        <v>55.670048601191048</v>
      </c>
      <c r="CD5" s="3">
        <v>55.392356457749656</v>
      </c>
      <c r="CE5" s="3">
        <v>55.259380299225114</v>
      </c>
      <c r="CF5" s="3">
        <v>55.059515870009434</v>
      </c>
      <c r="CG5" s="3">
        <v>54.791297989805976</v>
      </c>
      <c r="CH5" s="3">
        <v>54.68051382744671</v>
      </c>
      <c r="CI5" s="3">
        <v>54.474587248444827</v>
      </c>
      <c r="CJ5" s="3">
        <v>54.319804990957657</v>
      </c>
      <c r="CK5" s="3">
        <v>54.164876996790781</v>
      </c>
      <c r="CL5" s="3">
        <v>53.862660400221053</v>
      </c>
      <c r="CM5" s="3">
        <v>53.748764122961276</v>
      </c>
      <c r="CN5" s="3">
        <v>53.661596166387561</v>
      </c>
      <c r="CO5" s="3">
        <v>53.581058119950697</v>
      </c>
      <c r="CP5" s="3">
        <v>53.651474095149219</v>
      </c>
      <c r="CQ5" s="3">
        <v>53.780715219947894</v>
      </c>
      <c r="CR5" s="3">
        <v>53.850701589366508</v>
      </c>
      <c r="CS5" s="3">
        <v>53.984791165301672</v>
      </c>
      <c r="CT5" s="3">
        <v>53.894419505273369</v>
      </c>
      <c r="CU5" s="3">
        <v>53.963922783730943</v>
      </c>
      <c r="CV5" s="3">
        <v>53.692057049761345</v>
      </c>
      <c r="CW5" s="3">
        <v>53.472195702716974</v>
      </c>
      <c r="CX5" s="3"/>
      <c r="CY5" s="3"/>
      <c r="CZ5" s="3">
        <v>61.296746443800345</v>
      </c>
      <c r="DA5" s="3">
        <v>61.044835980028665</v>
      </c>
      <c r="DB5" s="3">
        <v>60.795124844646274</v>
      </c>
      <c r="DC5" s="3">
        <v>60.640149667070112</v>
      </c>
      <c r="DD5" s="3">
        <v>60.725513371100625</v>
      </c>
      <c r="DE5" s="3">
        <v>60.687529350093371</v>
      </c>
      <c r="DF5" s="3">
        <v>60.503186002160533</v>
      </c>
      <c r="DG5" s="3">
        <v>60.666995578285729</v>
      </c>
      <c r="DH5" s="3">
        <v>60.382701890219316</v>
      </c>
      <c r="DI5" s="3">
        <v>60.647714390719862</v>
      </c>
      <c r="DJ5" s="3">
        <v>60.88950293790694</v>
      </c>
      <c r="DK5" s="3">
        <v>60.711286891535302</v>
      </c>
      <c r="DL5" s="3">
        <v>60.982608900056547</v>
      </c>
      <c r="DM5" s="3">
        <v>61.104817307179147</v>
      </c>
      <c r="DN5" s="3">
        <v>61.585672385848547</v>
      </c>
      <c r="DO5" s="3">
        <v>61.631178617961567</v>
      </c>
      <c r="DP5" s="3">
        <v>61.324064053034789</v>
      </c>
      <c r="DQ5" s="3">
        <v>61.372978983402895</v>
      </c>
      <c r="DR5" s="3">
        <v>61.670328199874739</v>
      </c>
      <c r="DS5" s="3">
        <v>61.913328484786355</v>
      </c>
      <c r="DT5" s="3">
        <v>61.890814820361726</v>
      </c>
      <c r="DU5" s="3">
        <v>61.85381332330202</v>
      </c>
      <c r="DV5" s="3">
        <v>61.645142213033957</v>
      </c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</row>
    <row r="6" spans="1:262">
      <c r="A6" s="2" t="s">
        <v>164</v>
      </c>
      <c r="B6" s="3" t="s">
        <v>73</v>
      </c>
      <c r="C6" s="3">
        <v>19.232587276329678</v>
      </c>
      <c r="D6" s="3">
        <v>19.808726250503742</v>
      </c>
      <c r="E6" s="3">
        <v>20.281117590342024</v>
      </c>
      <c r="F6" s="3">
        <v>21.020231693276813</v>
      </c>
      <c r="G6" s="3">
        <v>21.527326497655508</v>
      </c>
      <c r="H6" s="3">
        <v>22.338661422406116</v>
      </c>
      <c r="I6" s="3">
        <v>23.318172697478428</v>
      </c>
      <c r="J6" s="3">
        <v>23.277784620048696</v>
      </c>
      <c r="K6" s="3">
        <v>22.703840834410816</v>
      </c>
      <c r="L6" s="3">
        <v>22.403591539426092</v>
      </c>
      <c r="M6" s="3">
        <v>22.340244817305244</v>
      </c>
      <c r="N6" s="3">
        <v>22.547459007448598</v>
      </c>
      <c r="O6" s="3">
        <v>22.288573113705098</v>
      </c>
      <c r="P6" s="3">
        <v>21.323400900981234</v>
      </c>
      <c r="Q6" s="3">
        <v>20.639709573197031</v>
      </c>
      <c r="R6" s="3">
        <v>20.01736106539715</v>
      </c>
      <c r="S6" s="3">
        <v>21.147125806624011</v>
      </c>
      <c r="T6" s="3">
        <v>21.656826137886853</v>
      </c>
      <c r="U6" s="3">
        <v>22.506018567807821</v>
      </c>
      <c r="V6" s="3">
        <v>22.705000447498005</v>
      </c>
      <c r="W6" s="3">
        <v>23.000572583014637</v>
      </c>
      <c r="X6" s="3">
        <v>23.904476179794884</v>
      </c>
      <c r="Y6" s="3">
        <v>25.501059953039956</v>
      </c>
      <c r="Z6" s="3">
        <v>26.994333811049238</v>
      </c>
      <c r="AA6" s="3"/>
      <c r="AB6" s="3"/>
      <c r="AC6" s="4">
        <v>25.747165729499493</v>
      </c>
      <c r="AD6" s="4">
        <v>24.906957560854746</v>
      </c>
      <c r="AE6" s="4">
        <v>24.749294171994205</v>
      </c>
      <c r="AF6" s="4">
        <v>24.647390266252774</v>
      </c>
      <c r="AG6" s="4">
        <v>24.745852253912311</v>
      </c>
      <c r="AH6" s="4">
        <v>25.308684193873553</v>
      </c>
      <c r="AI6" s="4">
        <v>25.711656084645934</v>
      </c>
      <c r="AJ6" s="4">
        <v>25.874641477587922</v>
      </c>
      <c r="AK6" s="4">
        <v>26.34435302803989</v>
      </c>
      <c r="AL6" s="4">
        <v>27.263789745313609</v>
      </c>
      <c r="AM6" s="4">
        <v>27.85547482113266</v>
      </c>
      <c r="AN6" s="4">
        <v>27.968343523916218</v>
      </c>
      <c r="AO6" s="4">
        <v>27.746899535667822</v>
      </c>
      <c r="AP6" s="4">
        <v>27.021105237191406</v>
      </c>
      <c r="AQ6" s="4">
        <v>26.447729642484752</v>
      </c>
      <c r="AR6" s="4">
        <v>25.979983863258411</v>
      </c>
      <c r="AS6" s="4">
        <v>25.590664065371289</v>
      </c>
      <c r="AT6" s="4">
        <v>25.527002643152358</v>
      </c>
      <c r="AU6" s="4">
        <v>25.76747503336146</v>
      </c>
      <c r="AV6" s="4">
        <v>25.90213541666667</v>
      </c>
      <c r="AW6" s="4">
        <v>25.949804562586309</v>
      </c>
      <c r="AX6" s="4">
        <v>25.881555747554614</v>
      </c>
      <c r="AY6" s="4">
        <v>26.079823545586901</v>
      </c>
      <c r="AZ6" s="4"/>
      <c r="BA6" s="4"/>
      <c r="BB6" s="3">
        <v>20.351336556534257</v>
      </c>
      <c r="BC6" s="3">
        <v>19.669240330236914</v>
      </c>
      <c r="BD6" s="3">
        <v>19.122241016585587</v>
      </c>
      <c r="BE6" s="3">
        <v>18.978137132528751</v>
      </c>
      <c r="BF6" s="3">
        <v>19.256717323808857</v>
      </c>
      <c r="BG6" s="3">
        <v>19.599614563504087</v>
      </c>
      <c r="BH6" s="3">
        <v>20.130748245535067</v>
      </c>
      <c r="BI6" s="3">
        <v>20.349805785125977</v>
      </c>
      <c r="BJ6" s="3">
        <v>20.190128769754025</v>
      </c>
      <c r="BK6" s="3">
        <v>20.285456716474716</v>
      </c>
      <c r="BL6" s="3">
        <v>20.388339889694514</v>
      </c>
      <c r="BM6" s="3">
        <v>20.423799283821079</v>
      </c>
      <c r="BN6" s="3">
        <v>20.435087915427907</v>
      </c>
      <c r="BO6" s="3">
        <v>20.103950021013873</v>
      </c>
      <c r="BP6" s="3">
        <v>19.834454653439316</v>
      </c>
      <c r="BQ6" s="3">
        <v>19.58028955331319</v>
      </c>
      <c r="BR6" s="3">
        <v>19.479153363139382</v>
      </c>
      <c r="BS6" s="3">
        <v>19.746270023954583</v>
      </c>
      <c r="BT6" s="3">
        <v>19.569782134444068</v>
      </c>
      <c r="BU6" s="3">
        <v>19.730944390025602</v>
      </c>
      <c r="BV6" s="3">
        <v>20.069446928576852</v>
      </c>
      <c r="BW6" s="3">
        <v>19.926098375152808</v>
      </c>
      <c r="BX6" s="3">
        <v>20.311716439804421</v>
      </c>
      <c r="BY6" s="3"/>
      <c r="BZ6" s="3"/>
      <c r="CA6" s="3">
        <v>20.56583525649976</v>
      </c>
      <c r="CB6" s="3">
        <v>20.085067449446953</v>
      </c>
      <c r="CC6" s="3">
        <v>20.078282342290084</v>
      </c>
      <c r="CD6" s="3">
        <v>20.982933754708796</v>
      </c>
      <c r="CE6" s="3">
        <v>21.308787859274052</v>
      </c>
      <c r="CF6" s="3">
        <v>21.920033719435096</v>
      </c>
      <c r="CG6" s="3">
        <v>22.091603174771375</v>
      </c>
      <c r="CH6" s="3">
        <v>21.986047697528381</v>
      </c>
      <c r="CI6" s="3">
        <v>22.354394413425329</v>
      </c>
      <c r="CJ6" s="3">
        <v>22.99887245833856</v>
      </c>
      <c r="CK6" s="3">
        <v>23.866353650734226</v>
      </c>
      <c r="CL6" s="3">
        <v>24.614050831216634</v>
      </c>
      <c r="CM6" s="3">
        <v>24.694144018355136</v>
      </c>
      <c r="CN6" s="3">
        <v>24.355359812658754</v>
      </c>
      <c r="CO6" s="3">
        <v>23.675737754527486</v>
      </c>
      <c r="CP6" s="3">
        <v>22.98066754405296</v>
      </c>
      <c r="CQ6" s="3">
        <v>22.77246343360774</v>
      </c>
      <c r="CR6" s="3">
        <v>22.660623221241845</v>
      </c>
      <c r="CS6" s="3">
        <v>22.819226605423466</v>
      </c>
      <c r="CT6" s="3">
        <v>22.548493887513274</v>
      </c>
      <c r="CU6" s="3">
        <v>22.651020567200185</v>
      </c>
      <c r="CV6" s="3">
        <v>22.865407151227597</v>
      </c>
      <c r="CW6" s="3">
        <v>23.077398268057912</v>
      </c>
      <c r="CX6" s="3"/>
      <c r="CY6" s="3"/>
      <c r="CZ6" s="3">
        <v>26.463469396086232</v>
      </c>
      <c r="DA6" s="3">
        <v>25.435354423950386</v>
      </c>
      <c r="DB6" s="3">
        <v>25.372902590623898</v>
      </c>
      <c r="DC6" s="3">
        <v>25.554343748455754</v>
      </c>
      <c r="DD6" s="3">
        <v>25.440079246385661</v>
      </c>
      <c r="DE6" s="3">
        <v>25.212003232605635</v>
      </c>
      <c r="DF6" s="3">
        <v>25.08878388761503</v>
      </c>
      <c r="DG6" s="3">
        <v>24.712130397741802</v>
      </c>
      <c r="DH6" s="3">
        <v>24.936816545518838</v>
      </c>
      <c r="DI6" s="3">
        <v>24.851762799774313</v>
      </c>
      <c r="DJ6" s="3">
        <v>24.503668413530253</v>
      </c>
      <c r="DK6" s="3">
        <v>25.130099001253893</v>
      </c>
      <c r="DL6" s="3">
        <v>24.906561654461846</v>
      </c>
      <c r="DM6" s="3">
        <v>24.707439195385014</v>
      </c>
      <c r="DN6" s="3">
        <v>24.33477436344517</v>
      </c>
      <c r="DO6" s="3">
        <v>23.858474287793598</v>
      </c>
      <c r="DP6" s="3">
        <v>24.11517630916412</v>
      </c>
      <c r="DQ6" s="3">
        <v>24.35644961463457</v>
      </c>
      <c r="DR6" s="3">
        <v>24.044263055660061</v>
      </c>
      <c r="DS6" s="3">
        <v>24.466366142190587</v>
      </c>
      <c r="DT6" s="3">
        <v>24.681284386349503</v>
      </c>
      <c r="DU6" s="3">
        <v>24.876616422023911</v>
      </c>
      <c r="DV6" s="3">
        <v>25.265698529597596</v>
      </c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</row>
    <row r="7" spans="1:262">
      <c r="A7" s="2" t="s">
        <v>168</v>
      </c>
      <c r="B7" s="2" t="s">
        <v>63</v>
      </c>
      <c r="C7" s="3">
        <v>3.1474102959693919</v>
      </c>
      <c r="D7" s="3">
        <v>2.9063159448514817</v>
      </c>
      <c r="E7" s="3">
        <v>2.9671312104452072</v>
      </c>
      <c r="F7" s="3">
        <v>3.2712971970923834</v>
      </c>
      <c r="G7" s="3">
        <v>3.3460770705682159</v>
      </c>
      <c r="H7" s="3">
        <v>2.7626121952772462</v>
      </c>
      <c r="I7" s="3">
        <v>2.2986120559948002</v>
      </c>
      <c r="J7" s="3">
        <v>2.013401564104055</v>
      </c>
      <c r="K7" s="3">
        <v>2.432265297394701</v>
      </c>
      <c r="L7" s="3">
        <v>2.8418567480234258</v>
      </c>
      <c r="M7" s="3">
        <v>2.8836587915887026</v>
      </c>
      <c r="N7" s="3">
        <v>3.6535740847773419</v>
      </c>
      <c r="O7" s="3">
        <v>3.5188316637258548</v>
      </c>
      <c r="P7" s="3">
        <v>4.3347546519408287</v>
      </c>
      <c r="Q7" s="3">
        <v>4.5714065127123904</v>
      </c>
      <c r="R7" s="3">
        <v>4.0317723791331179</v>
      </c>
      <c r="S7" s="3">
        <v>3.2428542462113983</v>
      </c>
      <c r="T7" s="3">
        <v>2.7414148581223956</v>
      </c>
      <c r="U7" s="3">
        <v>2.0083751677850565</v>
      </c>
      <c r="V7" s="3">
        <v>1.5395693150415806</v>
      </c>
      <c r="W7" s="3">
        <v>1.3363665485056955</v>
      </c>
      <c r="X7" s="3">
        <v>0.62774130071929324</v>
      </c>
      <c r="Y7" s="3">
        <v>-0.50634093722410367</v>
      </c>
      <c r="Z7" s="3">
        <v>-1.0619761595338177</v>
      </c>
      <c r="AC7" s="4">
        <v>3.1742457228621799</v>
      </c>
      <c r="AD7" s="4">
        <v>3.7440917345444169</v>
      </c>
      <c r="AE7" s="4">
        <v>3.8830924770000137</v>
      </c>
      <c r="AF7" s="4">
        <v>4.0902792530844039</v>
      </c>
      <c r="AG7" s="4">
        <v>4.5738618781252054</v>
      </c>
      <c r="AH7" s="4">
        <v>4.6254849107968674</v>
      </c>
      <c r="AI7" s="4">
        <v>4.9525392052835269</v>
      </c>
      <c r="AJ7" s="4">
        <v>5.1036738612664294</v>
      </c>
      <c r="AK7" s="4">
        <v>5.0837130460671958</v>
      </c>
      <c r="AL7" s="4">
        <v>4.5577963102111836</v>
      </c>
      <c r="AM7" s="4">
        <v>4.1568910472783767</v>
      </c>
      <c r="AN7" s="4">
        <v>4.0779935628429822</v>
      </c>
      <c r="AO7" s="4">
        <v>4.2366440974787967</v>
      </c>
      <c r="AP7" s="4">
        <v>4.9236150569612853</v>
      </c>
      <c r="AQ7" s="4">
        <v>5.132736284298181</v>
      </c>
      <c r="AR7" s="4">
        <v>5.1525307638530187</v>
      </c>
      <c r="AS7" s="4">
        <v>5.2193117564972056</v>
      </c>
      <c r="AT7" s="4">
        <v>4.9808247297528458</v>
      </c>
      <c r="AU7" s="4">
        <v>4.8456282631976118</v>
      </c>
      <c r="AV7" s="4">
        <v>4.7380729166666669</v>
      </c>
      <c r="AW7" s="4">
        <v>4.6046158574965279</v>
      </c>
      <c r="AX7" s="4">
        <v>4.5304507698385681</v>
      </c>
      <c r="AY7" s="4">
        <v>4.2875960772496002</v>
      </c>
      <c r="AZ7" s="4"/>
      <c r="BA7" s="4"/>
      <c r="BB7" s="3">
        <v>-1.6263000945523312</v>
      </c>
      <c r="BC7" s="3">
        <v>-0.91687081893863132</v>
      </c>
      <c r="BD7" s="3">
        <v>-0.54099261047259473</v>
      </c>
      <c r="BE7" s="3">
        <v>-8.4775728053040705E-2</v>
      </c>
      <c r="BF7" s="3">
        <v>-1.5211450456983577E-2</v>
      </c>
      <c r="BG7" s="3">
        <v>-0.35637738332493318</v>
      </c>
      <c r="BH7" s="3">
        <v>-0.51731274291462315</v>
      </c>
      <c r="BI7" s="3">
        <v>-0.79204432021873927</v>
      </c>
      <c r="BJ7" s="3">
        <v>-0.2195166485082829</v>
      </c>
      <c r="BK7" s="3">
        <v>5.8656467196620481E-2</v>
      </c>
      <c r="BL7" s="3">
        <v>-1.8174960192116382E-2</v>
      </c>
      <c r="BM7" s="3">
        <v>0.51495567203703962</v>
      </c>
      <c r="BN7" s="3">
        <v>0.42663350114064724</v>
      </c>
      <c r="BO7" s="3">
        <v>0.7555841633088668</v>
      </c>
      <c r="BP7" s="3">
        <v>0.82312564262675292</v>
      </c>
      <c r="BQ7" s="3">
        <v>0.68773894479166298</v>
      </c>
      <c r="BR7" s="3">
        <v>0.56410797861230821</v>
      </c>
      <c r="BS7" s="3">
        <v>0.33884831186918901</v>
      </c>
      <c r="BT7" s="3">
        <v>0.54121261522201147</v>
      </c>
      <c r="BU7" s="3">
        <v>0.30522090758938591</v>
      </c>
      <c r="BV7" s="3">
        <v>-8.0266240420923937E-2</v>
      </c>
      <c r="BW7" s="3">
        <v>-0.30219134221390931</v>
      </c>
      <c r="BX7" s="3">
        <v>-0.66752953071974208</v>
      </c>
      <c r="CA7" s="3">
        <v>3.8626215838130986</v>
      </c>
      <c r="CB7" s="3">
        <v>4.4140312277051947</v>
      </c>
      <c r="CC7" s="3">
        <v>4.5336264403490176</v>
      </c>
      <c r="CD7" s="3">
        <v>3.9200591076152294</v>
      </c>
      <c r="CE7" s="3">
        <v>3.7772071607959306</v>
      </c>
      <c r="CF7" s="3">
        <v>3.3259260840104785</v>
      </c>
      <c r="CG7" s="3">
        <v>3.559961428011317</v>
      </c>
      <c r="CH7" s="3">
        <v>3.6243655356049191</v>
      </c>
      <c r="CI7" s="3">
        <v>3.4658856465352899</v>
      </c>
      <c r="CJ7" s="3">
        <v>2.8312817080637993</v>
      </c>
      <c r="CK7" s="3">
        <v>1.8020640075698231</v>
      </c>
      <c r="CL7" s="3">
        <v>1.3297184662418056</v>
      </c>
      <c r="CM7" s="3">
        <v>1.1357489855116216</v>
      </c>
      <c r="CN7" s="3">
        <v>1.5737712277061544</v>
      </c>
      <c r="CO7" s="3">
        <v>1.9680068659478263</v>
      </c>
      <c r="CP7" s="3">
        <v>2.0156082835443283</v>
      </c>
      <c r="CQ7" s="3">
        <v>1.6742931881546501</v>
      </c>
      <c r="CR7" s="3">
        <v>1.167905097434236</v>
      </c>
      <c r="CS7" s="3">
        <v>0.63437856233017331</v>
      </c>
      <c r="CT7" s="3">
        <v>0.81319113880937055</v>
      </c>
      <c r="CU7" s="3">
        <v>0.72182347077754794</v>
      </c>
      <c r="CV7" s="3">
        <v>0.83390973790264966</v>
      </c>
      <c r="CW7" s="3">
        <v>0.68412835690137352</v>
      </c>
      <c r="CX7" s="3"/>
      <c r="CY7" s="3"/>
      <c r="CZ7" s="3">
        <v>-6.340259557112585</v>
      </c>
      <c r="DA7" s="3">
        <v>-5.247160700197167</v>
      </c>
      <c r="DB7" s="3">
        <v>-4.633243585331317</v>
      </c>
      <c r="DC7" s="3">
        <v>-4.047845577882347</v>
      </c>
      <c r="DD7" s="3">
        <v>-4.0419663216676556</v>
      </c>
      <c r="DE7" s="3">
        <v>-4.1917393820918019</v>
      </c>
      <c r="DF7" s="3">
        <v>-3.9240360822559279</v>
      </c>
      <c r="DG7" s="3">
        <v>-4.3399069175691265</v>
      </c>
      <c r="DH7" s="3">
        <v>-4.3516666470951266</v>
      </c>
      <c r="DI7" s="3">
        <v>-4.3652652611200544</v>
      </c>
      <c r="DJ7" s="3">
        <v>-4.6554867397173263</v>
      </c>
      <c r="DK7" s="3">
        <v>-4.8568006437888727</v>
      </c>
      <c r="DL7" s="3">
        <v>-5.1998238249532651</v>
      </c>
      <c r="DM7" s="3">
        <v>-5.4687158861002088</v>
      </c>
      <c r="DN7" s="3">
        <v>-5.539128012007585</v>
      </c>
      <c r="DO7" s="3">
        <v>-5.4273238411606588</v>
      </c>
      <c r="DP7" s="3">
        <v>-5.4647847474372231</v>
      </c>
      <c r="DQ7" s="3">
        <v>-5.7817513736845223</v>
      </c>
      <c r="DR7" s="3">
        <v>-5.9524684364138105</v>
      </c>
      <c r="DS7" s="3">
        <v>-6.3586984962028605</v>
      </c>
      <c r="DT7" s="3">
        <v>-6.5755480590186153</v>
      </c>
      <c r="DU7" s="3">
        <v>-6.6515471588227086</v>
      </c>
      <c r="DV7" s="3">
        <v>-6.8740933192476632</v>
      </c>
    </row>
    <row r="8" spans="1:262">
      <c r="C8" s="2">
        <v>10000</v>
      </c>
      <c r="D8" s="2">
        <v>10000</v>
      </c>
      <c r="E8" s="2">
        <v>10000</v>
      </c>
      <c r="F8" s="2">
        <v>10000</v>
      </c>
      <c r="G8" s="2">
        <v>10000</v>
      </c>
      <c r="H8" s="2">
        <v>10000</v>
      </c>
      <c r="I8" s="2">
        <v>10000</v>
      </c>
      <c r="J8" s="2">
        <v>10000</v>
      </c>
      <c r="K8" s="2">
        <v>10000</v>
      </c>
      <c r="L8" s="2">
        <v>10000</v>
      </c>
      <c r="M8" s="2">
        <v>10000</v>
      </c>
      <c r="N8" s="2">
        <v>10000</v>
      </c>
      <c r="O8" s="2">
        <v>10000</v>
      </c>
      <c r="P8" s="2">
        <v>10000</v>
      </c>
      <c r="Q8" s="2">
        <v>10000</v>
      </c>
      <c r="R8" s="2">
        <v>10000</v>
      </c>
      <c r="S8" s="2">
        <v>10000</v>
      </c>
      <c r="T8" s="2">
        <v>10000</v>
      </c>
      <c r="U8" s="2">
        <v>10000</v>
      </c>
      <c r="V8" s="2">
        <v>10000</v>
      </c>
      <c r="W8" s="2">
        <v>10000</v>
      </c>
      <c r="X8" s="2">
        <v>10000</v>
      </c>
      <c r="Y8" s="2">
        <v>10000</v>
      </c>
      <c r="Z8" s="2">
        <v>10000</v>
      </c>
      <c r="AA8" s="2">
        <v>10000</v>
      </c>
      <c r="AB8" s="2">
        <v>-10000</v>
      </c>
      <c r="AC8" s="2">
        <v>-10000</v>
      </c>
      <c r="AD8" s="2">
        <v>-10000</v>
      </c>
      <c r="AE8" s="2">
        <v>-10000</v>
      </c>
      <c r="AF8" s="2">
        <v>-10000</v>
      </c>
      <c r="AG8" s="2">
        <v>-10000</v>
      </c>
      <c r="AH8" s="2">
        <v>-10000</v>
      </c>
      <c r="AI8" s="2">
        <v>-10000</v>
      </c>
      <c r="AJ8" s="2">
        <v>-10000</v>
      </c>
      <c r="AK8" s="2">
        <v>-10000</v>
      </c>
      <c r="AL8" s="2">
        <v>-10000</v>
      </c>
      <c r="AM8" s="2">
        <v>-10000</v>
      </c>
      <c r="AN8" s="2">
        <v>-10000</v>
      </c>
      <c r="AO8" s="2">
        <v>-10000</v>
      </c>
      <c r="AP8" s="2">
        <v>-10000</v>
      </c>
      <c r="AQ8" s="2">
        <v>-10000</v>
      </c>
      <c r="AR8" s="2">
        <v>-10000</v>
      </c>
      <c r="AS8" s="2">
        <v>-10000</v>
      </c>
      <c r="AT8" s="2">
        <v>-10000</v>
      </c>
      <c r="AU8" s="2">
        <v>-10000</v>
      </c>
      <c r="AV8" s="2">
        <v>-10000</v>
      </c>
      <c r="AW8" s="2">
        <v>-10000</v>
      </c>
      <c r="AX8" s="2">
        <v>-10000</v>
      </c>
      <c r="AY8" s="2">
        <v>-10000</v>
      </c>
      <c r="AZ8" s="2">
        <v>-10000</v>
      </c>
      <c r="BA8" s="2">
        <v>10000</v>
      </c>
      <c r="BB8" s="2">
        <v>10000</v>
      </c>
      <c r="BC8" s="2">
        <v>10000</v>
      </c>
      <c r="BD8" s="2">
        <v>10000</v>
      </c>
      <c r="BE8" s="2">
        <v>10000</v>
      </c>
      <c r="BF8" s="2">
        <v>10000</v>
      </c>
      <c r="BG8" s="2">
        <v>10000</v>
      </c>
      <c r="BH8" s="2">
        <v>10000</v>
      </c>
      <c r="BI8" s="2">
        <v>10000</v>
      </c>
      <c r="BJ8" s="2">
        <v>10000</v>
      </c>
      <c r="BK8" s="2">
        <v>10000</v>
      </c>
      <c r="BL8" s="2">
        <v>10000</v>
      </c>
      <c r="BM8" s="2">
        <v>10000</v>
      </c>
      <c r="BN8" s="2">
        <v>10000</v>
      </c>
      <c r="BO8" s="2">
        <v>10000</v>
      </c>
      <c r="BP8" s="2">
        <v>10000</v>
      </c>
      <c r="BQ8" s="2">
        <v>10000</v>
      </c>
      <c r="BR8" s="2">
        <v>10000</v>
      </c>
      <c r="BS8" s="2">
        <v>10000</v>
      </c>
      <c r="BT8" s="2">
        <v>10000</v>
      </c>
      <c r="BU8" s="2">
        <v>10000</v>
      </c>
      <c r="BV8" s="2">
        <v>10000</v>
      </c>
      <c r="BW8" s="2">
        <v>10000</v>
      </c>
      <c r="BX8" s="2">
        <v>10000</v>
      </c>
      <c r="BY8" s="2">
        <v>10000</v>
      </c>
      <c r="BZ8" s="2">
        <v>-10000</v>
      </c>
      <c r="CA8" s="2">
        <v>-10000</v>
      </c>
      <c r="CB8" s="2">
        <v>-10000</v>
      </c>
      <c r="CC8" s="2">
        <v>-10000</v>
      </c>
      <c r="CD8" s="2">
        <v>-10000</v>
      </c>
      <c r="CE8" s="2">
        <v>-10000</v>
      </c>
      <c r="CF8" s="2">
        <v>-10000</v>
      </c>
      <c r="CG8" s="2">
        <v>-10000</v>
      </c>
      <c r="CH8" s="2">
        <v>-10000</v>
      </c>
      <c r="CI8" s="2">
        <v>-10000</v>
      </c>
      <c r="CJ8" s="2">
        <v>-10000</v>
      </c>
      <c r="CK8" s="2">
        <v>-10000</v>
      </c>
      <c r="CL8" s="2">
        <v>-10000</v>
      </c>
      <c r="CM8" s="2">
        <v>-10000</v>
      </c>
      <c r="CN8" s="2">
        <v>-10000</v>
      </c>
      <c r="CO8" s="2">
        <v>-10000</v>
      </c>
      <c r="CP8" s="2">
        <v>-10000</v>
      </c>
      <c r="CQ8" s="2">
        <v>-10000</v>
      </c>
      <c r="CR8" s="2">
        <v>-10000</v>
      </c>
      <c r="CS8" s="2">
        <v>-10000</v>
      </c>
      <c r="CT8" s="2">
        <v>-10000</v>
      </c>
      <c r="CU8" s="2">
        <v>-10000</v>
      </c>
      <c r="CV8" s="2">
        <v>-10000</v>
      </c>
      <c r="CW8" s="2">
        <v>-10000</v>
      </c>
      <c r="CX8" s="2">
        <v>-10000</v>
      </c>
      <c r="CY8" s="2">
        <v>10000</v>
      </c>
      <c r="CZ8" s="2">
        <v>10000</v>
      </c>
      <c r="DA8" s="2">
        <v>10000</v>
      </c>
      <c r="DB8" s="2">
        <v>10000</v>
      </c>
      <c r="DC8" s="2">
        <v>10000</v>
      </c>
      <c r="DD8" s="2">
        <v>10000</v>
      </c>
      <c r="DE8" s="2">
        <v>10000</v>
      </c>
      <c r="DF8" s="2">
        <v>10000</v>
      </c>
      <c r="DG8" s="2">
        <v>10000</v>
      </c>
      <c r="DH8" s="2">
        <v>10000</v>
      </c>
      <c r="DI8" s="2">
        <v>10000</v>
      </c>
      <c r="DJ8" s="2">
        <v>10000</v>
      </c>
      <c r="DK8" s="2">
        <v>10000</v>
      </c>
      <c r="DL8" s="2">
        <v>10000</v>
      </c>
      <c r="DM8" s="2">
        <v>10000</v>
      </c>
      <c r="DN8" s="2">
        <v>10000</v>
      </c>
      <c r="DO8" s="2">
        <v>10000</v>
      </c>
      <c r="DP8" s="2">
        <v>10000</v>
      </c>
      <c r="DQ8" s="2">
        <v>10000</v>
      </c>
      <c r="DR8" s="2">
        <v>10000</v>
      </c>
      <c r="DS8" s="2">
        <v>10000</v>
      </c>
      <c r="DT8" s="2">
        <v>10000</v>
      </c>
      <c r="DU8" s="2">
        <v>10000</v>
      </c>
      <c r="DV8" s="2">
        <v>10000</v>
      </c>
    </row>
    <row r="10" spans="1:26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6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6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</row>
    <row r="13" spans="1:26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</row>
    <row r="16" spans="1:262" s="3" customForma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7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7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7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</row>
    <row r="17" spans="2:262" s="3" customFormat="1"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</row>
    <row r="18" spans="2:26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8"/>
  <dimension ref="A1:Z6"/>
  <sheetViews>
    <sheetView showGridLines="0"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I4" sqref="I4"/>
    </sheetView>
  </sheetViews>
  <sheetFormatPr defaultRowHeight="12"/>
  <cols>
    <col min="1" max="2" width="9.140625" style="17"/>
    <col min="3" max="3" width="0" style="17" hidden="1" customWidth="1"/>
    <col min="4" max="16384" width="9.140625" style="17"/>
  </cols>
  <sheetData>
    <row r="1" spans="1:26">
      <c r="D1" s="17">
        <v>1996</v>
      </c>
      <c r="E1" s="17">
        <v>1997</v>
      </c>
      <c r="F1" s="17">
        <v>1998</v>
      </c>
      <c r="G1" s="17">
        <v>1999</v>
      </c>
      <c r="H1" s="17">
        <v>2000</v>
      </c>
      <c r="I1" s="17">
        <v>2001</v>
      </c>
      <c r="J1" s="17">
        <v>2002</v>
      </c>
      <c r="K1" s="17">
        <v>2003</v>
      </c>
      <c r="L1" s="17">
        <v>2004</v>
      </c>
      <c r="M1" s="17">
        <v>2005</v>
      </c>
      <c r="N1" s="17">
        <v>2006</v>
      </c>
      <c r="O1" s="17">
        <v>2007</v>
      </c>
      <c r="P1" s="17">
        <v>2008</v>
      </c>
      <c r="Q1" s="17">
        <v>2009</v>
      </c>
      <c r="R1" s="17">
        <v>2010</v>
      </c>
      <c r="S1" s="17">
        <v>2011</v>
      </c>
      <c r="T1" s="17">
        <v>2012</v>
      </c>
      <c r="U1" s="17">
        <v>2013</v>
      </c>
      <c r="V1" s="17">
        <v>2014</v>
      </c>
      <c r="W1" s="17">
        <v>2015</v>
      </c>
      <c r="X1" s="6">
        <v>2016</v>
      </c>
      <c r="Y1" s="6">
        <v>2017</v>
      </c>
      <c r="Z1" s="6">
        <v>2018</v>
      </c>
    </row>
    <row r="2" spans="1:26">
      <c r="A2" s="17" t="s">
        <v>163</v>
      </c>
      <c r="B2" s="17" t="s">
        <v>55</v>
      </c>
      <c r="D2" s="17">
        <v>55.139969627833807</v>
      </c>
      <c r="E2" s="17">
        <v>57.376462713086504</v>
      </c>
      <c r="F2" s="17">
        <v>60.476830329894547</v>
      </c>
      <c r="G2" s="17">
        <v>59.766421241024872</v>
      </c>
      <c r="H2" s="17">
        <v>60.720597749567972</v>
      </c>
      <c r="I2" s="17">
        <v>65.489205371417711</v>
      </c>
      <c r="J2" s="17">
        <v>76.672860228750963</v>
      </c>
      <c r="K2" s="17">
        <v>77.271447308161726</v>
      </c>
      <c r="L2" s="17">
        <v>79.18205644511481</v>
      </c>
      <c r="M2" s="17">
        <v>82.657511101049806</v>
      </c>
      <c r="N2" s="17">
        <v>86.738891557905532</v>
      </c>
      <c r="O2" s="17">
        <v>89.548578489497402</v>
      </c>
      <c r="P2" s="17">
        <v>100</v>
      </c>
      <c r="Q2" s="17">
        <v>94.59740876528403</v>
      </c>
      <c r="R2" s="17">
        <v>97.414502024050279</v>
      </c>
      <c r="S2" s="17">
        <v>100.26816108253978</v>
      </c>
      <c r="T2" s="17">
        <v>97.703728115922246</v>
      </c>
      <c r="U2" s="17">
        <v>95.193751511982654</v>
      </c>
      <c r="V2" s="17">
        <v>89.6140810722179</v>
      </c>
      <c r="W2" s="17">
        <v>87.354403335483468</v>
      </c>
      <c r="X2" s="17">
        <v>90.452340363051505</v>
      </c>
      <c r="Y2" s="17">
        <v>95.742871507265619</v>
      </c>
      <c r="Z2" s="17">
        <v>103.87271255382109</v>
      </c>
    </row>
    <row r="3" spans="1:26">
      <c r="A3" s="17" t="s">
        <v>15</v>
      </c>
      <c r="B3" s="17" t="s">
        <v>54</v>
      </c>
      <c r="D3" s="17">
        <v>64.753438434395179</v>
      </c>
      <c r="E3" s="17">
        <v>69.516569784388409</v>
      </c>
      <c r="F3" s="17">
        <v>67.60784450603721</v>
      </c>
      <c r="G3" s="17">
        <v>66.964152940236147</v>
      </c>
      <c r="H3" s="17">
        <v>69.484713381631295</v>
      </c>
      <c r="I3" s="17">
        <v>77.063906522250974</v>
      </c>
      <c r="J3" s="17">
        <v>86.007069705840621</v>
      </c>
      <c r="K3" s="17">
        <v>89.431563919257286</v>
      </c>
      <c r="L3" s="17">
        <v>94.490289028175781</v>
      </c>
      <c r="M3" s="17">
        <v>96.537625796991094</v>
      </c>
      <c r="N3" s="17">
        <v>91.459892103751258</v>
      </c>
      <c r="O3" s="17">
        <v>99.434804099196043</v>
      </c>
      <c r="P3" s="17">
        <v>100</v>
      </c>
      <c r="Q3" s="17">
        <v>90.32051440145014</v>
      </c>
      <c r="R3" s="17">
        <v>89.718149437670107</v>
      </c>
      <c r="S3" s="17">
        <v>89.840986413945643</v>
      </c>
      <c r="T3" s="17">
        <v>86.970981855124236</v>
      </c>
      <c r="U3" s="17">
        <v>85.668406300687067</v>
      </c>
      <c r="V3" s="17">
        <v>82.965014446205586</v>
      </c>
      <c r="W3" s="17">
        <v>78.460564744941493</v>
      </c>
      <c r="X3" s="17">
        <v>81.446616051616402</v>
      </c>
      <c r="Y3" s="17">
        <v>84.83080905174198</v>
      </c>
      <c r="Z3" s="17">
        <v>84.974102932425239</v>
      </c>
    </row>
    <row r="4" spans="1:26">
      <c r="A4" s="17" t="s">
        <v>19</v>
      </c>
      <c r="B4" s="17" t="s">
        <v>56</v>
      </c>
      <c r="D4" s="17">
        <v>81.669512685729828</v>
      </c>
      <c r="E4" s="17">
        <v>85.063833171157754</v>
      </c>
      <c r="F4" s="17">
        <v>88.760293286407816</v>
      </c>
      <c r="G4" s="17">
        <v>83.61126389151255</v>
      </c>
      <c r="H4" s="17">
        <v>88.01475040966983</v>
      </c>
      <c r="I4" s="17">
        <v>100.69242331910111</v>
      </c>
      <c r="J4" s="17">
        <v>91.910636319573086</v>
      </c>
      <c r="K4" s="17">
        <v>78.360851944334271</v>
      </c>
      <c r="L4" s="17">
        <v>74.847329249761572</v>
      </c>
      <c r="M4" s="17">
        <v>83.393698023071551</v>
      </c>
      <c r="N4" s="17">
        <v>84.637023687109235</v>
      </c>
      <c r="O4" s="17">
        <v>88.521539219870078</v>
      </c>
      <c r="P4" s="17">
        <v>100</v>
      </c>
      <c r="Q4" s="17">
        <v>79.522608341166119</v>
      </c>
      <c r="R4" s="17">
        <v>86.739828375309173</v>
      </c>
      <c r="S4" s="17">
        <v>84.288590490444236</v>
      </c>
      <c r="T4" s="17">
        <v>81.607656952798479</v>
      </c>
      <c r="U4" s="17">
        <v>81.753550568451246</v>
      </c>
      <c r="V4" s="17">
        <v>82.172986299689583</v>
      </c>
      <c r="W4" s="17">
        <v>79.488988417386977</v>
      </c>
      <c r="X4" s="17">
        <v>77.644349128437213</v>
      </c>
      <c r="Y4" s="17">
        <v>81.39989311866303</v>
      </c>
      <c r="Z4" s="17">
        <v>82.12583522290339</v>
      </c>
    </row>
    <row r="5" spans="1:26">
      <c r="A5" s="17" t="s">
        <v>23</v>
      </c>
      <c r="B5" s="17" t="s">
        <v>57</v>
      </c>
      <c r="D5" s="17">
        <v>61.187815979579106</v>
      </c>
      <c r="E5" s="17">
        <v>66.710310313579839</v>
      </c>
      <c r="F5" s="17">
        <v>66.586764016485702</v>
      </c>
      <c r="G5" s="17">
        <v>61.012693753899804</v>
      </c>
      <c r="H5" s="17">
        <v>66.774105251237287</v>
      </c>
      <c r="I5" s="17">
        <v>65.533450608675253</v>
      </c>
      <c r="J5" s="17">
        <v>67.654189019885763</v>
      </c>
      <c r="K5" s="17">
        <v>72.521622735202044</v>
      </c>
      <c r="L5" s="17">
        <v>77.15268735590945</v>
      </c>
      <c r="M5" s="17">
        <v>81.275673090509116</v>
      </c>
      <c r="N5" s="17">
        <v>84.96277357127417</v>
      </c>
      <c r="O5" s="17">
        <v>92.204983457433414</v>
      </c>
      <c r="P5" s="17">
        <v>100</v>
      </c>
      <c r="Q5" s="17">
        <v>108.92729030542516</v>
      </c>
      <c r="R5" s="17">
        <v>105.21383796680293</v>
      </c>
      <c r="S5" s="17">
        <v>105.61085091606233</v>
      </c>
      <c r="T5" s="17">
        <v>103.64713542526871</v>
      </c>
      <c r="U5" s="17">
        <v>103.91842215192514</v>
      </c>
      <c r="V5" s="17">
        <v>104.06119585705235</v>
      </c>
      <c r="W5" s="17">
        <v>102.92543730666648</v>
      </c>
      <c r="X5" s="17">
        <v>103.67203375395437</v>
      </c>
      <c r="Y5" s="17">
        <v>107.11368644846009</v>
      </c>
      <c r="Z5" s="17">
        <v>108.68015236407271</v>
      </c>
    </row>
    <row r="6" spans="1:26">
      <c r="A6" s="17" t="s">
        <v>21</v>
      </c>
      <c r="B6" s="17" t="s">
        <v>76</v>
      </c>
      <c r="D6" s="17">
        <v>46.537188552233744</v>
      </c>
      <c r="E6" s="17">
        <v>44.224609396321974</v>
      </c>
      <c r="F6" s="17">
        <v>65.322811611319338</v>
      </c>
      <c r="G6" s="17">
        <v>54.083958840702643</v>
      </c>
      <c r="H6" s="17">
        <v>69.999263138288569</v>
      </c>
      <c r="I6" s="17">
        <v>77.296055433394258</v>
      </c>
      <c r="J6" s="17">
        <v>63.168063875429958</v>
      </c>
      <c r="K6" s="17">
        <v>63.701321587947511</v>
      </c>
      <c r="L6" s="17">
        <v>60.65683606151763</v>
      </c>
      <c r="M6" s="17">
        <v>81.014704660107171</v>
      </c>
      <c r="N6" s="17">
        <v>86.522646460030572</v>
      </c>
      <c r="O6" s="17">
        <v>91.958635673516113</v>
      </c>
      <c r="P6" s="17">
        <v>100</v>
      </c>
      <c r="Q6" s="17">
        <v>85.555338600055279</v>
      </c>
      <c r="R6" s="17">
        <v>92.854028181518828</v>
      </c>
      <c r="S6" s="17">
        <v>85.991731083227918</v>
      </c>
      <c r="T6" s="17">
        <v>80.06202920216289</v>
      </c>
      <c r="U6" s="17">
        <v>80.966893749580407</v>
      </c>
      <c r="V6" s="17">
        <v>83.715720536380843</v>
      </c>
      <c r="W6" s="17">
        <v>78.881463217101015</v>
      </c>
      <c r="X6" s="17">
        <v>84.08955363946049</v>
      </c>
      <c r="Y6" s="17">
        <v>88.189934132890158</v>
      </c>
      <c r="Z6" s="17">
        <v>94.563040369065959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9"/>
  <dimension ref="A1:EQ11"/>
  <sheetViews>
    <sheetView showGridLines="0" zoomScaleNormal="100" workbookViewId="0">
      <pane xSplit="2" ySplit="4" topLeftCell="C5" activePane="bottomRight" state="frozen"/>
      <selection pane="topRight" activeCell="V1" sqref="V1"/>
      <selection pane="bottomLeft" activeCell="A3" sqref="A3"/>
      <selection pane="bottomRight" activeCell="BZ14" sqref="BZ14"/>
    </sheetView>
  </sheetViews>
  <sheetFormatPr defaultRowHeight="12"/>
  <cols>
    <col min="1" max="1" width="9.140625" style="2"/>
    <col min="2" max="2" width="35.28515625" style="2" bestFit="1" customWidth="1"/>
    <col min="3" max="27" width="9.140625" style="2"/>
    <col min="28" max="28" width="9.140625" style="2" customWidth="1"/>
    <col min="29" max="50" width="9.140625" style="2"/>
    <col min="51" max="53" width="9.140625" style="2" customWidth="1"/>
    <col min="54" max="71" width="9.140625" style="2"/>
    <col min="72" max="77" width="9" style="2" customWidth="1"/>
    <col min="78" max="78" width="9.140625" style="2" customWidth="1"/>
    <col min="79" max="102" width="9.140625" style="2"/>
    <col min="103" max="103" width="0" style="2" hidden="1" customWidth="1"/>
    <col min="104" max="123" width="9.140625" style="2" hidden="1" customWidth="1"/>
    <col min="124" max="124" width="9.140625" style="2" customWidth="1"/>
    <col min="125" max="16384" width="9.140625" style="2"/>
  </cols>
  <sheetData>
    <row r="1" spans="1:147">
      <c r="C1" s="5" t="s">
        <v>15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8"/>
      <c r="W1" s="8"/>
      <c r="X1" s="8"/>
      <c r="Y1" s="8"/>
      <c r="Z1" s="8"/>
      <c r="AA1" s="3"/>
      <c r="AB1" s="5"/>
      <c r="AC1" s="5" t="s">
        <v>163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3"/>
      <c r="AZ1" s="3"/>
      <c r="BA1" s="5"/>
      <c r="BB1" s="5" t="s">
        <v>19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 t="s">
        <v>23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3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 t="s">
        <v>21</v>
      </c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</row>
    <row r="2" spans="1:147">
      <c r="C2" s="5">
        <v>2013</v>
      </c>
      <c r="D2" s="5"/>
      <c r="E2" s="5"/>
      <c r="F2" s="5"/>
      <c r="G2" s="5">
        <v>2014</v>
      </c>
      <c r="H2" s="5"/>
      <c r="I2" s="5"/>
      <c r="J2" s="5"/>
      <c r="K2" s="5">
        <v>2015</v>
      </c>
      <c r="L2" s="5"/>
      <c r="M2" s="5"/>
      <c r="N2" s="5"/>
      <c r="O2" s="5">
        <v>2016</v>
      </c>
      <c r="P2" s="5"/>
      <c r="Q2" s="5"/>
      <c r="R2" s="5"/>
      <c r="S2" s="5">
        <v>2017</v>
      </c>
      <c r="T2" s="5"/>
      <c r="U2" s="5"/>
      <c r="V2" s="8"/>
      <c r="W2" s="5">
        <v>2018</v>
      </c>
      <c r="X2" s="8"/>
      <c r="Y2" s="8"/>
      <c r="Z2" s="8"/>
      <c r="AA2" s="5"/>
      <c r="AB2" s="5"/>
      <c r="AC2" s="5">
        <v>2013</v>
      </c>
      <c r="AE2" s="5"/>
      <c r="AF2" s="5"/>
      <c r="AG2" s="5">
        <v>2014</v>
      </c>
      <c r="AH2" s="5"/>
      <c r="AI2" s="5"/>
      <c r="AJ2" s="5"/>
      <c r="AK2" s="5">
        <v>2015</v>
      </c>
      <c r="AL2" s="5"/>
      <c r="AM2" s="5"/>
      <c r="AN2" s="5"/>
      <c r="AO2" s="5">
        <v>2016</v>
      </c>
      <c r="AP2" s="5"/>
      <c r="AQ2" s="5"/>
      <c r="AR2" s="5"/>
      <c r="AS2" s="5">
        <v>2017</v>
      </c>
      <c r="AT2" s="5"/>
      <c r="AU2" s="5"/>
      <c r="AV2" s="5"/>
      <c r="AW2" s="5">
        <v>2018</v>
      </c>
      <c r="AX2" s="5"/>
      <c r="AY2" s="5"/>
      <c r="AZ2" s="5"/>
      <c r="BA2" s="5"/>
      <c r="BB2" s="2">
        <v>2013</v>
      </c>
      <c r="BC2" s="5"/>
      <c r="BD2" s="5"/>
      <c r="BF2" s="5">
        <v>2014</v>
      </c>
      <c r="BG2" s="5"/>
      <c r="BH2" s="5"/>
      <c r="BI2" s="5"/>
      <c r="BJ2" s="5">
        <v>2015</v>
      </c>
      <c r="BK2" s="5"/>
      <c r="BL2" s="5"/>
      <c r="BM2" s="5"/>
      <c r="BN2" s="5">
        <v>2016</v>
      </c>
      <c r="BO2" s="5"/>
      <c r="BP2" s="5"/>
      <c r="BQ2" s="5"/>
      <c r="BR2" s="5">
        <v>2017</v>
      </c>
      <c r="BS2" s="5"/>
      <c r="BT2" s="5"/>
      <c r="BU2" s="5"/>
      <c r="BV2" s="5">
        <v>2018</v>
      </c>
      <c r="BW2" s="5"/>
      <c r="BX2" s="5"/>
      <c r="BY2" s="5"/>
      <c r="BZ2" s="5"/>
      <c r="CA2" s="5">
        <v>2013</v>
      </c>
      <c r="CC2" s="5"/>
      <c r="CD2" s="5"/>
      <c r="CE2" s="5">
        <v>2014</v>
      </c>
      <c r="CF2" s="5"/>
      <c r="CG2" s="5"/>
      <c r="CH2" s="5"/>
      <c r="CI2" s="5">
        <v>2015</v>
      </c>
      <c r="CJ2" s="5"/>
      <c r="CK2" s="5"/>
      <c r="CL2" s="5"/>
      <c r="CM2" s="5">
        <v>2016</v>
      </c>
      <c r="CN2" s="5"/>
      <c r="CO2" s="5"/>
      <c r="CP2" s="5"/>
      <c r="CQ2" s="5">
        <v>2017</v>
      </c>
      <c r="CR2" s="5"/>
      <c r="CS2" s="5"/>
      <c r="CT2" s="5"/>
      <c r="CU2" s="5">
        <v>2018</v>
      </c>
      <c r="CV2" s="5"/>
      <c r="CW2" s="5"/>
      <c r="CX2" s="5"/>
      <c r="CY2" s="5"/>
      <c r="CZ2" s="5">
        <v>2008</v>
      </c>
      <c r="DA2" s="5"/>
      <c r="DB2" s="5"/>
      <c r="DD2" s="5">
        <v>2009</v>
      </c>
      <c r="DE2" s="5"/>
      <c r="DF2" s="5"/>
      <c r="DG2" s="5"/>
      <c r="DH2" s="5">
        <v>2010</v>
      </c>
      <c r="DI2" s="5"/>
      <c r="DJ2" s="5"/>
      <c r="DK2" s="5"/>
      <c r="DL2" s="5">
        <v>2011</v>
      </c>
      <c r="DM2" s="5"/>
      <c r="DN2" s="5"/>
      <c r="DO2" s="5"/>
      <c r="DP2" s="5">
        <v>2012</v>
      </c>
      <c r="DQ2" s="5"/>
      <c r="DR2" s="5"/>
      <c r="DS2" s="5"/>
      <c r="DT2" s="5"/>
      <c r="DU2" s="5">
        <v>2013</v>
      </c>
      <c r="DW2" s="5"/>
      <c r="DX2" s="5"/>
      <c r="DY2" s="5">
        <v>2014</v>
      </c>
      <c r="DZ2" s="5"/>
      <c r="EA2" s="5"/>
      <c r="EB2" s="5"/>
      <c r="EC2" s="5">
        <v>2015</v>
      </c>
      <c r="ED2" s="5"/>
      <c r="EE2" s="5"/>
      <c r="EF2" s="5"/>
      <c r="EG2" s="5">
        <v>2016</v>
      </c>
      <c r="EH2" s="5"/>
      <c r="EI2" s="5"/>
      <c r="EJ2" s="5"/>
      <c r="EK2" s="5">
        <v>2017</v>
      </c>
      <c r="EL2" s="5"/>
      <c r="EO2" s="2">
        <v>2018</v>
      </c>
    </row>
    <row r="3" spans="1:147">
      <c r="C3" s="5" t="s">
        <v>54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8"/>
      <c r="W3" s="8"/>
      <c r="X3" s="8"/>
      <c r="Y3" s="8"/>
      <c r="Z3" s="8"/>
      <c r="AA3" s="3"/>
      <c r="AB3" s="5"/>
      <c r="AC3" s="5" t="s">
        <v>55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3"/>
      <c r="AZ3" s="3"/>
      <c r="BA3" s="5"/>
      <c r="BB3" s="5" t="s">
        <v>56</v>
      </c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 t="s">
        <v>57</v>
      </c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3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 t="s">
        <v>76</v>
      </c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</row>
    <row r="4" spans="1:147">
      <c r="C4" s="5">
        <v>2013</v>
      </c>
      <c r="D4" s="5"/>
      <c r="E4" s="5"/>
      <c r="F4" s="5"/>
      <c r="G4" s="5">
        <v>2014</v>
      </c>
      <c r="H4" s="5"/>
      <c r="I4" s="5"/>
      <c r="J4" s="5"/>
      <c r="K4" s="5">
        <v>2015</v>
      </c>
      <c r="L4" s="5"/>
      <c r="M4" s="5"/>
      <c r="N4" s="5"/>
      <c r="O4" s="5">
        <v>2016</v>
      </c>
      <c r="P4" s="5"/>
      <c r="Q4" s="5"/>
      <c r="R4" s="5"/>
      <c r="S4" s="5">
        <v>2017</v>
      </c>
      <c r="T4" s="5"/>
      <c r="U4" s="5"/>
      <c r="V4" s="8"/>
      <c r="W4" s="5">
        <v>2018</v>
      </c>
      <c r="X4" s="8"/>
      <c r="Y4" s="8"/>
      <c r="Z4" s="8"/>
      <c r="AA4" s="5"/>
      <c r="AB4" s="5"/>
      <c r="AC4" s="5">
        <v>2013</v>
      </c>
      <c r="AE4" s="5"/>
      <c r="AF4" s="5"/>
      <c r="AG4" s="5">
        <v>2014</v>
      </c>
      <c r="AH4" s="5"/>
      <c r="AI4" s="5"/>
      <c r="AJ4" s="5"/>
      <c r="AK4" s="5">
        <v>2015</v>
      </c>
      <c r="AL4" s="5"/>
      <c r="AM4" s="5"/>
      <c r="AN4" s="5"/>
      <c r="AO4" s="5">
        <v>2016</v>
      </c>
      <c r="AP4" s="5"/>
      <c r="AQ4" s="5"/>
      <c r="AR4" s="5"/>
      <c r="AS4" s="5">
        <v>2017</v>
      </c>
      <c r="AT4" s="5"/>
      <c r="AU4" s="5"/>
      <c r="AV4" s="5"/>
      <c r="AW4" s="5">
        <v>2018</v>
      </c>
      <c r="AX4" s="5"/>
      <c r="AY4" s="5"/>
      <c r="AZ4" s="5"/>
      <c r="BA4" s="5"/>
      <c r="BB4" s="2">
        <v>2013</v>
      </c>
      <c r="BC4" s="5"/>
      <c r="BD4" s="5"/>
      <c r="BF4" s="5">
        <v>2014</v>
      </c>
      <c r="BG4" s="5"/>
      <c r="BH4" s="5"/>
      <c r="BI4" s="5"/>
      <c r="BJ4" s="5">
        <v>2015</v>
      </c>
      <c r="BK4" s="5"/>
      <c r="BL4" s="5"/>
      <c r="BM4" s="5"/>
      <c r="BN4" s="5">
        <v>2016</v>
      </c>
      <c r="BO4" s="5"/>
      <c r="BP4" s="5"/>
      <c r="BQ4" s="5"/>
      <c r="BR4" s="5">
        <v>2017</v>
      </c>
      <c r="BS4" s="5"/>
      <c r="BT4" s="5"/>
      <c r="BU4" s="5"/>
      <c r="BV4" s="5">
        <v>2018</v>
      </c>
      <c r="BW4" s="5"/>
      <c r="BX4" s="5"/>
      <c r="BY4" s="5"/>
      <c r="BZ4" s="5"/>
      <c r="CA4" s="5">
        <v>2013</v>
      </c>
      <c r="CC4" s="5"/>
      <c r="CD4" s="5"/>
      <c r="CE4" s="5">
        <v>2014</v>
      </c>
      <c r="CF4" s="5"/>
      <c r="CG4" s="5"/>
      <c r="CH4" s="5"/>
      <c r="CI4" s="5">
        <v>2015</v>
      </c>
      <c r="CJ4" s="5"/>
      <c r="CK4" s="5"/>
      <c r="CL4" s="5"/>
      <c r="CM4" s="5">
        <v>2016</v>
      </c>
      <c r="CN4" s="5"/>
      <c r="CO4" s="5"/>
      <c r="CP4" s="5"/>
      <c r="CQ4" s="5">
        <v>2017</v>
      </c>
      <c r="CR4" s="5"/>
      <c r="CS4" s="5"/>
      <c r="CT4" s="5"/>
      <c r="CU4" s="5">
        <v>2018</v>
      </c>
      <c r="CV4" s="5"/>
      <c r="CW4" s="5"/>
      <c r="CX4" s="5"/>
      <c r="CY4" s="5"/>
      <c r="CZ4" s="5">
        <v>2008</v>
      </c>
      <c r="DA4" s="5"/>
      <c r="DB4" s="5"/>
      <c r="DD4" s="5">
        <v>2009</v>
      </c>
      <c r="DE4" s="5"/>
      <c r="DF4" s="5"/>
      <c r="DG4" s="5"/>
      <c r="DH4" s="5">
        <v>2010</v>
      </c>
      <c r="DI4" s="5"/>
      <c r="DJ4" s="5"/>
      <c r="DK4" s="5"/>
      <c r="DL4" s="5">
        <v>2011</v>
      </c>
      <c r="DM4" s="5"/>
      <c r="DN4" s="5"/>
      <c r="DO4" s="5"/>
      <c r="DP4" s="5">
        <v>2012</v>
      </c>
      <c r="DQ4" s="5"/>
      <c r="DR4" s="5"/>
      <c r="DS4" s="5"/>
      <c r="DT4" s="5"/>
      <c r="DU4" s="5">
        <v>2013</v>
      </c>
      <c r="DW4" s="5"/>
      <c r="DX4" s="5"/>
      <c r="DY4" s="5">
        <v>2014</v>
      </c>
      <c r="DZ4" s="5"/>
      <c r="EA4" s="5"/>
      <c r="EB4" s="5"/>
      <c r="EC4" s="5">
        <v>2015</v>
      </c>
      <c r="ED4" s="5"/>
      <c r="EE4" s="5"/>
      <c r="EF4" s="5"/>
      <c r="EG4" s="5">
        <v>2016</v>
      </c>
      <c r="EH4" s="5"/>
      <c r="EI4" s="5"/>
      <c r="EJ4" s="5"/>
      <c r="EK4" s="5">
        <v>2017</v>
      </c>
      <c r="EL4" s="5"/>
      <c r="EO4" s="2">
        <v>2018</v>
      </c>
    </row>
    <row r="5" spans="1:147">
      <c r="A5" s="2" t="s">
        <v>170</v>
      </c>
      <c r="B5" s="2" t="s">
        <v>66</v>
      </c>
      <c r="C5" s="2">
        <v>1.7858690115543481</v>
      </c>
      <c r="D5" s="2">
        <v>2.0050306334967374</v>
      </c>
      <c r="E5" s="2">
        <v>2.2171038649747112</v>
      </c>
      <c r="F5" s="2">
        <v>2.3927100673124366</v>
      </c>
      <c r="G5" s="2">
        <v>2.382853768568808</v>
      </c>
      <c r="H5" s="2">
        <v>2.3166811463522627</v>
      </c>
      <c r="I5" s="2">
        <v>2.2846907810705153</v>
      </c>
      <c r="J5" s="2">
        <v>2.3732949403088166</v>
      </c>
      <c r="K5" s="2">
        <v>2.4649026742316686</v>
      </c>
      <c r="L5" s="2">
        <v>2.565458997729702</v>
      </c>
      <c r="M5" s="2">
        <v>2.6751439341802428</v>
      </c>
      <c r="N5" s="2">
        <v>2.6935775711719687</v>
      </c>
      <c r="O5" s="2">
        <v>2.7569585489186172</v>
      </c>
      <c r="P5" s="2">
        <v>2.7618883688048657</v>
      </c>
      <c r="Q5" s="2">
        <v>2.7112662224150217</v>
      </c>
      <c r="R5" s="2">
        <v>2.6680069072948545</v>
      </c>
      <c r="S5" s="2">
        <v>2.5478742240351768</v>
      </c>
      <c r="T5" s="2">
        <v>2.4548629966133833</v>
      </c>
      <c r="U5" s="2">
        <v>2.3671775975845315</v>
      </c>
      <c r="V5" s="2">
        <v>2.2037858612032193</v>
      </c>
      <c r="W5" s="2">
        <v>2.0522578902975241</v>
      </c>
      <c r="X5" s="2">
        <v>1.9590578170136517</v>
      </c>
      <c r="Y5" s="2">
        <v>1.861220447757832</v>
      </c>
      <c r="Z5" s="2">
        <v>1.85297380166801</v>
      </c>
      <c r="AC5" s="2">
        <v>7.8350253078803139E-2</v>
      </c>
      <c r="AD5" s="2">
        <v>0.14590710497345008</v>
      </c>
      <c r="AE5" s="2">
        <v>0.20661911217347198</v>
      </c>
      <c r="AF5" s="2">
        <v>0.31391001880289304</v>
      </c>
      <c r="AG5" s="2">
        <v>0.3842921922264893</v>
      </c>
      <c r="AH5" s="2">
        <v>0.43395081890719056</v>
      </c>
      <c r="AI5" s="2">
        <v>0.48071603407992702</v>
      </c>
      <c r="AJ5" s="2">
        <v>0.51554453593650562</v>
      </c>
      <c r="AK5" s="2">
        <v>0.54459586794494363</v>
      </c>
      <c r="AL5" s="2">
        <v>0.58691074112156927</v>
      </c>
      <c r="AM5" s="2">
        <v>0.63306658884516809</v>
      </c>
      <c r="AN5" s="2">
        <v>0.63979928982397505</v>
      </c>
      <c r="AO5" s="2">
        <v>0.66223850282810937</v>
      </c>
      <c r="AP5" s="2">
        <v>0.68000071385107097</v>
      </c>
      <c r="AQ5" s="2">
        <v>0.7013183642570453</v>
      </c>
      <c r="AR5" s="2">
        <v>0.73448823112168515</v>
      </c>
      <c r="AS5" s="2">
        <v>0.76136706039595126</v>
      </c>
      <c r="AT5" s="2">
        <v>0.76816960319606242</v>
      </c>
      <c r="AU5" s="2">
        <v>0.75431063462890369</v>
      </c>
      <c r="AV5" s="2">
        <v>0.74520833333333336</v>
      </c>
      <c r="AW5" s="2">
        <v>0.70827389696480814</v>
      </c>
      <c r="AX5" s="2">
        <v>0.66700671319256599</v>
      </c>
      <c r="AY5" s="2">
        <v>0.61755137266470672</v>
      </c>
      <c r="BB5" s="2">
        <v>0.44356654965656195</v>
      </c>
      <c r="BC5" s="2">
        <v>0.4424102808495779</v>
      </c>
      <c r="BD5" s="2">
        <v>0.46041382778741247</v>
      </c>
      <c r="BE5" s="2">
        <v>0.44145687607900991</v>
      </c>
      <c r="BF5" s="2">
        <v>0.43304941135953978</v>
      </c>
      <c r="BG5" s="2">
        <v>0.42064988682828097</v>
      </c>
      <c r="BH5" s="2">
        <v>0.38166706459327332</v>
      </c>
      <c r="BI5" s="2">
        <v>0.32391858014107278</v>
      </c>
      <c r="BJ5" s="2">
        <v>0.28348304251377315</v>
      </c>
      <c r="BK5" s="2">
        <v>0.22967836465959743</v>
      </c>
      <c r="BL5" s="2">
        <v>0.20058546975663022</v>
      </c>
      <c r="BM5" s="2">
        <v>0.19496627864919214</v>
      </c>
      <c r="BN5" s="2">
        <v>0.16748124831872446</v>
      </c>
      <c r="BO5" s="2">
        <v>0.12613015552610826</v>
      </c>
      <c r="BP5" s="2">
        <v>5.6339879714356805E-2</v>
      </c>
      <c r="BQ5" s="2">
        <v>-2.8183908207683982E-2</v>
      </c>
      <c r="BR5" s="2">
        <v>-0.12206586623425306</v>
      </c>
      <c r="BS5" s="2">
        <v>-0.23720507198866711</v>
      </c>
      <c r="BT5" s="2">
        <v>-0.32826677429367573</v>
      </c>
      <c r="BU5" s="2">
        <v>-0.40790245766150907</v>
      </c>
      <c r="BV5" s="2">
        <v>-0.45783344744653148</v>
      </c>
      <c r="BW5" s="2">
        <v>-0.43775555301408564</v>
      </c>
      <c r="BX5" s="2">
        <v>-0.46377582726615041</v>
      </c>
      <c r="CA5" s="2">
        <v>1.9053719992444218</v>
      </c>
      <c r="CB5" s="2">
        <v>1.9115668857797943</v>
      </c>
      <c r="CC5" s="2">
        <v>1.9191100533718604</v>
      </c>
      <c r="CD5" s="2">
        <v>1.9253119194065513</v>
      </c>
      <c r="CE5" s="2">
        <v>1.9238199497713955</v>
      </c>
      <c r="CF5" s="2">
        <v>1.9207273154101017</v>
      </c>
      <c r="CG5" s="2">
        <v>1.9153535589017581</v>
      </c>
      <c r="CH5" s="2">
        <v>1.9083217020337031</v>
      </c>
      <c r="CI5" s="2">
        <v>1.9077191461357261</v>
      </c>
      <c r="CJ5" s="2">
        <v>1.9029692793442392</v>
      </c>
      <c r="CK5" s="2">
        <v>1.896302146706345</v>
      </c>
      <c r="CL5" s="2">
        <v>1.8860176129709343</v>
      </c>
      <c r="CM5" s="2">
        <v>1.884948338452946</v>
      </c>
      <c r="CN5" s="2">
        <v>1.8816423283484567</v>
      </c>
      <c r="CO5" s="2">
        <v>1.8845389669824311</v>
      </c>
      <c r="CP5" s="2">
        <v>1.8836310003804195</v>
      </c>
      <c r="CQ5" s="2">
        <v>1.863704474429476</v>
      </c>
      <c r="CR5" s="2">
        <v>1.8403572870749416</v>
      </c>
      <c r="CS5" s="2">
        <v>1.807423268752345</v>
      </c>
      <c r="CT5" s="2">
        <v>1.7744066356396928</v>
      </c>
      <c r="CU5" s="2">
        <v>1.7250022389787001</v>
      </c>
      <c r="CV5" s="2">
        <v>1.6691914139537543</v>
      </c>
      <c r="CW5" s="2">
        <v>1.6188379589590376</v>
      </c>
      <c r="CZ5" s="2">
        <v>0.84985364806931807</v>
      </c>
      <c r="DA5" s="2">
        <v>0.80816191612842825</v>
      </c>
      <c r="DB5" s="2">
        <v>0.7546165956691141</v>
      </c>
      <c r="DC5" s="2">
        <v>0.71326744583531132</v>
      </c>
      <c r="DD5" s="2">
        <v>0.64535450208580247</v>
      </c>
      <c r="DE5" s="2">
        <v>0.540320960259983</v>
      </c>
      <c r="DF5" s="2">
        <v>0.45450011559674591</v>
      </c>
      <c r="DG5" s="2">
        <v>0.3589429227588018</v>
      </c>
      <c r="DH5" s="2">
        <v>0.3238154355472791</v>
      </c>
      <c r="DI5" s="2">
        <v>0.32167757831916921</v>
      </c>
      <c r="DJ5" s="2">
        <v>0.3298740071148365</v>
      </c>
      <c r="DK5" s="2">
        <v>0.33242842470201361</v>
      </c>
      <c r="DL5" s="2">
        <v>0.32269900035266791</v>
      </c>
      <c r="DM5" s="2">
        <v>0.32039519563040791</v>
      </c>
      <c r="DN5" s="2">
        <v>0.30217399093020647</v>
      </c>
      <c r="DO5" s="2">
        <v>0.30752058507452767</v>
      </c>
      <c r="DP5" s="2">
        <v>0.31924559253024226</v>
      </c>
      <c r="DQ5" s="2">
        <v>0.33410143464423625</v>
      </c>
      <c r="DR5" s="2">
        <v>0.3601501394324706</v>
      </c>
      <c r="DS5" s="2">
        <v>0.36036036036036034</v>
      </c>
      <c r="DU5" s="2">
        <v>0.35567563154320331</v>
      </c>
      <c r="DV5" s="2">
        <v>0.3422968211844919</v>
      </c>
      <c r="DW5" s="2">
        <v>0.35267172623114912</v>
      </c>
      <c r="DX5" s="2">
        <v>0.33741906431633306</v>
      </c>
      <c r="DY5" s="2">
        <v>0.33779186356800772</v>
      </c>
      <c r="DZ5" s="2">
        <v>0.33336245590660391</v>
      </c>
      <c r="EA5" s="2">
        <v>0.31386104204017073</v>
      </c>
      <c r="EB5" s="2">
        <v>0.32224927737940223</v>
      </c>
      <c r="EC5" s="2">
        <v>0.33075902345844771</v>
      </c>
      <c r="ED5" s="2">
        <v>0.34377313173246649</v>
      </c>
      <c r="EE5" s="2">
        <v>0.34708591392726695</v>
      </c>
      <c r="EF5" s="2">
        <v>0.35009139057148742</v>
      </c>
      <c r="EG5" s="2">
        <v>0.36954695547497368</v>
      </c>
      <c r="EH5" s="2">
        <v>0.3723721683947</v>
      </c>
      <c r="EI5" s="2">
        <v>0.36669872284586968</v>
      </c>
      <c r="EJ5" s="2">
        <v>0.37332879461927621</v>
      </c>
      <c r="EK5" s="2">
        <v>0.37005429763291764</v>
      </c>
      <c r="EL5" s="2">
        <v>0.41604226461100807</v>
      </c>
      <c r="EM5" s="2">
        <v>0.43318698168648417</v>
      </c>
      <c r="EN5" s="2">
        <v>0.48084984135426123</v>
      </c>
      <c r="EO5" s="2">
        <v>0.48447410012113173</v>
      </c>
      <c r="EP5" s="2">
        <v>0.47213487139868915</v>
      </c>
      <c r="EQ5" s="2">
        <v>0.49505400910850855</v>
      </c>
    </row>
    <row r="6" spans="1:147">
      <c r="A6" s="2" t="s">
        <v>171</v>
      </c>
      <c r="B6" s="2" t="s">
        <v>67</v>
      </c>
      <c r="C6" s="2">
        <v>-3.5079404422303404</v>
      </c>
      <c r="D6" s="2">
        <v>-3.5239417366496677</v>
      </c>
      <c r="E6" s="2">
        <v>-3.5665296250355185</v>
      </c>
      <c r="F6" s="2">
        <v>-3.468358569497481</v>
      </c>
      <c r="G6" s="2">
        <v>-3.8912900004143101</v>
      </c>
      <c r="H6" s="2">
        <v>-4.3351978029398639</v>
      </c>
      <c r="I6" s="2">
        <v>-4.757446164692622</v>
      </c>
      <c r="J6" s="2">
        <v>-5.149985302109795</v>
      </c>
      <c r="K6" s="2">
        <v>-4.9904073409275158</v>
      </c>
      <c r="L6" s="2">
        <v>-5.0685562274854989</v>
      </c>
      <c r="M6" s="2">
        <v>-5.3533331340749069</v>
      </c>
      <c r="N6" s="2">
        <v>-5.9309859040632791</v>
      </c>
      <c r="O6" s="2">
        <v>-5.9057528790668261</v>
      </c>
      <c r="P6" s="2">
        <v>-5.6617395152352357</v>
      </c>
      <c r="Q6" s="2">
        <v>-5.2910356689606006</v>
      </c>
      <c r="R6" s="2">
        <v>-4.7065543234922655</v>
      </c>
      <c r="S6" s="2">
        <v>-5.0977516266803065</v>
      </c>
      <c r="T6" s="2">
        <v>-5.5241960768278311</v>
      </c>
      <c r="U6" s="2">
        <v>-5.7680624066946304</v>
      </c>
      <c r="V6" s="2">
        <v>-5.9440501382491053</v>
      </c>
      <c r="W6" s="2">
        <v>-5.8485944177155673</v>
      </c>
      <c r="X6" s="2">
        <v>-5.8145253472800276</v>
      </c>
      <c r="Y6" s="2">
        <v>-5.7586752291570367</v>
      </c>
      <c r="Z6" s="2">
        <v>-5.685171093027372</v>
      </c>
      <c r="AC6" s="2">
        <v>-6.5955193137116694</v>
      </c>
      <c r="AD6" s="2">
        <v>-7.0534104060746525</v>
      </c>
      <c r="AE6" s="2">
        <v>-6.7256629370752607</v>
      </c>
      <c r="AF6" s="2">
        <v>-6.5426457858372675</v>
      </c>
      <c r="AG6" s="2">
        <v>-5.5238413651018297</v>
      </c>
      <c r="AH6" s="2">
        <v>-6.9019848983325272</v>
      </c>
      <c r="AI6" s="2">
        <v>-7.2505869839545998</v>
      </c>
      <c r="AJ6" s="2">
        <v>-6.8084307746126864</v>
      </c>
      <c r="AK6" s="2">
        <v>-7.2456050572134094</v>
      </c>
      <c r="AL6" s="2">
        <v>-6.839258878430754</v>
      </c>
      <c r="AM6" s="2">
        <v>-7.0896071366512015</v>
      </c>
      <c r="AN6" s="2">
        <v>-6.682704175607161</v>
      </c>
      <c r="AO6" s="2">
        <v>-6.1107375866059241</v>
      </c>
      <c r="AP6" s="2">
        <v>-6.2230542808900333</v>
      </c>
      <c r="AQ6" s="2">
        <v>-6.088357543814543</v>
      </c>
      <c r="AR6" s="2">
        <v>-6.950932625418373</v>
      </c>
      <c r="AS6" s="2">
        <v>-7.196487016809102</v>
      </c>
      <c r="AT6" s="2">
        <v>-7.0704049706714933</v>
      </c>
      <c r="AU6" s="2">
        <v>-7.026911312023949</v>
      </c>
      <c r="AV6" s="2">
        <v>-6.9643229166666663</v>
      </c>
      <c r="AW6" s="2">
        <v>-7.483842675793662</v>
      </c>
      <c r="AX6" s="2">
        <v>-7.2818038922934862</v>
      </c>
      <c r="AY6" s="2">
        <v>-7.0560763411497565</v>
      </c>
      <c r="BB6" s="2">
        <v>-2.7670784350504598</v>
      </c>
      <c r="BC6" s="2">
        <v>-2.9866373519737421</v>
      </c>
      <c r="BD6" s="2">
        <v>-2.6554348429171855</v>
      </c>
      <c r="BE6" s="2">
        <v>-2.9592732032712745</v>
      </c>
      <c r="BF6" s="2">
        <v>-3.3565847632975316</v>
      </c>
      <c r="BG6" s="2">
        <v>-3.7011283918945175</v>
      </c>
      <c r="BH6" s="2">
        <v>-3.9849251049939141</v>
      </c>
      <c r="BI6" s="2">
        <v>-3.3501274892525998</v>
      </c>
      <c r="BJ6" s="2">
        <v>-3.3784965340682556</v>
      </c>
      <c r="BK6" s="2">
        <v>-3.0420490278630115</v>
      </c>
      <c r="BL6" s="2">
        <v>-3.0316305677338278</v>
      </c>
      <c r="BM6" s="2">
        <v>-3.3466419954386919</v>
      </c>
      <c r="BN6" s="2">
        <v>-3.4112979389162743</v>
      </c>
      <c r="BO6" s="2">
        <v>-3.3609521219316045</v>
      </c>
      <c r="BP6" s="2">
        <v>-3.7683632795443978</v>
      </c>
      <c r="BQ6" s="2">
        <v>-3.861547137117527</v>
      </c>
      <c r="BR6" s="2">
        <v>-3.6762919271468499</v>
      </c>
      <c r="BS6" s="2">
        <v>-3.6805386281448693</v>
      </c>
      <c r="BT6" s="2">
        <v>-3.1890876412714411</v>
      </c>
      <c r="BU6" s="2">
        <v>-3.2302546053210004</v>
      </c>
      <c r="BV6" s="2">
        <v>-3.1803588907151181</v>
      </c>
      <c r="BW6" s="2">
        <v>-3.1010183964046427</v>
      </c>
      <c r="BX6" s="2">
        <v>-3.3348933980698994</v>
      </c>
      <c r="CA6" s="2">
        <v>-3.4348710451896207</v>
      </c>
      <c r="CB6" s="2">
        <v>-3.1105168855074909</v>
      </c>
      <c r="CC6" s="2">
        <v>-2.7999219345063033</v>
      </c>
      <c r="CD6" s="2">
        <v>-2.5727452413246361</v>
      </c>
      <c r="CE6" s="2">
        <v>-2.5972910897889969</v>
      </c>
      <c r="CF6" s="2">
        <v>-2.6316631897945353</v>
      </c>
      <c r="CG6" s="2">
        <v>-2.6772563023874367</v>
      </c>
      <c r="CH6" s="2">
        <v>-2.6957015447943031</v>
      </c>
      <c r="CI6" s="2">
        <v>-3.1206420173509732</v>
      </c>
      <c r="CJ6" s="2">
        <v>-3.5285192957201312</v>
      </c>
      <c r="CK6" s="2">
        <v>-3.927101991309577</v>
      </c>
      <c r="CL6" s="2">
        <v>-4.3107163317971411</v>
      </c>
      <c r="CM6" s="2">
        <v>-4.3066383892968645</v>
      </c>
      <c r="CN6" s="2">
        <v>-4.3028384244082316</v>
      </c>
      <c r="CO6" s="2">
        <v>-4.2860083988798197</v>
      </c>
      <c r="CP6" s="2">
        <v>-4.2720258636078796</v>
      </c>
      <c r="CQ6" s="2">
        <v>-4.2095467684676002</v>
      </c>
      <c r="CR6" s="2">
        <v>-4.1324012660768306</v>
      </c>
      <c r="CS6" s="2">
        <v>-4.0889874558181445</v>
      </c>
      <c r="CT6" s="2">
        <v>-4.017635640871223</v>
      </c>
      <c r="CU6" s="2">
        <v>-3.9551413348034989</v>
      </c>
      <c r="CV6" s="2">
        <v>-3.8780118329665307</v>
      </c>
      <c r="CW6" s="2">
        <v>-3.7901676906315633</v>
      </c>
      <c r="CZ6" s="2">
        <v>-3.085555056886097</v>
      </c>
      <c r="DA6" s="2">
        <v>-3.1128603856594586</v>
      </c>
      <c r="DB6" s="2">
        <v>-2.5159735719244156</v>
      </c>
      <c r="DC6" s="2">
        <v>-1.794745852231975</v>
      </c>
      <c r="DD6" s="2">
        <v>-1.3425904445353656</v>
      </c>
      <c r="DE6" s="2">
        <v>-0.63721764553430782</v>
      </c>
      <c r="DF6" s="2">
        <v>-0.16964499040817638</v>
      </c>
      <c r="DG6" s="2">
        <v>-0.38850577119966367</v>
      </c>
      <c r="DH6" s="2">
        <v>-0.30161231278549716</v>
      </c>
      <c r="DI6" s="2">
        <v>0.10106466948917919</v>
      </c>
      <c r="DJ6" s="2">
        <v>-0.22418775447564665</v>
      </c>
      <c r="DK6" s="2">
        <v>8.9242530121346197E-3</v>
      </c>
      <c r="DL6" s="2">
        <v>1.1623806187660443E-2</v>
      </c>
      <c r="DM6" s="2">
        <v>-0.28416373503504322</v>
      </c>
      <c r="DN6" s="2">
        <v>0.14864764942328526</v>
      </c>
      <c r="DO6" s="2">
        <v>0.10890095375183428</v>
      </c>
      <c r="DP6" s="2">
        <v>-0.36992309255101163</v>
      </c>
      <c r="DQ6" s="2">
        <v>-0.12442034004705187</v>
      </c>
      <c r="DR6" s="2">
        <v>-0.16120934227798178</v>
      </c>
      <c r="DS6" s="2">
        <v>-0.31531531531531531</v>
      </c>
      <c r="DU6" s="2">
        <v>-0.2782612568145803</v>
      </c>
      <c r="DV6" s="2">
        <v>-0.44036775135067097</v>
      </c>
      <c r="DW6" s="2">
        <v>-0.76444405012245842</v>
      </c>
      <c r="DX6" s="2">
        <v>-1.4414781850362159</v>
      </c>
      <c r="DY6" s="2">
        <v>-1.7805568661204429</v>
      </c>
      <c r="DZ6" s="2">
        <v>-2.1611907128113841</v>
      </c>
      <c r="EA6" s="2">
        <v>-2.0643304219343763</v>
      </c>
      <c r="EB6" s="2">
        <v>-0.65751336175784902</v>
      </c>
      <c r="EC6" s="2">
        <v>-0.29533453633064943</v>
      </c>
      <c r="ED6" s="2">
        <v>-0.84432441106285605</v>
      </c>
      <c r="EE6" s="2">
        <v>-1.1654438621565826</v>
      </c>
      <c r="EF6" s="2">
        <v>-1.9497071134927415</v>
      </c>
      <c r="EG6" s="2">
        <v>-2.1913008621937502</v>
      </c>
      <c r="EH6" s="2">
        <v>-2.3890646302235203</v>
      </c>
      <c r="EI6" s="2">
        <v>-2.7479635338492279</v>
      </c>
      <c r="EJ6" s="2">
        <v>-2.4818353620602633</v>
      </c>
      <c r="EK6" s="2">
        <v>-2.7420822181865443</v>
      </c>
      <c r="EL6" s="2">
        <v>-3.0722556647729995</v>
      </c>
      <c r="EM6" s="2">
        <v>-2.87508047878157</v>
      </c>
      <c r="EN6" s="2">
        <v>-2.8674242788320341</v>
      </c>
      <c r="EO6" s="2">
        <v>-3.0410017913992795</v>
      </c>
      <c r="EP6" s="2">
        <v>-2.5886068964230811</v>
      </c>
      <c r="EQ6" s="2">
        <v>-2.9082022068672697</v>
      </c>
    </row>
    <row r="7" spans="1:147">
      <c r="A7" s="2" t="s">
        <v>172</v>
      </c>
      <c r="B7" s="2" t="s">
        <v>68</v>
      </c>
      <c r="C7" s="2">
        <v>-2.5651450208679276</v>
      </c>
      <c r="D7" s="2">
        <v>-2.5037534625973414</v>
      </c>
      <c r="E7" s="2">
        <v>-2.4547054315976014</v>
      </c>
      <c r="F7" s="2">
        <v>-2.3815208258941754</v>
      </c>
      <c r="G7" s="2">
        <v>-2.3257834326357947</v>
      </c>
      <c r="H7" s="2">
        <v>-2.2629196895092303</v>
      </c>
      <c r="I7" s="2">
        <v>-2.2179194015905459</v>
      </c>
      <c r="J7" s="2">
        <v>-2.1765327787850075</v>
      </c>
      <c r="K7" s="2">
        <v>-2.1356621466521228</v>
      </c>
      <c r="L7" s="2">
        <v>-2.0596591451388369</v>
      </c>
      <c r="M7" s="2">
        <v>-1.9614914661446083</v>
      </c>
      <c r="N7" s="2">
        <v>-1.8551946557589751</v>
      </c>
      <c r="O7" s="2">
        <v>-1.7715425833202718</v>
      </c>
      <c r="P7" s="2">
        <v>-1.6688902211156296</v>
      </c>
      <c r="Q7" s="2">
        <v>-1.5729854678429533</v>
      </c>
      <c r="R7" s="2">
        <v>-1.5023774970724753</v>
      </c>
      <c r="S7" s="2">
        <v>-1.4108944548716196</v>
      </c>
      <c r="T7" s="2">
        <v>-1.3432771181770424</v>
      </c>
      <c r="U7" s="2">
        <v>-1.2573907462019964</v>
      </c>
      <c r="V7" s="2">
        <v>-1.1533203962057064</v>
      </c>
      <c r="W7" s="2">
        <v>-1.061416028823887</v>
      </c>
      <c r="X7" s="2">
        <v>-0.98710547885767042</v>
      </c>
      <c r="Y7" s="2">
        <v>-0.93811217285130599</v>
      </c>
      <c r="Z7" s="2">
        <v>-0.89275256819387505</v>
      </c>
      <c r="AC7" s="2">
        <f t="shared" ref="AC7:AH7" si="0">+AC8-AC5-AC6-AC9</f>
        <v>-0.12788058822575193</v>
      </c>
      <c r="AD7" s="2">
        <f t="shared" si="0"/>
        <v>-0.17275501594878778</v>
      </c>
      <c r="AE7" s="2">
        <f t="shared" si="0"/>
        <v>-0.13159931877999725</v>
      </c>
      <c r="AF7" s="2">
        <f t="shared" si="0"/>
        <v>-0.13907165075449585</v>
      </c>
      <c r="AG7" s="2">
        <f t="shared" si="0"/>
        <v>-8.5752732251767771E-2</v>
      </c>
      <c r="AH7" s="2">
        <f t="shared" si="0"/>
        <v>-6.2002105514800454E-2</v>
      </c>
      <c r="AI7" s="2">
        <f t="shared" ref="AI7" si="1">+AI8-AI5-AI6-AI9</f>
        <v>-6.4918410669389193E-2</v>
      </c>
      <c r="AJ7" s="2">
        <f t="shared" ref="AJ7" si="2">+AJ8-AJ5-AJ6-AJ9</f>
        <v>-5.4324962863048498E-2</v>
      </c>
      <c r="AK7" s="2">
        <f t="shared" ref="AK7" si="3">+AK8-AK5-AK6-AK9</f>
        <v>1.3029512790638909E-2</v>
      </c>
      <c r="AL7" s="2">
        <f t="shared" ref="AL7" si="4">+AL8-AL5-AL6-AL9</f>
        <v>0.17895278019457406</v>
      </c>
      <c r="AM7" s="2">
        <f t="shared" ref="AM7" si="5">+AM8-AM5-AM6-AM9</f>
        <v>0.14906368991361807</v>
      </c>
      <c r="AN7" s="2">
        <f t="shared" ref="AN7:AR7" si="6">+AN8-AN5-AN6-AN9</f>
        <v>0.20834124527656828</v>
      </c>
      <c r="AO7" s="2">
        <f t="shared" si="6"/>
        <v>0.24755815250820667</v>
      </c>
      <c r="AP7" s="2">
        <f t="shared" si="6"/>
        <v>0.44132115411296097</v>
      </c>
      <c r="AQ7" s="2">
        <f t="shared" si="6"/>
        <v>0.65218322834983067</v>
      </c>
      <c r="AR7" s="2">
        <f t="shared" si="6"/>
        <v>0.68515947081013051</v>
      </c>
      <c r="AS7" s="2">
        <f t="shared" ref="AS7" si="7">+AS8-AS5-AS6-AS9</f>
        <v>0.70907182122659107</v>
      </c>
      <c r="AT7" s="2">
        <f t="shared" ref="AT7" si="8">+AT8-AT5-AT6-AT9</f>
        <v>0.76701080988616299</v>
      </c>
      <c r="AU7" s="2">
        <f t="shared" ref="AU7" si="9">+AU8-AU5-AU6-AU9</f>
        <v>0.66502400788304039</v>
      </c>
      <c r="AV7" s="2">
        <f t="shared" ref="AV7" si="10">+AV8-AV5-AV6-AV9</f>
        <v>0.79697916666666546</v>
      </c>
      <c r="AW7" s="2">
        <f t="shared" ref="AW7" si="11">+AW8-AW5-AW6-AW9</f>
        <v>0.75359491918426214</v>
      </c>
      <c r="AX7" s="2">
        <f t="shared" ref="AX7:AY7" si="12">+AX8-AX5-AX6-AX9</f>
        <v>0.80575164409521083</v>
      </c>
      <c r="AY7" s="2">
        <f t="shared" si="12"/>
        <v>0.71259684650253696</v>
      </c>
      <c r="BB7" s="2">
        <f t="shared" ref="BB7" si="13">+BB8-BB9-BB6-BB5</f>
        <v>-1.2611826314641073</v>
      </c>
      <c r="BC7" s="2">
        <f t="shared" ref="BC7" si="14">+BC8-BC9-BC6-BC5</f>
        <v>-1.2664799986601318</v>
      </c>
      <c r="BD7" s="2">
        <f t="shared" ref="BD7" si="15">+BD8-BD9-BD6-BD5</f>
        <v>-1.2315624495746329</v>
      </c>
      <c r="BE7" s="2">
        <f t="shared" ref="BE7" si="16">+BE8-BE9-BE6-BE5</f>
        <v>-1.1681421577765709</v>
      </c>
      <c r="BF7" s="2">
        <f t="shared" ref="BF7" si="17">+BF8-BF9-BF6-BF5</f>
        <v>-1.1083273654746773</v>
      </c>
      <c r="BG7" s="2">
        <f t="shared" ref="BG7" si="18">+BG8-BG9-BG6-BG5</f>
        <v>-1.0418845789915272</v>
      </c>
      <c r="BH7" s="2">
        <f t="shared" ref="BH7" si="19">+BH8-BH9-BH6-BH5</f>
        <v>-0.99900779283810404</v>
      </c>
      <c r="BI7" s="2">
        <f t="shared" ref="BI7" si="20">+BI8-BI9-BI6-BI5</f>
        <v>-0.98110024758077052</v>
      </c>
      <c r="BJ7" s="2">
        <f t="shared" ref="BJ7" si="21">+BJ8-BJ9-BJ6-BJ5</f>
        <v>-0.960701912985926</v>
      </c>
      <c r="BK7" s="2">
        <f t="shared" ref="BK7" si="22">+BK8-BK9-BK6-BK5</f>
        <v>-0.92125856893443103</v>
      </c>
      <c r="BL7" s="2">
        <f t="shared" ref="BL7" si="23">+BL8-BL9-BL6-BL5</f>
        <v>-0.8796444694540293</v>
      </c>
      <c r="BM7" s="2">
        <f t="shared" ref="BM7" si="24">+BM8-BM9-BM6-BM5</f>
        <v>-0.83189799044241752</v>
      </c>
      <c r="BN7" s="2">
        <f t="shared" ref="BN7" si="25">+BN8-BN9-BN6-BN5</f>
        <v>-0.78553852639326105</v>
      </c>
      <c r="BO7" s="2">
        <f t="shared" ref="BO7" si="26">+BO8-BO9-BO6-BO5</f>
        <v>-0.75593615444056805</v>
      </c>
      <c r="BP7" s="2">
        <f t="shared" ref="BP7" si="27">+BP8-BP9-BP6-BP5</f>
        <v>-0.73091603949425599</v>
      </c>
      <c r="BQ7" s="2">
        <f t="shared" ref="BQ7" si="28">+BQ8-BQ9-BQ6-BQ5</f>
        <v>-0.70959202503256291</v>
      </c>
      <c r="BR7" s="2">
        <f t="shared" ref="BR7" si="29">+BR8-BR9-BR6-BR5</f>
        <v>-0.68937821791673248</v>
      </c>
      <c r="BS7" s="2">
        <f t="shared" ref="BS7" si="30">+BS8-BS9-BS6-BS5</f>
        <v>-0.67785417526166492</v>
      </c>
      <c r="BT7" s="2">
        <f t="shared" ref="BT7" si="31">+BT8-BT9-BT6-BT5</f>
        <v>-0.65881974322516945</v>
      </c>
      <c r="BU7" s="2">
        <f t="shared" ref="BU7:BV7" si="32">+BU8-BU9-BU6-BU5</f>
        <v>-0.63596245876961444</v>
      </c>
      <c r="BV7" s="2">
        <f t="shared" si="32"/>
        <v>-0.61830317125912182</v>
      </c>
      <c r="BW7" s="2">
        <f t="shared" ref="BW7" si="33">+BW8-BW9-BW6-BW5</f>
        <v>-0.58372232644317024</v>
      </c>
      <c r="BX7" s="2">
        <f t="shared" ref="BX7" si="34">+BX8-BX9-BX6-BX5</f>
        <v>-0.54234351646208345</v>
      </c>
      <c r="CA7" s="2">
        <f t="shared" ref="CA7:CG7" si="35">+CA8-CA9-CA5-CA6</f>
        <v>-1.5878099993703376E-2</v>
      </c>
      <c r="CB7" s="2">
        <f t="shared" si="35"/>
        <v>-5.9225897102152203E-2</v>
      </c>
      <c r="CC7" s="2">
        <f t="shared" si="35"/>
        <v>-9.2973834506575592E-2</v>
      </c>
      <c r="CD7" s="2">
        <f t="shared" si="35"/>
        <v>-0.15545410665796666</v>
      </c>
      <c r="CE7" s="2">
        <f t="shared" si="35"/>
        <v>-0.22860454633266825</v>
      </c>
      <c r="CF7" s="2">
        <f t="shared" si="35"/>
        <v>-0.31732015856671048</v>
      </c>
      <c r="CG7" s="2">
        <f t="shared" si="35"/>
        <v>-0.3800241604764274</v>
      </c>
      <c r="CH7" s="2">
        <f>+CH8-CH9-CH5-CH6</f>
        <v>-0.40334981429348771</v>
      </c>
      <c r="CI7" s="2">
        <f t="shared" ref="CI7" si="36">+CI8-CI9-CI5-CI6</f>
        <v>-0.33727847737635752</v>
      </c>
      <c r="CJ7" s="2">
        <f t="shared" ref="CJ7" si="37">+CJ8-CJ9-CJ5-CJ6</f>
        <v>-0.33567342458092586</v>
      </c>
      <c r="CK7" s="2">
        <f t="shared" ref="CK7" si="38">+CK8-CK9-CK5-CK6</f>
        <v>-0.35784849840820954</v>
      </c>
      <c r="CL7" s="2">
        <f>+CL8-CL9-CL5-CL6</f>
        <v>-0.32688436988253056</v>
      </c>
      <c r="CM7" s="2">
        <f t="shared" ref="CM7" si="39">+CM8-CM9-CM5-CM6</f>
        <v>-0.37673808966743927</v>
      </c>
      <c r="CN7" s="2">
        <f>+CN8-CN9-CN5-CN6</f>
        <v>-0.35849713015253748</v>
      </c>
      <c r="CO7" s="2">
        <f>+CO8-CO9-CO5-CO6</f>
        <v>-0.38124862023718276</v>
      </c>
      <c r="CP7" s="2">
        <f t="shared" ref="CP7" si="40">+CP8-CP9-CP5-CP6</f>
        <v>-0.44443842557995517</v>
      </c>
      <c r="CQ7" s="2">
        <f>+CQ8-CQ9-CQ5-CQ6</f>
        <v>-0.47725293795101109</v>
      </c>
      <c r="CR7" s="2">
        <f t="shared" ref="CR7" si="41">+CR8-CR9-CR5-CR6</f>
        <v>-0.51890773066125639</v>
      </c>
      <c r="CS7" s="2">
        <f t="shared" ref="CS7" si="42">+CS8-CS9-CS5-CS6</f>
        <v>-0.4970832208124909</v>
      </c>
      <c r="CT7" s="2">
        <f t="shared" ref="CT7" si="43">+CT8-CT9-CT5-CT6</f>
        <v>-0.4942787878502175</v>
      </c>
      <c r="CU7" s="2">
        <f t="shared" ref="CU7" si="44">+CU8-CU9-CU5-CU6</f>
        <v>-0.46559125902715515</v>
      </c>
      <c r="CV7" s="2">
        <f t="shared" ref="CV7" si="45">+CV8-CV9-CV5-CV6</f>
        <v>-0.41043816274616285</v>
      </c>
      <c r="CW7" s="2">
        <f t="shared" ref="CW7" si="46">+CW8-CW9-CW5-CW6</f>
        <v>-0.37345703278559617</v>
      </c>
      <c r="CZ7" s="2">
        <f>+CZ8-CZ5-CZ6-CZ9</f>
        <v>-0.72057736856659726</v>
      </c>
      <c r="DA7" s="2">
        <f t="shared" ref="DA7:DQ7" si="47">+DA8-DA5-DA6-DA9</f>
        <v>-0.84984613404474429</v>
      </c>
      <c r="DB7" s="2">
        <f t="shared" si="47"/>
        <v>-0.94427095726319332</v>
      </c>
      <c r="DC7" s="2">
        <f t="shared" si="47"/>
        <v>-1.0359230038341891</v>
      </c>
      <c r="DD7" s="2">
        <f t="shared" si="47"/>
        <v>-1.1774556160604692</v>
      </c>
      <c r="DE7" s="2">
        <f t="shared" si="47"/>
        <v>-1.1720058123451178</v>
      </c>
      <c r="DF7" s="2">
        <f t="shared" si="47"/>
        <v>-1.1772310751889177</v>
      </c>
      <c r="DG7" s="2">
        <f t="shared" si="47"/>
        <v>-1.1209716591363299</v>
      </c>
      <c r="DH7" s="2">
        <f t="shared" si="47"/>
        <v>-1.0837352178134296</v>
      </c>
      <c r="DI7" s="2">
        <f t="shared" si="47"/>
        <v>-1.1187716120925384</v>
      </c>
      <c r="DJ7" s="2">
        <f t="shared" si="47"/>
        <v>-1.211436581524366</v>
      </c>
      <c r="DK7" s="2">
        <f t="shared" si="47"/>
        <v>-1.2529013782393243</v>
      </c>
      <c r="DL7" s="2">
        <f t="shared" si="47"/>
        <v>-1.3856842151874913</v>
      </c>
      <c r="DM7" s="2">
        <f t="shared" si="47"/>
        <v>-1.4409992091412369</v>
      </c>
      <c r="DN7" s="2">
        <f t="shared" si="47"/>
        <v>-1.4255690727512089</v>
      </c>
      <c r="DO7" s="2">
        <f t="shared" si="47"/>
        <v>-1.4600430921527119</v>
      </c>
      <c r="DP7" s="2">
        <f t="shared" si="47"/>
        <v>-1.4335463903043597</v>
      </c>
      <c r="DQ7" s="2">
        <f t="shared" si="47"/>
        <v>-1.5401261255551377</v>
      </c>
      <c r="DR7" s="2">
        <f t="shared" ref="DR7" si="48">+DR8-DR5-DR6-DR9</f>
        <v>-1.6407511810928361</v>
      </c>
      <c r="DS7" s="2">
        <f t="shared" ref="DS7" si="49">+DS8-DS5-DS6-DS9</f>
        <v>-1.6217717717717721</v>
      </c>
      <c r="DU7" s="2">
        <f t="shared" ref="DU7" si="50">+DU8-DU5-DU6-DU9</f>
        <v>-1.641956661310255</v>
      </c>
      <c r="DV7" s="2">
        <f t="shared" ref="DV7" si="51">+DV8-DV5-DV6-DV9</f>
        <v>-1.4541576951282171</v>
      </c>
      <c r="DW7" s="2">
        <f t="shared" ref="DW7" si="52">+DW8-DW5-DW6-DW9</f>
        <v>-1.2984959398748011</v>
      </c>
      <c r="DX7" s="2">
        <f t="shared" ref="DX7" si="53">+DX8-DX5-DX6-DX9</f>
        <v>-1.1863258975395827</v>
      </c>
      <c r="DY7" s="2">
        <f t="shared" ref="DY7" si="54">+DY8-DY5-DY6-DY9</f>
        <v>-1.1443476506886747</v>
      </c>
      <c r="DZ7" s="2">
        <f t="shared" ref="DZ7" si="55">+DZ8-DZ5-DZ6-DZ9</f>
        <v>-1.1436980571603304</v>
      </c>
      <c r="EA7" s="2">
        <f t="shared" ref="EA7" si="56">+EA8-EA5-EA6-EA9</f>
        <v>-1.2175307760615923</v>
      </c>
      <c r="EB7" s="2">
        <f t="shared" ref="EB7" si="57">+EB8-EB5-EB6-EB9</f>
        <v>-1.2245870952876441</v>
      </c>
      <c r="EC7" s="2">
        <f t="shared" ref="EC7" si="58">+EC8-EC5-EC6-EC9</f>
        <v>-0.39495367416517602</v>
      </c>
      <c r="ED7" s="2">
        <f t="shared" ref="ED7" si="59">+ED8-ED5-ED6-ED9</f>
        <v>-0.33128523140791055</v>
      </c>
      <c r="EE7" s="2">
        <f t="shared" ref="EE7" si="60">+EE8-EE5-EE6-EE9</f>
        <v>-0.23096712720342971</v>
      </c>
      <c r="EF7" s="2">
        <f t="shared" ref="EF7" si="61">+EF8-EF5-EF6-EF9</f>
        <v>-0.22869476796776078</v>
      </c>
      <c r="EG7" s="2">
        <f t="shared" ref="EG7" si="62">+EG8-EG5-EG6-EG9</f>
        <v>-0.87270981718127305</v>
      </c>
      <c r="EH7" s="2">
        <f t="shared" ref="EH7:EI7" si="63">+EH8-EH5-EH6-EH9</f>
        <v>-0.79853816632785257</v>
      </c>
      <c r="EI7" s="2">
        <f t="shared" si="63"/>
        <v>-0.76419534496343544</v>
      </c>
      <c r="EJ7" s="2">
        <f t="shared" ref="EJ7" si="64">+EJ8-EJ5-EJ6-EJ9</f>
        <v>-0.82935217682203843</v>
      </c>
      <c r="EK7" s="2">
        <f t="shared" ref="EK7" si="65">+EK8-EK5-EK6-EK9</f>
        <v>-0.82803602666921261</v>
      </c>
      <c r="EL7" s="2">
        <f t="shared" ref="EL7" si="66">+EL8-EL5-EL6-EL9</f>
        <v>-0.81611112522189244</v>
      </c>
      <c r="EM7" s="2">
        <f t="shared" ref="EM7" si="67">+EM8-EM5-EM6-EM9</f>
        <v>-0.7983714494735844</v>
      </c>
      <c r="EN7" s="2">
        <f t="shared" ref="EN7" si="68">+EN8-EN5-EN6-EN9</f>
        <v>-0.68376260061536054</v>
      </c>
      <c r="EO7" s="2">
        <f>+EO8-EO5-EO6-EO9</f>
        <v>-0.63724665569432348</v>
      </c>
      <c r="EP7" s="2">
        <f t="shared" ref="EP7:EQ7" si="69">+EP8-EP5-EP6-EP9</f>
        <v>-0.64032514714058408</v>
      </c>
      <c r="EQ7" s="2">
        <f t="shared" si="69"/>
        <v>-0.58659401426426849</v>
      </c>
    </row>
    <row r="8" spans="1:147">
      <c r="A8" s="2" t="s">
        <v>166</v>
      </c>
      <c r="B8" s="2" t="s">
        <v>70</v>
      </c>
      <c r="C8" s="18">
        <f t="shared" ref="C8:G8" si="70">+C5+C6+C7+C9</f>
        <v>-5.1858480405779721</v>
      </c>
      <c r="D8" s="18">
        <f t="shared" si="70"/>
        <v>-4.8134291600154233</v>
      </c>
      <c r="E8" s="18">
        <f t="shared" si="70"/>
        <v>-4.4814593858367937</v>
      </c>
      <c r="F8" s="18">
        <f t="shared" si="70"/>
        <v>-4.0210661560934753</v>
      </c>
      <c r="G8" s="18">
        <f t="shared" si="70"/>
        <v>-4.3773262775599857</v>
      </c>
      <c r="H8" s="18">
        <f>+H5+H6+H7+H9</f>
        <v>-4.8123672815857876</v>
      </c>
      <c r="I8" s="18">
        <f t="shared" ref="I8" si="71">+I5+I6+I7+I9</f>
        <v>-5.2171196215273596</v>
      </c>
      <c r="J8" s="18">
        <f t="shared" ref="J8" si="72">+J5+J6+J7+J9</f>
        <v>-5.4780958581463803</v>
      </c>
      <c r="K8" s="18">
        <f t="shared" ref="K8" si="73">+K5+K6+K7+K9</f>
        <v>-5.202268685563757</v>
      </c>
      <c r="L8" s="18">
        <f t="shared" ref="L8" si="74">+L5+L6+L7+L9</f>
        <v>-5.1194878145283322</v>
      </c>
      <c r="M8" s="18">
        <f t="shared" ref="M8" si="75">+M5+M6+M7+M9</f>
        <v>-5.198596144850395</v>
      </c>
      <c r="N8" s="18">
        <f t="shared" ref="N8" si="76">+N5+N6+N7+N9</f>
        <v>-5.6176169694924507</v>
      </c>
      <c r="O8" s="18">
        <f t="shared" ref="O8" si="77">+O5+O6+O7+O9</f>
        <v>-5.3079615231456954</v>
      </c>
      <c r="P8" s="18">
        <f t="shared" ref="P8" si="78">+P5+P6+P7+P9</f>
        <v>-4.8082453849020856</v>
      </c>
      <c r="Q8" s="18">
        <f t="shared" ref="Q8" si="79">+Q5+Q6+Q7+Q9</f>
        <v>-4.2727019844384486</v>
      </c>
      <c r="R8" s="18">
        <f t="shared" ref="R8" si="80">+R5+R6+R7+R9</f>
        <v>-3.5824614188191988</v>
      </c>
      <c r="S8" s="18">
        <f t="shared" ref="S8" si="81">+S5+S6+S7+S9</f>
        <v>-4.0539025601440564</v>
      </c>
      <c r="T8" s="18">
        <f t="shared" ref="T8" si="82">+T5+T6+T7+T9</f>
        <v>-4.5703230429366801</v>
      </c>
      <c r="U8" s="18">
        <f t="shared" ref="U8" si="83">+U5+U6+U7+U9</f>
        <v>-4.8388152297249611</v>
      </c>
      <c r="V8" s="18">
        <f>+V5+V6+V7+V9</f>
        <v>-5.0836048671980398</v>
      </c>
      <c r="W8" s="18">
        <f t="shared" ref="W8:Z8" si="84">+W5+W6+W7+W9</f>
        <v>-5.020700520857508</v>
      </c>
      <c r="X8" s="18">
        <f t="shared" si="84"/>
        <v>-4.9785677522066631</v>
      </c>
      <c r="Y8" s="18">
        <f t="shared" si="84"/>
        <v>-4.9592500804818211</v>
      </c>
      <c r="Z8" s="18">
        <f t="shared" si="84"/>
        <v>-4.8349332724712761</v>
      </c>
      <c r="AC8" s="2">
        <v>-6.9780382244435319</v>
      </c>
      <c r="AD8" s="2">
        <v>-7.4218791655819807</v>
      </c>
      <c r="AE8" s="2">
        <v>-6.9994348341068182</v>
      </c>
      <c r="AF8" s="2">
        <v>-6.7229379441113348</v>
      </c>
      <c r="AG8" s="2">
        <v>-5.5614857936944952</v>
      </c>
      <c r="AH8" s="2">
        <v>-6.8465665215476506</v>
      </c>
      <c r="AI8" s="2">
        <v>-7.1309196476369383</v>
      </c>
      <c r="AJ8" s="2">
        <v>-6.6248366580508522</v>
      </c>
      <c r="AK8" s="2">
        <v>-6.9590816648318343</v>
      </c>
      <c r="AL8" s="2">
        <v>-6.3374990113106087</v>
      </c>
      <c r="AM8" s="2">
        <v>-6.5654018453140308</v>
      </c>
      <c r="AN8" s="2">
        <v>-6.0866381520232418</v>
      </c>
      <c r="AO8" s="2">
        <v>-5.4563265477787812</v>
      </c>
      <c r="AP8" s="2">
        <v>-5.3600428771191737</v>
      </c>
      <c r="AQ8" s="2">
        <v>-4.9971004556426841</v>
      </c>
      <c r="AR8" s="2">
        <v>-5.7973200308219708</v>
      </c>
      <c r="AS8" s="2">
        <v>-5.9837649093334093</v>
      </c>
      <c r="AT8" s="2">
        <v>-5.7839236741473208</v>
      </c>
      <c r="AU8" s="2">
        <v>-5.8502641754622058</v>
      </c>
      <c r="AV8" s="2">
        <v>-5.6328125000000009</v>
      </c>
      <c r="AW8" s="2">
        <v>-6.2015362560582048</v>
      </c>
      <c r="AX8" s="2">
        <v>-5.9217664970895303</v>
      </c>
      <c r="AY8" s="2">
        <v>-5.7923525024652713</v>
      </c>
      <c r="BB8" s="2">
        <v>-4.0635299792137998</v>
      </c>
      <c r="BC8" s="2">
        <v>-4.3020682185792012</v>
      </c>
      <c r="BD8" s="2">
        <v>-3.9303917411583491</v>
      </c>
      <c r="BE8" s="2">
        <v>-4.1554290913217216</v>
      </c>
      <c r="BF8" s="2">
        <v>-4.4892353886613456</v>
      </c>
      <c r="BG8" s="2">
        <v>-4.7802860597903027</v>
      </c>
      <c r="BH8" s="2">
        <v>-5.0649533643063753</v>
      </c>
      <c r="BI8" s="2">
        <v>-4.5076539787402732</v>
      </c>
      <c r="BJ8" s="2">
        <v>-4.5612718217180381</v>
      </c>
      <c r="BK8" s="2">
        <v>-4.2264291864685761</v>
      </c>
      <c r="BL8" s="2">
        <v>-4.1933881855205524</v>
      </c>
      <c r="BM8" s="2">
        <v>-4.4268184466663012</v>
      </c>
      <c r="BN8" s="2">
        <v>-4.471290509279477</v>
      </c>
      <c r="BO8" s="2">
        <v>-4.4544243055977617</v>
      </c>
      <c r="BP8" s="2">
        <v>-4.9170630020704902</v>
      </c>
      <c r="BQ8" s="2">
        <v>-5.0738069027127599</v>
      </c>
      <c r="BR8" s="2">
        <v>-4.9483819299178249</v>
      </c>
      <c r="BS8" s="2">
        <v>-5.0387678030407894</v>
      </c>
      <c r="BT8" s="2">
        <v>-4.6040442783143005</v>
      </c>
      <c r="BU8" s="2">
        <v>-4.6865570812084849</v>
      </c>
      <c r="BV8" s="2">
        <v>-4.6594374752763459</v>
      </c>
      <c r="BW8" s="2">
        <v>-4.5196756303115375</v>
      </c>
      <c r="BX8" s="2">
        <v>-4.7386660344800147</v>
      </c>
      <c r="CA8" s="2">
        <v>-1.9766865690437279</v>
      </c>
      <c r="CB8" s="2">
        <v>-1.6908653243945346</v>
      </c>
      <c r="CC8" s="2">
        <v>-1.3936588050016132</v>
      </c>
      <c r="CD8" s="2">
        <v>-1.2664184074919984</v>
      </c>
      <c r="CE8" s="2">
        <v>-1.3667976044819372</v>
      </c>
      <c r="CF8" s="2">
        <v>-1.4784264975003867</v>
      </c>
      <c r="CG8" s="2">
        <v>-1.5970551770178767</v>
      </c>
      <c r="CH8" s="2">
        <v>-1.6005193999563665</v>
      </c>
      <c r="CI8" s="2">
        <v>-1.9432358886236738</v>
      </c>
      <c r="CJ8" s="2">
        <v>-2.335085704817101</v>
      </c>
      <c r="CK8" s="2">
        <v>-2.7441889686244698</v>
      </c>
      <c r="CL8" s="2">
        <v>-3.0861991168164837</v>
      </c>
      <c r="CM8" s="2">
        <v>-3.1115169903217934</v>
      </c>
      <c r="CN8" s="2">
        <v>-3.0764665026516318</v>
      </c>
      <c r="CO8" s="2">
        <v>-3.0513532217616821</v>
      </c>
      <c r="CP8" s="2">
        <v>-3.0827529574853401</v>
      </c>
      <c r="CQ8" s="2">
        <v>-3.0525625478565743</v>
      </c>
      <c r="CR8" s="2">
        <v>-3.0196270924966329</v>
      </c>
      <c r="CS8" s="2">
        <v>-2.9731790144847179</v>
      </c>
      <c r="CT8" s="2">
        <v>-2.9004995822083215</v>
      </c>
      <c r="CU8" s="2">
        <v>-2.8603098281278534</v>
      </c>
      <c r="CV8" s="2">
        <v>-2.7661702918226769</v>
      </c>
      <c r="CW8" s="2">
        <v>-2.6796805678793256</v>
      </c>
      <c r="CZ8" s="2">
        <v>-3.1906534232147261</v>
      </c>
      <c r="DA8" s="2">
        <v>-3.5062277684171113</v>
      </c>
      <c r="DB8" s="2">
        <v>-3.0803742830931764</v>
      </c>
      <c r="DC8" s="2">
        <v>-2.551582074051848</v>
      </c>
      <c r="DD8" s="2">
        <v>-2.2962106864519138</v>
      </c>
      <c r="DE8" s="2">
        <v>-1.6537956419059603</v>
      </c>
      <c r="DF8" s="2">
        <v>-1.3148646590205284</v>
      </c>
      <c r="DG8" s="2">
        <v>-1.5334821410590913</v>
      </c>
      <c r="DH8" s="2">
        <v>-1.5079819828423178</v>
      </c>
      <c r="DI8" s="2">
        <v>-1.2431588976176819</v>
      </c>
      <c r="DJ8" s="2">
        <v>-1.6769781958818748</v>
      </c>
      <c r="DK8" s="2">
        <v>-1.5217445002298791</v>
      </c>
      <c r="DL8" s="2">
        <v>-1.6263839841346908</v>
      </c>
      <c r="DM8" s="2">
        <v>-1.9797181737785521</v>
      </c>
      <c r="DN8" s="2">
        <v>-1.5741404926106872</v>
      </c>
      <c r="DO8" s="2">
        <v>-1.6744465648999083</v>
      </c>
      <c r="DP8" s="2">
        <v>-2.2634187751452166</v>
      </c>
      <c r="DQ8" s="2">
        <v>-2.0182654189924745</v>
      </c>
      <c r="DR8" s="2">
        <v>-2.179275072135888</v>
      </c>
      <c r="DS8" s="2">
        <v>-2.2818318318318322</v>
      </c>
      <c r="DU8" s="2">
        <v>-2.1419956282774004</v>
      </c>
      <c r="DV8" s="2">
        <v>-2.1180393425441943</v>
      </c>
      <c r="DW8" s="2">
        <v>-2.2584871248704044</v>
      </c>
      <c r="DX8" s="2">
        <v>-2.8976418945300937</v>
      </c>
      <c r="DY8" s="2">
        <v>-3.2184173242325254</v>
      </c>
      <c r="DZ8" s="2">
        <v>-3.6233031550667816</v>
      </c>
      <c r="EA8" s="2">
        <v>-3.5871850045812024</v>
      </c>
      <c r="EB8" s="2">
        <v>-2.1534193417296548</v>
      </c>
      <c r="EC8" s="2">
        <v>-0.93362768929267159</v>
      </c>
      <c r="ED8" s="2">
        <v>-1.389974480684518</v>
      </c>
      <c r="EE8" s="2">
        <v>-1.5863427028743844</v>
      </c>
      <c r="EF8" s="2">
        <v>-2.3447140067747547</v>
      </c>
      <c r="EG8" s="2">
        <v>-3.1980596001172845</v>
      </c>
      <c r="EH8" s="2">
        <v>-3.3002847979971959</v>
      </c>
      <c r="EI8" s="2">
        <v>-3.6165961131133741</v>
      </c>
      <c r="EJ8" s="2">
        <v>-3.3911236838707399</v>
      </c>
      <c r="EK8" s="2">
        <v>-3.7141720157291767</v>
      </c>
      <c r="EL8" s="2">
        <v>-3.9445276980518655</v>
      </c>
      <c r="EM8" s="2">
        <v>-3.6714228209855762</v>
      </c>
      <c r="EN8" s="2">
        <v>-3.4926091697343877</v>
      </c>
      <c r="EO8" s="2">
        <v>-3.5374994133259641</v>
      </c>
      <c r="EP8" s="2">
        <v>-3.0854573443864295</v>
      </c>
      <c r="EQ8" s="2">
        <v>-3.3410838215298457</v>
      </c>
    </row>
    <row r="9" spans="1:147">
      <c r="A9" s="2" t="s">
        <v>173</v>
      </c>
      <c r="B9" s="2" t="s">
        <v>69</v>
      </c>
      <c r="C9" s="2">
        <v>-0.89863158903405271</v>
      </c>
      <c r="D9" s="2">
        <v>-0.79076459426515133</v>
      </c>
      <c r="E9" s="2">
        <v>-0.67732819417838475</v>
      </c>
      <c r="F9" s="2">
        <v>-0.56389682801425511</v>
      </c>
      <c r="G9" s="2">
        <v>-0.5431066130786889</v>
      </c>
      <c r="H9" s="2">
        <v>-0.53093093548895598</v>
      </c>
      <c r="I9" s="2">
        <v>-0.52644483631470707</v>
      </c>
      <c r="J9" s="2">
        <v>-0.52487271756039455</v>
      </c>
      <c r="K9" s="2">
        <v>-0.54110187221578654</v>
      </c>
      <c r="L9" s="2">
        <v>-0.55673143963369842</v>
      </c>
      <c r="M9" s="2">
        <v>-0.55891547881112269</v>
      </c>
      <c r="N9" s="2">
        <v>-0.52501398084216544</v>
      </c>
      <c r="O9" s="2">
        <v>-0.38762460967721529</v>
      </c>
      <c r="P9" s="2">
        <v>-0.23950401735608526</v>
      </c>
      <c r="Q9" s="2">
        <v>-0.11994707004991585</v>
      </c>
      <c r="R9" s="2">
        <v>-4.1536505549312479E-2</v>
      </c>
      <c r="S9" s="2">
        <v>-9.3130702627306522E-2</v>
      </c>
      <c r="T9" s="2">
        <v>-0.157712844545189</v>
      </c>
      <c r="U9" s="2">
        <v>-0.18053967441286548</v>
      </c>
      <c r="V9" s="2">
        <v>-0.19002019394644759</v>
      </c>
      <c r="W9" s="2">
        <v>-0.16294796461557773</v>
      </c>
      <c r="X9" s="2">
        <v>-0.13599474308261736</v>
      </c>
      <c r="Y9" s="2">
        <v>-0.12368312623131048</v>
      </c>
      <c r="Z9" s="2">
        <v>-0.1099834129180388</v>
      </c>
      <c r="AC9" s="2">
        <v>-0.33298857558491329</v>
      </c>
      <c r="AD9" s="2">
        <v>-0.3416208485319901</v>
      </c>
      <c r="AE9" s="2">
        <v>-0.34879169042503239</v>
      </c>
      <c r="AF9" s="2">
        <v>-0.35513052632246483</v>
      </c>
      <c r="AG9" s="2">
        <v>-0.33618388856738707</v>
      </c>
      <c r="AH9" s="2">
        <v>-0.31653033660751329</v>
      </c>
      <c r="AI9" s="2">
        <v>-0.29613028709287681</v>
      </c>
      <c r="AJ9" s="2">
        <v>-0.27762545651162246</v>
      </c>
      <c r="AK9" s="2">
        <v>-0.27110198835400745</v>
      </c>
      <c r="AL9" s="2">
        <v>-0.26410365419599779</v>
      </c>
      <c r="AM9" s="2">
        <v>-0.25792498742161596</v>
      </c>
      <c r="AN9" s="2">
        <v>-0.25207451151662452</v>
      </c>
      <c r="AO9" s="2">
        <v>-0.25538561650917302</v>
      </c>
      <c r="AP9" s="2">
        <v>-0.25831046419317266</v>
      </c>
      <c r="AQ9" s="2">
        <v>-0.26224450443501734</v>
      </c>
      <c r="AR9" s="2">
        <v>-0.26603510733541347</v>
      </c>
      <c r="AS9" s="2">
        <v>-0.25771677414684968</v>
      </c>
      <c r="AT9" s="2">
        <v>-0.24869911655805277</v>
      </c>
      <c r="AU9" s="2">
        <v>-0.24268750595020061</v>
      </c>
      <c r="AV9" s="2">
        <v>-0.21067708333333332</v>
      </c>
      <c r="AW9" s="2">
        <v>-0.17956239641361332</v>
      </c>
      <c r="AX9" s="2">
        <v>-0.11272096208382097</v>
      </c>
      <c r="AY9" s="2">
        <v>-6.6424380482758713E-2</v>
      </c>
      <c r="BB9" s="2">
        <v>-0.47883546235579488</v>
      </c>
      <c r="BC9" s="2">
        <v>-0.49136114879490517</v>
      </c>
      <c r="BD9" s="2">
        <v>-0.5038082764539431</v>
      </c>
      <c r="BE9" s="2">
        <v>-0.4694706063528859</v>
      </c>
      <c r="BF9" s="2">
        <v>-0.45737267124867687</v>
      </c>
      <c r="BG9" s="2">
        <v>-0.45792297573253904</v>
      </c>
      <c r="BH9" s="2">
        <v>-0.46268753106763055</v>
      </c>
      <c r="BI9" s="2">
        <v>-0.50034482204797537</v>
      </c>
      <c r="BJ9" s="2">
        <v>-0.50555641717763</v>
      </c>
      <c r="BK9" s="2">
        <v>-0.4927999543307312</v>
      </c>
      <c r="BL9" s="2">
        <v>-0.48269861808932546</v>
      </c>
      <c r="BM9" s="2">
        <v>-0.44324473943438381</v>
      </c>
      <c r="BN9" s="2">
        <v>-0.44193529228866585</v>
      </c>
      <c r="BO9" s="2">
        <v>-0.46366618475169719</v>
      </c>
      <c r="BP9" s="2">
        <v>-0.47412356274619355</v>
      </c>
      <c r="BQ9" s="2">
        <v>-0.47448383235498598</v>
      </c>
      <c r="BR9" s="2">
        <v>-0.46064591861998949</v>
      </c>
      <c r="BS9" s="2">
        <v>-0.44316992764558832</v>
      </c>
      <c r="BT9" s="2">
        <v>-0.42787011952401427</v>
      </c>
      <c r="BU9" s="2">
        <v>-0.41243755945636107</v>
      </c>
      <c r="BV9" s="2">
        <v>-0.40294196585557396</v>
      </c>
      <c r="BW9" s="2">
        <v>-0.39717935444963925</v>
      </c>
      <c r="BX9" s="2">
        <v>-0.39765329268188182</v>
      </c>
      <c r="CA9" s="2">
        <v>-0.43130942310482567</v>
      </c>
      <c r="CB9" s="2">
        <v>-0.43268942756468554</v>
      </c>
      <c r="CC9" s="2">
        <v>-0.41987308936059475</v>
      </c>
      <c r="CD9" s="2">
        <v>-0.46353097891594691</v>
      </c>
      <c r="CE9" s="2">
        <v>-0.46472191813166763</v>
      </c>
      <c r="CF9" s="2">
        <v>-0.45017046454924264</v>
      </c>
      <c r="CG9" s="2">
        <v>-0.45512827305577047</v>
      </c>
      <c r="CH9" s="2">
        <v>-0.40978974290227865</v>
      </c>
      <c r="CI9" s="2">
        <v>-0.3930345400320695</v>
      </c>
      <c r="CJ9" s="2">
        <v>-0.37386226386028315</v>
      </c>
      <c r="CK9" s="2">
        <v>-0.35554062561302868</v>
      </c>
      <c r="CL9" s="2">
        <v>-0.33461602810774638</v>
      </c>
      <c r="CM9" s="2">
        <v>-0.31308884981043594</v>
      </c>
      <c r="CN9" s="2">
        <v>-0.29677327643931922</v>
      </c>
      <c r="CO9" s="2">
        <v>-0.26863516962711065</v>
      </c>
      <c r="CP9" s="2">
        <v>-0.24991966867792492</v>
      </c>
      <c r="CQ9" s="2">
        <v>-0.22946731586743893</v>
      </c>
      <c r="CR9" s="2">
        <v>-0.20867538283348772</v>
      </c>
      <c r="CS9" s="2">
        <v>-0.19453160660642718</v>
      </c>
      <c r="CT9" s="2">
        <v>-0.16299178912657381</v>
      </c>
      <c r="CU9" s="2">
        <v>-0.1645794732758992</v>
      </c>
      <c r="CV9" s="2">
        <v>-0.14691171006373796</v>
      </c>
      <c r="CW9" s="2">
        <v>-0.13489380342120338</v>
      </c>
      <c r="CZ9" s="2">
        <v>-0.23437464583135004</v>
      </c>
      <c r="DA9" s="2">
        <v>-0.35168316484133672</v>
      </c>
      <c r="DB9" s="2">
        <v>-0.37474634957468145</v>
      </c>
      <c r="DC9" s="2">
        <v>-0.43418066382099529</v>
      </c>
      <c r="DD9" s="2">
        <v>-0.42151912794188146</v>
      </c>
      <c r="DE9" s="2">
        <v>-0.38489314428651722</v>
      </c>
      <c r="DF9" s="2">
        <v>-0.42248870902018038</v>
      </c>
      <c r="DG9" s="2">
        <v>-0.38294763348189947</v>
      </c>
      <c r="DH9" s="2">
        <v>-0.44644988779066996</v>
      </c>
      <c r="DI9" s="2">
        <v>-0.54712953333349201</v>
      </c>
      <c r="DJ9" s="2">
        <v>-0.57122786699669881</v>
      </c>
      <c r="DK9" s="2">
        <v>-0.61019579970470283</v>
      </c>
      <c r="DL9" s="2">
        <v>-0.57502257548752767</v>
      </c>
      <c r="DM9" s="2">
        <v>-0.57495042523268003</v>
      </c>
      <c r="DN9" s="2">
        <v>-0.59939306021297012</v>
      </c>
      <c r="DO9" s="2">
        <v>-0.63082501157355841</v>
      </c>
      <c r="DP9" s="2">
        <v>-0.77919488482008725</v>
      </c>
      <c r="DQ9" s="2">
        <v>-0.68782038803452072</v>
      </c>
      <c r="DR9" s="2">
        <v>-0.73746468819754052</v>
      </c>
      <c r="DS9" s="2">
        <v>-0.70510510510510516</v>
      </c>
      <c r="DU9" s="2">
        <v>-0.57745334169576823</v>
      </c>
      <c r="DV9" s="2">
        <v>-0.56581071724979848</v>
      </c>
      <c r="DW9" s="2">
        <v>-0.54821886110429396</v>
      </c>
      <c r="DX9" s="2">
        <v>-0.60725687627062841</v>
      </c>
      <c r="DY9" s="2">
        <v>-0.63130467099141563</v>
      </c>
      <c r="DZ9" s="2">
        <v>-0.65177684100167088</v>
      </c>
      <c r="EA9" s="2">
        <v>-0.61918484862540424</v>
      </c>
      <c r="EB9" s="2">
        <v>-0.59356816206356411</v>
      </c>
      <c r="EC9" s="2">
        <v>-0.5740985022552938</v>
      </c>
      <c r="ED9" s="2">
        <v>-0.55813796994621778</v>
      </c>
      <c r="EE9" s="2">
        <v>-0.53701762744163895</v>
      </c>
      <c r="EF9" s="2">
        <v>-0.51640351588573996</v>
      </c>
      <c r="EG9" s="2">
        <v>-0.50359587621723478</v>
      </c>
      <c r="EH9" s="2">
        <v>-0.48505416984052285</v>
      </c>
      <c r="EI9" s="2">
        <v>-0.47113595714658063</v>
      </c>
      <c r="EJ9" s="2">
        <v>-0.45326493960771419</v>
      </c>
      <c r="EK9" s="2">
        <v>-0.51410806850633772</v>
      </c>
      <c r="EL9" s="2">
        <v>-0.47220317266798179</v>
      </c>
      <c r="EM9" s="2">
        <v>-0.4311578744169059</v>
      </c>
      <c r="EN9" s="2">
        <v>-0.42227213164125449</v>
      </c>
      <c r="EO9" s="2">
        <v>-0.34372506635349254</v>
      </c>
      <c r="EP9" s="2">
        <v>-0.32866017222145361</v>
      </c>
      <c r="EQ9" s="2">
        <v>-0.34134160950681619</v>
      </c>
    </row>
    <row r="11" spans="1:147">
      <c r="C11" s="29">
        <v>10000</v>
      </c>
      <c r="D11" s="29">
        <v>10000</v>
      </c>
      <c r="E11" s="29">
        <v>10000</v>
      </c>
      <c r="F11" s="29">
        <v>10000</v>
      </c>
      <c r="G11" s="29">
        <v>10000</v>
      </c>
      <c r="H11" s="29">
        <v>10000</v>
      </c>
      <c r="I11" s="29">
        <v>10000</v>
      </c>
      <c r="J11" s="29">
        <v>10000</v>
      </c>
      <c r="K11" s="29">
        <v>10000</v>
      </c>
      <c r="L11" s="29">
        <v>10000</v>
      </c>
      <c r="M11" s="29">
        <v>10000</v>
      </c>
      <c r="N11" s="29">
        <v>10000</v>
      </c>
      <c r="O11" s="29">
        <v>10000</v>
      </c>
      <c r="P11" s="29">
        <v>10000</v>
      </c>
      <c r="Q11" s="29">
        <v>10000</v>
      </c>
      <c r="R11" s="29">
        <v>10000</v>
      </c>
      <c r="S11" s="29">
        <v>10000</v>
      </c>
      <c r="T11" s="29">
        <v>10000</v>
      </c>
      <c r="U11" s="29">
        <v>10000</v>
      </c>
      <c r="V11" s="29">
        <v>10000</v>
      </c>
      <c r="W11" s="29">
        <v>10000</v>
      </c>
      <c r="X11" s="29">
        <v>10000</v>
      </c>
      <c r="Y11" s="29">
        <v>10000</v>
      </c>
      <c r="Z11" s="29">
        <v>10000</v>
      </c>
      <c r="AA11" s="29">
        <v>10000</v>
      </c>
      <c r="AB11" s="29">
        <v>-10000</v>
      </c>
      <c r="AC11" s="29">
        <v>-10000</v>
      </c>
      <c r="AD11" s="29">
        <v>-10000</v>
      </c>
      <c r="AE11" s="29">
        <v>-10000</v>
      </c>
      <c r="AF11" s="29">
        <v>-10000</v>
      </c>
      <c r="AG11" s="29">
        <v>-10000</v>
      </c>
      <c r="AH11" s="29">
        <v>-10000</v>
      </c>
      <c r="AI11" s="29">
        <v>-10000</v>
      </c>
      <c r="AJ11" s="29">
        <v>-10000</v>
      </c>
      <c r="AK11" s="29">
        <v>-10000</v>
      </c>
      <c r="AL11" s="29">
        <v>-10000</v>
      </c>
      <c r="AM11" s="29">
        <v>-10000</v>
      </c>
      <c r="AN11" s="29">
        <v>-10000</v>
      </c>
      <c r="AO11" s="29">
        <v>-10000</v>
      </c>
      <c r="AP11" s="29">
        <v>-10000</v>
      </c>
      <c r="AQ11" s="29">
        <v>-10000</v>
      </c>
      <c r="AR11" s="29">
        <v>-10000</v>
      </c>
      <c r="AS11" s="29">
        <v>-10000</v>
      </c>
      <c r="AT11" s="29">
        <v>-10000</v>
      </c>
      <c r="AU11" s="29">
        <v>-10000</v>
      </c>
      <c r="AV11" s="29">
        <v>-10000</v>
      </c>
      <c r="AW11" s="29">
        <v>-10000</v>
      </c>
      <c r="AX11" s="29">
        <v>-10000</v>
      </c>
      <c r="AY11" s="29">
        <v>-10000</v>
      </c>
      <c r="AZ11" s="29">
        <v>-10000</v>
      </c>
      <c r="BA11" s="29">
        <v>10000</v>
      </c>
      <c r="BB11" s="29">
        <v>10000</v>
      </c>
      <c r="BC11" s="29">
        <v>10000</v>
      </c>
      <c r="BD11" s="29">
        <v>10000</v>
      </c>
      <c r="BE11" s="29">
        <v>10000</v>
      </c>
      <c r="BF11" s="29">
        <v>10000</v>
      </c>
      <c r="BG11" s="29">
        <v>10000</v>
      </c>
      <c r="BH11" s="29">
        <v>10000</v>
      </c>
      <c r="BI11" s="29">
        <v>10000</v>
      </c>
      <c r="BJ11" s="29">
        <v>10000</v>
      </c>
      <c r="BK11" s="29">
        <v>10000</v>
      </c>
      <c r="BL11" s="29">
        <v>10000</v>
      </c>
      <c r="BM11" s="29">
        <v>10000</v>
      </c>
      <c r="BN11" s="29">
        <v>10000</v>
      </c>
      <c r="BO11" s="29">
        <v>10000</v>
      </c>
      <c r="BP11" s="29">
        <v>10000</v>
      </c>
      <c r="BQ11" s="29">
        <v>10000</v>
      </c>
      <c r="BR11" s="29">
        <v>10000</v>
      </c>
      <c r="BS11" s="29">
        <v>10000</v>
      </c>
      <c r="BT11" s="29">
        <v>10000</v>
      </c>
      <c r="BU11" s="29">
        <v>10000</v>
      </c>
      <c r="BV11" s="29">
        <v>10000</v>
      </c>
      <c r="BW11" s="29">
        <v>10000</v>
      </c>
      <c r="BX11" s="29">
        <v>10000</v>
      </c>
      <c r="BY11" s="29">
        <v>10000</v>
      </c>
      <c r="BZ11" s="29">
        <v>-10000</v>
      </c>
      <c r="CA11" s="29">
        <v>-10000</v>
      </c>
      <c r="CB11" s="29">
        <v>-10000</v>
      </c>
      <c r="CC11" s="29">
        <v>-10000</v>
      </c>
      <c r="CD11" s="29">
        <v>-10000</v>
      </c>
      <c r="CE11" s="29">
        <v>-10000</v>
      </c>
      <c r="CF11" s="29">
        <v>-10000</v>
      </c>
      <c r="CG11" s="29">
        <v>-10000</v>
      </c>
      <c r="CH11" s="29">
        <v>-10000</v>
      </c>
      <c r="CI11" s="29">
        <v>-10000</v>
      </c>
      <c r="CJ11" s="29">
        <v>-10000</v>
      </c>
      <c r="CK11" s="29">
        <v>-10000</v>
      </c>
      <c r="CL11" s="29">
        <v>-10000</v>
      </c>
      <c r="CM11" s="29">
        <v>-10000</v>
      </c>
      <c r="CN11" s="29">
        <v>-10000</v>
      </c>
      <c r="CO11" s="29">
        <v>-10000</v>
      </c>
      <c r="CP11" s="29">
        <v>-10000</v>
      </c>
      <c r="CQ11" s="29">
        <v>-10000</v>
      </c>
      <c r="CR11" s="29">
        <v>-10000</v>
      </c>
      <c r="CS11" s="29">
        <v>-10000</v>
      </c>
      <c r="CT11" s="29">
        <v>-10000</v>
      </c>
      <c r="CU11" s="29">
        <v>-10000</v>
      </c>
      <c r="CV11" s="29">
        <v>-10000</v>
      </c>
      <c r="CW11" s="29">
        <v>-10000</v>
      </c>
      <c r="CX11" s="29">
        <v>-10000</v>
      </c>
      <c r="CY11" s="29">
        <v>10000</v>
      </c>
      <c r="CZ11" s="29">
        <v>10000</v>
      </c>
      <c r="DA11" s="29">
        <v>10000</v>
      </c>
      <c r="DB11" s="29">
        <v>10000</v>
      </c>
      <c r="DC11" s="29">
        <v>10000</v>
      </c>
      <c r="DD11" s="29">
        <v>10000</v>
      </c>
      <c r="DE11" s="29">
        <v>10000</v>
      </c>
      <c r="DF11" s="29">
        <v>10000</v>
      </c>
      <c r="DG11" s="29">
        <v>10000</v>
      </c>
      <c r="DH11" s="29">
        <v>10000</v>
      </c>
      <c r="DI11" s="29">
        <v>10000</v>
      </c>
      <c r="DJ11" s="29">
        <v>10000</v>
      </c>
      <c r="DK11" s="29">
        <v>10000</v>
      </c>
      <c r="DL11" s="29">
        <v>10000</v>
      </c>
      <c r="DM11" s="29">
        <v>10000</v>
      </c>
      <c r="DN11" s="29">
        <v>10000</v>
      </c>
      <c r="DO11" s="29">
        <v>10000</v>
      </c>
      <c r="DP11" s="29">
        <v>10000</v>
      </c>
      <c r="DQ11" s="29">
        <v>10000</v>
      </c>
      <c r="DR11" s="29">
        <v>10000</v>
      </c>
      <c r="DS11" s="29">
        <v>10000</v>
      </c>
      <c r="DT11" s="29">
        <v>10000</v>
      </c>
      <c r="DU11" s="29">
        <v>10000</v>
      </c>
      <c r="DV11" s="29">
        <v>10000</v>
      </c>
      <c r="DW11" s="29">
        <v>10000</v>
      </c>
      <c r="DX11" s="29">
        <v>10000</v>
      </c>
      <c r="DY11" s="29">
        <v>10000</v>
      </c>
      <c r="DZ11" s="29">
        <v>10000</v>
      </c>
      <c r="EA11" s="29">
        <v>10000</v>
      </c>
      <c r="EB11" s="29">
        <v>10000</v>
      </c>
      <c r="EC11" s="29">
        <v>10000</v>
      </c>
      <c r="ED11" s="29">
        <v>10000</v>
      </c>
      <c r="EE11" s="29">
        <v>10000</v>
      </c>
      <c r="EF11" s="29">
        <v>10000</v>
      </c>
      <c r="EG11" s="29">
        <v>10000</v>
      </c>
      <c r="EH11" s="29">
        <v>10000</v>
      </c>
      <c r="EI11" s="29">
        <v>10000</v>
      </c>
      <c r="EJ11" s="29">
        <v>10000</v>
      </c>
      <c r="EK11" s="29">
        <v>10000</v>
      </c>
      <c r="EL11" s="29">
        <v>10000</v>
      </c>
      <c r="EM11" s="29">
        <v>10000</v>
      </c>
      <c r="EN11" s="29">
        <v>10000</v>
      </c>
      <c r="EO11" s="29">
        <v>10000</v>
      </c>
      <c r="EP11" s="29">
        <v>10000</v>
      </c>
      <c r="EQ11" s="29">
        <v>10000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0"/>
  <dimension ref="A1:DA10"/>
  <sheetViews>
    <sheetView showGridLines="0" zoomScaleNormal="100" workbookViewId="0">
      <pane xSplit="2" ySplit="4" topLeftCell="W5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RowHeight="12"/>
  <cols>
    <col min="1" max="16384" width="9.140625" style="2"/>
  </cols>
  <sheetData>
    <row r="1" spans="1:105">
      <c r="C1" s="2" t="s">
        <v>15</v>
      </c>
      <c r="X1" s="2" t="s">
        <v>163</v>
      </c>
      <c r="AS1" s="2" t="s">
        <v>19</v>
      </c>
      <c r="BN1" s="2" t="s">
        <v>23</v>
      </c>
      <c r="CI1" s="2" t="s">
        <v>21</v>
      </c>
    </row>
    <row r="2" spans="1:105">
      <c r="C2" s="2">
        <v>2014</v>
      </c>
      <c r="G2" s="2">
        <v>2015</v>
      </c>
      <c r="K2" s="2">
        <v>2016</v>
      </c>
      <c r="O2" s="2">
        <v>2017</v>
      </c>
      <c r="S2" s="2">
        <v>2018</v>
      </c>
      <c r="V2" s="4"/>
      <c r="W2" s="4"/>
      <c r="X2" s="2">
        <v>2014</v>
      </c>
      <c r="AB2" s="2">
        <v>2015</v>
      </c>
      <c r="AF2" s="2">
        <v>2016</v>
      </c>
      <c r="AJ2" s="2">
        <v>2017</v>
      </c>
      <c r="AN2" s="2">
        <v>2018</v>
      </c>
      <c r="AS2" s="2">
        <v>2014</v>
      </c>
      <c r="AW2" s="2">
        <v>2015</v>
      </c>
      <c r="BA2" s="2">
        <v>2016</v>
      </c>
      <c r="BE2" s="2">
        <v>2017</v>
      </c>
      <c r="BI2" s="2">
        <v>2018</v>
      </c>
      <c r="BN2" s="2">
        <v>2014</v>
      </c>
      <c r="BR2" s="2">
        <v>2015</v>
      </c>
      <c r="BV2" s="2">
        <v>2016</v>
      </c>
      <c r="BZ2" s="2">
        <v>2017</v>
      </c>
      <c r="CD2" s="2">
        <v>2018</v>
      </c>
      <c r="CI2" s="2">
        <v>2014</v>
      </c>
      <c r="CM2" s="2">
        <v>2015</v>
      </c>
      <c r="CQ2" s="2">
        <v>2016</v>
      </c>
      <c r="CU2" s="2">
        <v>2017</v>
      </c>
      <c r="CY2" s="2">
        <v>2018</v>
      </c>
    </row>
    <row r="3" spans="1:105">
      <c r="C3" s="2" t="s">
        <v>54</v>
      </c>
      <c r="X3" s="2" t="s">
        <v>55</v>
      </c>
      <c r="AS3" s="2" t="s">
        <v>56</v>
      </c>
      <c r="BN3" s="2" t="s">
        <v>57</v>
      </c>
      <c r="CI3" s="2" t="s">
        <v>76</v>
      </c>
    </row>
    <row r="4" spans="1:105">
      <c r="C4" s="2">
        <v>2014</v>
      </c>
      <c r="G4" s="2">
        <v>2015</v>
      </c>
      <c r="K4" s="2">
        <v>2016</v>
      </c>
      <c r="O4" s="2">
        <v>2017</v>
      </c>
      <c r="S4" s="2">
        <v>2018</v>
      </c>
      <c r="V4" s="4"/>
      <c r="W4" s="4"/>
      <c r="X4" s="2">
        <v>2014</v>
      </c>
      <c r="AB4" s="2">
        <v>2015</v>
      </c>
      <c r="AF4" s="2">
        <v>2016</v>
      </c>
      <c r="AJ4" s="2">
        <v>2017</v>
      </c>
      <c r="AN4" s="2">
        <v>2018</v>
      </c>
      <c r="AS4" s="2">
        <v>2014</v>
      </c>
      <c r="AW4" s="2">
        <v>2015</v>
      </c>
      <c r="BA4" s="2">
        <v>2016</v>
      </c>
      <c r="BE4" s="2">
        <v>2017</v>
      </c>
      <c r="BI4" s="2">
        <v>2018</v>
      </c>
      <c r="BN4" s="2">
        <v>2014</v>
      </c>
      <c r="BR4" s="2">
        <v>2015</v>
      </c>
      <c r="BV4" s="2">
        <v>2016</v>
      </c>
      <c r="BZ4" s="2">
        <v>2017</v>
      </c>
      <c r="CD4" s="2">
        <v>2018</v>
      </c>
      <c r="CI4" s="2">
        <v>2014</v>
      </c>
      <c r="CM4" s="2">
        <v>2015</v>
      </c>
      <c r="CQ4" s="2">
        <v>2016</v>
      </c>
      <c r="CU4" s="2">
        <v>2017</v>
      </c>
      <c r="CY4" s="2">
        <v>2018</v>
      </c>
    </row>
    <row r="5" spans="1:105">
      <c r="A5" s="2" t="s">
        <v>211</v>
      </c>
      <c r="B5" s="2" t="s">
        <v>113</v>
      </c>
      <c r="C5" s="3">
        <v>5.1719944743856656</v>
      </c>
      <c r="D5" s="3">
        <v>4.8597414034820634</v>
      </c>
      <c r="E5" s="3">
        <v>5.203092005312592</v>
      </c>
      <c r="F5" s="3">
        <v>5.3255710401409724</v>
      </c>
      <c r="G5" s="3">
        <v>5.5521046991906235</v>
      </c>
      <c r="H5" s="3">
        <v>6.1756732048103764</v>
      </c>
      <c r="I5" s="3">
        <v>5.7683849422022906</v>
      </c>
      <c r="J5" s="3">
        <v>6.0286850908054568</v>
      </c>
      <c r="K5" s="3">
        <v>5.3938127893437997</v>
      </c>
      <c r="L5" s="3">
        <v>3.989855935739993</v>
      </c>
      <c r="M5" s="3">
        <v>3.3505482618931479</v>
      </c>
      <c r="N5" s="3">
        <v>1.0048879561777921</v>
      </c>
      <c r="O5" s="3">
        <v>1.3311128006468509</v>
      </c>
      <c r="P5" s="3">
        <v>2.1823830588521655</v>
      </c>
      <c r="Q5" s="3">
        <v>2.234689894170593</v>
      </c>
      <c r="R5" s="3">
        <v>2.597504170600752</v>
      </c>
      <c r="S5" s="3">
        <v>2.7996379184587936</v>
      </c>
      <c r="T5" s="3">
        <v>2.6219048687178339</v>
      </c>
      <c r="U5" s="3">
        <v>2.9594690294128303</v>
      </c>
      <c r="V5" s="3"/>
      <c r="W5" s="3"/>
      <c r="X5" s="3">
        <v>2.3499694059262541</v>
      </c>
      <c r="Y5" s="3">
        <v>2.8999727062896339</v>
      </c>
      <c r="Z5" s="3">
        <v>2.1541399717684864</v>
      </c>
      <c r="AA5" s="3">
        <v>1.5714660526435065</v>
      </c>
      <c r="AB5" s="3">
        <v>2.4006405232954466</v>
      </c>
      <c r="AC5" s="3">
        <v>3.1273481373091836</v>
      </c>
      <c r="AD5" s="3">
        <v>3.4494137050197895</v>
      </c>
      <c r="AE5" s="3">
        <v>3.1733617530334386</v>
      </c>
      <c r="AF5" s="3">
        <v>2.6178778109503882</v>
      </c>
      <c r="AG5" s="3">
        <v>1.8503710586353812</v>
      </c>
      <c r="AH5" s="3">
        <v>1.8151433346188455</v>
      </c>
      <c r="AI5" s="3">
        <v>1.5863448919501704</v>
      </c>
      <c r="AJ5" s="3">
        <v>0.83043942028595152</v>
      </c>
      <c r="AK5" s="3">
        <v>0.53988732114577054</v>
      </c>
      <c r="AL5" s="3">
        <v>0.29066562104496541</v>
      </c>
      <c r="AM5" s="3">
        <v>1.0075520833333333</v>
      </c>
      <c r="AN5" s="3">
        <v>0.88889969166513483</v>
      </c>
      <c r="AO5" s="3">
        <v>0.83861619900355466</v>
      </c>
      <c r="AP5" s="3">
        <v>0.86068414181409847</v>
      </c>
      <c r="AQ5" s="3"/>
      <c r="AR5" s="3"/>
      <c r="AS5" s="3">
        <v>3.1047674844452882</v>
      </c>
      <c r="AT5" s="3">
        <v>3.1906955252688967</v>
      </c>
      <c r="AU5" s="3">
        <v>3.1733505289814516</v>
      </c>
      <c r="AV5" s="3">
        <v>3.189494437828122</v>
      </c>
      <c r="AW5" s="3">
        <v>3.7940127744651559</v>
      </c>
      <c r="AX5" s="3">
        <v>3.1681628109434978</v>
      </c>
      <c r="AY5" s="3">
        <v>2.8095655995683333</v>
      </c>
      <c r="AZ5" s="3">
        <v>2.0181405631971496</v>
      </c>
      <c r="BA5" s="3">
        <v>1.5600606947758471</v>
      </c>
      <c r="BB5" s="3">
        <v>1.0543073037455848</v>
      </c>
      <c r="BC5" s="3">
        <v>0.8509669331855978</v>
      </c>
      <c r="BD5" s="3">
        <v>1.3121227148935075</v>
      </c>
      <c r="BE5" s="3">
        <v>1.2989929047342192</v>
      </c>
      <c r="BF5" s="3">
        <v>1.2539525738404602</v>
      </c>
      <c r="BG5" s="3">
        <v>1.3616707158690926</v>
      </c>
      <c r="BH5" s="3">
        <v>1.5740439866368521</v>
      </c>
      <c r="BI5" s="3">
        <v>1.5922085893035662</v>
      </c>
      <c r="BJ5" s="3">
        <v>1.773564544592146</v>
      </c>
      <c r="BK5" s="3">
        <v>2.0438616213057781</v>
      </c>
      <c r="BL5" s="3"/>
      <c r="BM5" s="3"/>
      <c r="BN5" s="3">
        <v>1.1347049606113293</v>
      </c>
      <c r="BO5" s="3">
        <v>0.95156032417608793</v>
      </c>
      <c r="BP5" s="3">
        <v>0.84760355625258299</v>
      </c>
      <c r="BQ5" s="3">
        <v>1.0069945510318341</v>
      </c>
      <c r="BR5" s="3">
        <v>1.3821497030695866</v>
      </c>
      <c r="BS5" s="3">
        <v>1.6786260302895744</v>
      </c>
      <c r="BT5" s="3">
        <v>2.6832867698627716</v>
      </c>
      <c r="BU5" s="3">
        <v>4.598815662058092</v>
      </c>
      <c r="BV5" s="3">
        <v>4.6526839601399788</v>
      </c>
      <c r="BW5" s="3">
        <v>4.7307904768198874</v>
      </c>
      <c r="BX5" s="3">
        <v>3.6103276952193863</v>
      </c>
      <c r="BY5" s="3">
        <v>1.3618775245887711</v>
      </c>
      <c r="BZ5" s="3">
        <v>1.0128802117107707</v>
      </c>
      <c r="CA5" s="3">
        <v>0.73544168816692101</v>
      </c>
      <c r="CB5" s="3">
        <v>0.79019503346947373</v>
      </c>
      <c r="CC5" s="3">
        <v>0.800227222103714</v>
      </c>
      <c r="CD5" s="3">
        <v>0.8539522917255491</v>
      </c>
      <c r="CE5" s="3">
        <v>0.81847543373252918</v>
      </c>
      <c r="CF5" s="3">
        <v>1.0351218087675358</v>
      </c>
      <c r="CI5" s="3">
        <v>3.4662695136971489</v>
      </c>
      <c r="CJ5" s="3">
        <v>3.0082480587984755</v>
      </c>
      <c r="CK5" s="3">
        <v>2.9860829617619249</v>
      </c>
      <c r="CL5" s="3">
        <v>2.872487428426862</v>
      </c>
      <c r="CM5" s="3">
        <v>3.0964785580733256</v>
      </c>
      <c r="CN5" s="3">
        <v>3.0489240994476856</v>
      </c>
      <c r="CO5" s="3">
        <v>3.3248848658091164</v>
      </c>
      <c r="CP5" s="3">
        <v>3.0785210323079708</v>
      </c>
      <c r="CQ5" s="3">
        <v>2.5303512242557407</v>
      </c>
      <c r="CR5" s="3">
        <v>3.1380542523203521</v>
      </c>
      <c r="CS5" s="3">
        <v>3.8299045205204481</v>
      </c>
      <c r="CT5" s="3">
        <v>3.4164191893700186</v>
      </c>
      <c r="CU5" s="3">
        <v>2.8346676757139715</v>
      </c>
      <c r="CV5" s="3">
        <v>2.2431626211057774</v>
      </c>
      <c r="CW5" s="3">
        <v>1.2800376426818876</v>
      </c>
      <c r="CX5" s="3">
        <v>1.7145060195671982</v>
      </c>
      <c r="CY5" s="3">
        <v>2.0236430954662357</v>
      </c>
      <c r="CZ5" s="3">
        <v>1.9789041932022318</v>
      </c>
      <c r="DA5" s="3">
        <v>1.7748954947760025</v>
      </c>
    </row>
    <row r="6" spans="1:105">
      <c r="A6" s="2" t="s">
        <v>212</v>
      </c>
      <c r="B6" s="2" t="s">
        <v>114</v>
      </c>
      <c r="C6" s="4">
        <v>0.62970601396968695</v>
      </c>
      <c r="D6" s="4">
        <v>1.0037260329937479</v>
      </c>
      <c r="E6" s="4">
        <v>1.3198352714104169</v>
      </c>
      <c r="F6" s="4">
        <v>2.4167953539927809</v>
      </c>
      <c r="G6" s="4">
        <v>0.88500391270813838</v>
      </c>
      <c r="H6" s="4">
        <v>1.6505154438237235</v>
      </c>
      <c r="I6" s="4">
        <v>0.9270405497600217</v>
      </c>
      <c r="J6" s="4">
        <v>2.6636928785108931</v>
      </c>
      <c r="K6" s="4">
        <v>0.23968910437966759</v>
      </c>
      <c r="L6" s="4">
        <v>0.21784413666665475</v>
      </c>
      <c r="M6" s="4">
        <v>0.28862400757881052</v>
      </c>
      <c r="N6" s="4">
        <v>0.26945637395980621</v>
      </c>
      <c r="O6" s="4">
        <v>0.57435595070003664</v>
      </c>
      <c r="P6" s="4">
        <v>1.0837540842561117</v>
      </c>
      <c r="Q6" s="4">
        <v>0.3731223182607103</v>
      </c>
      <c r="R6" s="4">
        <v>0.66181326190566414</v>
      </c>
      <c r="S6" s="4">
        <v>0.77603609411269048</v>
      </c>
      <c r="T6" s="4">
        <v>0.86732214288384601</v>
      </c>
      <c r="U6" s="4">
        <v>0.7137248314131398</v>
      </c>
      <c r="V6" s="4"/>
      <c r="W6" s="4"/>
      <c r="X6" s="4">
        <v>0.73993633625279709</v>
      </c>
      <c r="Y6" s="4">
        <v>0.52337447418059746</v>
      </c>
      <c r="Z6" s="4">
        <v>-5.8458549115094911E-2</v>
      </c>
      <c r="AA6" s="4">
        <v>0.36680521340900946</v>
      </c>
      <c r="AB6" s="4">
        <v>1.5811030521161629</v>
      </c>
      <c r="AC6" s="4">
        <v>1.2765833860634344</v>
      </c>
      <c r="AD6" s="4">
        <v>0.32985336419553141</v>
      </c>
      <c r="AE6" s="4">
        <v>0.13363272126540454</v>
      </c>
      <c r="AF6" s="4">
        <v>0.96131772435760765</v>
      </c>
      <c r="AG6" s="4">
        <v>0.45968554860318339</v>
      </c>
      <c r="AH6" s="4">
        <v>0.29001156961048979</v>
      </c>
      <c r="AI6" s="4">
        <v>-8.7317575723899588E-2</v>
      </c>
      <c r="AJ6" s="4">
        <v>0.183987220210651</v>
      </c>
      <c r="AK6" s="4">
        <v>0.16383130176633209</v>
      </c>
      <c r="AL6" s="4">
        <v>3.7435838683807524E-2</v>
      </c>
      <c r="AM6" s="4">
        <v>0.64588541666666666</v>
      </c>
      <c r="AN6" s="4">
        <v>7.5349364315695638E-2</v>
      </c>
      <c r="AO6" s="4">
        <v>0.11564556048441264</v>
      </c>
      <c r="AP6" s="4">
        <v>6.8378038732251609E-2</v>
      </c>
      <c r="AQ6" s="4"/>
      <c r="AR6" s="4"/>
      <c r="AS6" s="4">
        <v>0.4515993484679735</v>
      </c>
      <c r="AT6" s="4">
        <v>1.3787320548812732</v>
      </c>
      <c r="AU6" s="4">
        <v>0.60848523039950531</v>
      </c>
      <c r="AV6" s="4">
        <v>0.79438044700812727</v>
      </c>
      <c r="AW6" s="4">
        <v>1.066588967919599</v>
      </c>
      <c r="AX6" s="4">
        <v>0.74821485488114103</v>
      </c>
      <c r="AY6" s="4">
        <v>0.25279717358125553</v>
      </c>
      <c r="AZ6" s="4">
        <v>8.7923232318533207E-3</v>
      </c>
      <c r="BA6" s="4">
        <v>0.56919402414981313</v>
      </c>
      <c r="BB6" s="4">
        <v>0.22062804135004085</v>
      </c>
      <c r="BC6" s="4">
        <v>4.7677623208274449E-2</v>
      </c>
      <c r="BD6" s="4">
        <v>0.47101360072874865</v>
      </c>
      <c r="BE6" s="4">
        <v>0.57233791520260635</v>
      </c>
      <c r="BF6" s="4">
        <v>0.19732202923661113</v>
      </c>
      <c r="BG6" s="4">
        <v>0.1815985952213256</v>
      </c>
      <c r="BH6" s="4">
        <v>0.6786822619975369</v>
      </c>
      <c r="BI6" s="4">
        <v>0.57232318782279334</v>
      </c>
      <c r="BJ6" s="4">
        <v>0.38077929050386666</v>
      </c>
      <c r="BK6" s="4">
        <v>0.46277613451865618</v>
      </c>
      <c r="BL6" s="4"/>
      <c r="BM6" s="4"/>
      <c r="BN6" s="4">
        <v>0.14891493335050554</v>
      </c>
      <c r="BO6" s="4">
        <v>5.1352778918950633E-2</v>
      </c>
      <c r="BP6" s="4">
        <v>7.0335597494940075E-2</v>
      </c>
      <c r="BQ6" s="4">
        <v>0.74072321712547873</v>
      </c>
      <c r="BR6" s="4">
        <v>0.52661405313931431</v>
      </c>
      <c r="BS6" s="4">
        <v>0.35819836707112301</v>
      </c>
      <c r="BT6" s="4">
        <v>1.088803098703873</v>
      </c>
      <c r="BU6" s="4">
        <v>2.6605776689430698</v>
      </c>
      <c r="BV6" s="4">
        <v>0.5959883368428468</v>
      </c>
      <c r="BW6" s="4">
        <v>0.46361472344596166</v>
      </c>
      <c r="BX6" s="4">
        <v>-4.1795961294707411E-2</v>
      </c>
      <c r="BY6" s="4">
        <v>0.36232196301435127</v>
      </c>
      <c r="BZ6" s="4">
        <v>0.24058042163856022</v>
      </c>
      <c r="CA6" s="4">
        <v>0.18219803124569292</v>
      </c>
      <c r="CB6" s="4">
        <v>2.3061793657887235E-2</v>
      </c>
      <c r="CC6" s="4">
        <v>0.36770381928771534</v>
      </c>
      <c r="CD6" s="4">
        <v>0.29333528735110792</v>
      </c>
      <c r="CE6" s="4">
        <v>0.15137050904621721</v>
      </c>
      <c r="CF6" s="4">
        <v>0.25271528534363663</v>
      </c>
      <c r="CI6" s="3">
        <v>1.4310217271318708</v>
      </c>
      <c r="CJ6" s="3">
        <v>0.35240588858431521</v>
      </c>
      <c r="CK6" s="3">
        <v>0.23097591356822161</v>
      </c>
      <c r="CL6" s="3">
        <v>0.92591055507487829</v>
      </c>
      <c r="CM6" s="3">
        <v>1.6258078153072932</v>
      </c>
      <c r="CN6" s="3">
        <v>0.31187398738010319</v>
      </c>
      <c r="CO6" s="3">
        <v>0.54991265682070833</v>
      </c>
      <c r="CP6" s="3">
        <v>0.68315231969856693</v>
      </c>
      <c r="CQ6" s="3">
        <v>1.0192542995247975</v>
      </c>
      <c r="CR6" s="3">
        <v>0.94960967633944837</v>
      </c>
      <c r="CS6" s="3">
        <v>1.2482736099751641</v>
      </c>
      <c r="CT6" s="3">
        <v>0.30771307501790052</v>
      </c>
      <c r="CU6" s="3">
        <v>0.43469159841604116</v>
      </c>
      <c r="CV6" s="3">
        <v>0.34469815628536515</v>
      </c>
      <c r="CW6" s="3">
        <v>0.24305414645328496</v>
      </c>
      <c r="CX6" s="3">
        <v>0.74810730453894492</v>
      </c>
      <c r="CY6" s="3">
        <v>0.72905784632357085</v>
      </c>
      <c r="CZ6" s="3">
        <v>0.30700165858617573</v>
      </c>
      <c r="DA6" s="3">
        <v>6.8440180552677213E-2</v>
      </c>
    </row>
    <row r="7" spans="1:105">
      <c r="C7" s="2">
        <v>10000</v>
      </c>
      <c r="D7" s="2">
        <v>10000</v>
      </c>
      <c r="E7" s="2">
        <v>10000</v>
      </c>
      <c r="F7" s="2">
        <v>10000</v>
      </c>
      <c r="G7" s="2">
        <v>10000</v>
      </c>
      <c r="H7" s="2">
        <v>10000</v>
      </c>
      <c r="I7" s="2">
        <v>10000</v>
      </c>
      <c r="J7" s="2">
        <v>10000</v>
      </c>
      <c r="K7" s="2">
        <v>10000</v>
      </c>
      <c r="L7" s="2">
        <v>10000</v>
      </c>
      <c r="M7" s="2">
        <v>10000</v>
      </c>
      <c r="N7" s="2">
        <v>10000</v>
      </c>
      <c r="O7" s="2">
        <v>10000</v>
      </c>
      <c r="P7" s="2">
        <v>10000</v>
      </c>
      <c r="Q7" s="2">
        <v>10000</v>
      </c>
      <c r="R7" s="2">
        <v>10000</v>
      </c>
      <c r="S7" s="2">
        <v>10000</v>
      </c>
      <c r="T7" s="2">
        <v>10000</v>
      </c>
      <c r="U7" s="2">
        <v>10000</v>
      </c>
      <c r="V7" s="2">
        <v>10000</v>
      </c>
      <c r="W7" s="2">
        <v>-10000</v>
      </c>
      <c r="X7" s="2">
        <v>-10000</v>
      </c>
      <c r="Y7" s="2">
        <v>-10000</v>
      </c>
      <c r="Z7" s="2">
        <v>-10000</v>
      </c>
      <c r="AA7" s="2">
        <v>-10000</v>
      </c>
      <c r="AB7" s="2">
        <v>-10000</v>
      </c>
      <c r="AC7" s="2">
        <v>-10000</v>
      </c>
      <c r="AD7" s="2">
        <v>-10000</v>
      </c>
      <c r="AE7" s="2">
        <v>-10000</v>
      </c>
      <c r="AF7" s="2">
        <v>-10000</v>
      </c>
      <c r="AG7" s="2">
        <v>-10000</v>
      </c>
      <c r="AH7" s="2">
        <v>-10000</v>
      </c>
      <c r="AI7" s="2">
        <v>-10000</v>
      </c>
      <c r="AJ7" s="2">
        <v>-10000</v>
      </c>
      <c r="AK7" s="2">
        <v>-10000</v>
      </c>
      <c r="AL7" s="2">
        <v>-10000</v>
      </c>
      <c r="AM7" s="2">
        <v>-10000</v>
      </c>
      <c r="AN7" s="2">
        <v>-10000</v>
      </c>
      <c r="AO7" s="2">
        <v>-10000</v>
      </c>
      <c r="AP7" s="2">
        <v>-10000</v>
      </c>
      <c r="AQ7" s="2">
        <v>-10000</v>
      </c>
      <c r="AR7" s="2">
        <v>10000</v>
      </c>
      <c r="AS7" s="2">
        <v>10000</v>
      </c>
      <c r="AT7" s="2">
        <v>10000</v>
      </c>
      <c r="AU7" s="2">
        <v>10000</v>
      </c>
      <c r="AV7" s="2">
        <v>10000</v>
      </c>
      <c r="AW7" s="2">
        <v>10000</v>
      </c>
      <c r="AX7" s="2">
        <v>10000</v>
      </c>
      <c r="AY7" s="2">
        <v>10000</v>
      </c>
      <c r="AZ7" s="2">
        <v>10000</v>
      </c>
      <c r="BA7" s="2">
        <v>10000</v>
      </c>
      <c r="BB7" s="2">
        <v>10000</v>
      </c>
      <c r="BC7" s="2">
        <v>10000</v>
      </c>
      <c r="BD7" s="2">
        <v>10000</v>
      </c>
      <c r="BE7" s="2">
        <v>10000</v>
      </c>
      <c r="BF7" s="2">
        <v>10000</v>
      </c>
      <c r="BG7" s="2">
        <v>10000</v>
      </c>
      <c r="BH7" s="2">
        <v>10000</v>
      </c>
      <c r="BI7" s="2">
        <v>10000</v>
      </c>
      <c r="BJ7" s="2">
        <v>10000</v>
      </c>
      <c r="BK7" s="2">
        <v>10000</v>
      </c>
      <c r="BL7" s="2">
        <v>10000</v>
      </c>
      <c r="BM7" s="2">
        <v>-10000</v>
      </c>
      <c r="BN7" s="2">
        <v>-10000</v>
      </c>
      <c r="BO7" s="2">
        <v>-10000</v>
      </c>
      <c r="BP7" s="2">
        <v>-10000</v>
      </c>
      <c r="BQ7" s="2">
        <v>-10000</v>
      </c>
      <c r="BR7" s="2">
        <v>-10000</v>
      </c>
      <c r="BS7" s="2">
        <v>-10000</v>
      </c>
      <c r="BT7" s="2">
        <v>-10000</v>
      </c>
      <c r="BU7" s="2">
        <v>-10000</v>
      </c>
      <c r="BV7" s="2">
        <v>-10000</v>
      </c>
      <c r="BW7" s="2">
        <v>-10000</v>
      </c>
      <c r="BX7" s="2">
        <v>-10000</v>
      </c>
      <c r="BY7" s="2">
        <v>-10000</v>
      </c>
      <c r="BZ7" s="2">
        <v>-10000</v>
      </c>
      <c r="CA7" s="2">
        <v>-10000</v>
      </c>
      <c r="CB7" s="2">
        <v>-10000</v>
      </c>
      <c r="CC7" s="2">
        <v>-10000</v>
      </c>
      <c r="CD7" s="2">
        <v>-10000</v>
      </c>
      <c r="CE7" s="2">
        <v>-10000</v>
      </c>
      <c r="CF7" s="2">
        <v>-10000</v>
      </c>
      <c r="CG7" s="2">
        <v>-10000</v>
      </c>
      <c r="CH7" s="2">
        <v>10000</v>
      </c>
      <c r="CI7" s="2">
        <v>10000</v>
      </c>
      <c r="CJ7" s="2">
        <v>10000</v>
      </c>
      <c r="CK7" s="2">
        <v>10000</v>
      </c>
      <c r="CL7" s="2">
        <v>10000</v>
      </c>
      <c r="CM7" s="2">
        <v>10000</v>
      </c>
      <c r="CN7" s="2">
        <v>10000</v>
      </c>
      <c r="CO7" s="2">
        <v>10000</v>
      </c>
      <c r="CP7" s="2">
        <v>10000</v>
      </c>
      <c r="CQ7" s="2">
        <v>10000</v>
      </c>
      <c r="CR7" s="2">
        <v>10000</v>
      </c>
      <c r="CS7" s="2">
        <v>10000</v>
      </c>
      <c r="CT7" s="2">
        <v>10000</v>
      </c>
      <c r="CU7" s="2">
        <v>10000</v>
      </c>
      <c r="CV7" s="2">
        <v>10000</v>
      </c>
      <c r="CW7" s="2">
        <v>10000</v>
      </c>
      <c r="CX7" s="2">
        <v>10000</v>
      </c>
      <c r="CY7" s="2">
        <v>10000</v>
      </c>
      <c r="CZ7" s="2">
        <v>10000</v>
      </c>
      <c r="DA7" s="2">
        <v>10000</v>
      </c>
    </row>
    <row r="8" spans="1:105"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105"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105"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1"/>
  <dimension ref="A1:DW13"/>
  <sheetViews>
    <sheetView showGridLines="0" zoomScaleNormal="10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AC2" sqref="AC2"/>
    </sheetView>
  </sheetViews>
  <sheetFormatPr defaultRowHeight="12"/>
  <cols>
    <col min="1" max="1" width="32.7109375" style="6" customWidth="1"/>
    <col min="2" max="16384" width="9.140625" style="6"/>
  </cols>
  <sheetData>
    <row r="1" spans="1:127" s="5" customFormat="1">
      <c r="C1" s="5" t="s">
        <v>15</v>
      </c>
      <c r="AC1" s="5" t="s">
        <v>163</v>
      </c>
      <c r="BB1" s="5" t="s">
        <v>19</v>
      </c>
      <c r="CA1" s="5" t="s">
        <v>23</v>
      </c>
      <c r="CZ1" s="5" t="s">
        <v>21</v>
      </c>
    </row>
    <row r="2" spans="1:127" s="5" customFormat="1">
      <c r="C2" s="5">
        <v>2013</v>
      </c>
      <c r="G2" s="5">
        <v>2014</v>
      </c>
      <c r="K2" s="5">
        <v>2015</v>
      </c>
      <c r="O2" s="5">
        <v>2016</v>
      </c>
      <c r="S2" s="5">
        <v>2017</v>
      </c>
      <c r="W2" s="5">
        <v>2018</v>
      </c>
      <c r="AC2" s="5">
        <v>2013</v>
      </c>
      <c r="AG2" s="5">
        <v>2014</v>
      </c>
      <c r="AK2" s="5">
        <v>2015</v>
      </c>
      <c r="AO2" s="5">
        <v>2016</v>
      </c>
      <c r="AS2" s="5">
        <v>2017</v>
      </c>
      <c r="AW2" s="5" t="s">
        <v>146</v>
      </c>
      <c r="BB2" s="5">
        <v>2013</v>
      </c>
      <c r="BF2" s="5">
        <v>2014</v>
      </c>
      <c r="BJ2" s="5">
        <v>2015</v>
      </c>
      <c r="BN2" s="5">
        <v>2016</v>
      </c>
      <c r="BR2" s="5">
        <v>2017</v>
      </c>
      <c r="BV2" s="5" t="s">
        <v>146</v>
      </c>
      <c r="CA2" s="5">
        <v>2013</v>
      </c>
      <c r="CE2" s="5">
        <v>2014</v>
      </c>
      <c r="CI2" s="5">
        <v>2015</v>
      </c>
      <c r="CM2" s="5">
        <v>2016</v>
      </c>
      <c r="CQ2" s="5">
        <v>2017</v>
      </c>
      <c r="CU2" s="5" t="s">
        <v>146</v>
      </c>
      <c r="CZ2" s="5">
        <v>2013</v>
      </c>
      <c r="DD2" s="5">
        <v>2014</v>
      </c>
      <c r="DH2" s="5">
        <v>2015</v>
      </c>
      <c r="DL2" s="5">
        <v>2016</v>
      </c>
      <c r="DP2" s="5">
        <v>2017</v>
      </c>
      <c r="DT2" s="5" t="s">
        <v>146</v>
      </c>
    </row>
    <row r="3" spans="1:127" s="5" customFormat="1">
      <c r="C3" s="5" t="s">
        <v>54</v>
      </c>
      <c r="AC3" s="5" t="s">
        <v>55</v>
      </c>
      <c r="BB3" s="5" t="s">
        <v>56</v>
      </c>
      <c r="CA3" s="5" t="s">
        <v>57</v>
      </c>
      <c r="CZ3" s="5" t="s">
        <v>76</v>
      </c>
    </row>
    <row r="4" spans="1:127" s="5" customFormat="1">
      <c r="C4" s="5">
        <v>2013</v>
      </c>
      <c r="G4" s="5">
        <v>2014</v>
      </c>
      <c r="K4" s="5">
        <v>2015</v>
      </c>
      <c r="O4" s="5">
        <v>2016</v>
      </c>
      <c r="S4" s="5">
        <v>2017</v>
      </c>
      <c r="W4" s="5">
        <v>2018</v>
      </c>
      <c r="AC4" s="5">
        <v>2013</v>
      </c>
      <c r="AG4" s="5">
        <v>2014</v>
      </c>
      <c r="AK4" s="5">
        <v>2015</v>
      </c>
      <c r="AO4" s="5">
        <v>2016</v>
      </c>
      <c r="AS4" s="5">
        <v>2017</v>
      </c>
      <c r="AW4" s="5" t="s">
        <v>146</v>
      </c>
      <c r="BB4" s="5">
        <v>2013</v>
      </c>
      <c r="BF4" s="5">
        <v>2014</v>
      </c>
      <c r="BJ4" s="5">
        <v>2015</v>
      </c>
      <c r="BN4" s="5">
        <v>2016</v>
      </c>
      <c r="BR4" s="5">
        <v>2017</v>
      </c>
      <c r="BV4" s="5" t="s">
        <v>146</v>
      </c>
      <c r="CA4" s="5">
        <v>2013</v>
      </c>
      <c r="CE4" s="5">
        <v>2014</v>
      </c>
      <c r="CI4" s="5">
        <v>2015</v>
      </c>
      <c r="CM4" s="5">
        <v>2016</v>
      </c>
      <c r="CQ4" s="5">
        <v>2017</v>
      </c>
      <c r="CU4" s="5" t="s">
        <v>146</v>
      </c>
      <c r="CZ4" s="5">
        <v>2013</v>
      </c>
      <c r="DD4" s="5">
        <v>2014</v>
      </c>
      <c r="DH4" s="5">
        <v>2015</v>
      </c>
      <c r="DL4" s="5">
        <v>2016</v>
      </c>
      <c r="DP4" s="5">
        <v>2017</v>
      </c>
      <c r="DT4" s="5" t="s">
        <v>146</v>
      </c>
    </row>
    <row r="5" spans="1:127" s="5" customFormat="1">
      <c r="A5" s="5" t="s">
        <v>78</v>
      </c>
      <c r="B5" s="5" t="s">
        <v>79</v>
      </c>
      <c r="C5" s="10">
        <f>C7-C6</f>
        <v>1.2145059074152691</v>
      </c>
      <c r="D5" s="10">
        <f t="shared" ref="D5:U5" si="0">D7-D6</f>
        <v>0.58194917821918235</v>
      </c>
      <c r="E5" s="10">
        <f t="shared" si="0"/>
        <v>-4.3880337613791731E-2</v>
      </c>
      <c r="F5" s="10">
        <f t="shared" si="0"/>
        <v>-1.0862267854770922</v>
      </c>
      <c r="G5" s="10">
        <f t="shared" si="0"/>
        <v>-1.8950714889023574</v>
      </c>
      <c r="H5" s="10">
        <f t="shared" si="0"/>
        <v>-1.7254424120766316</v>
      </c>
      <c r="I5" s="10">
        <f t="shared" si="0"/>
        <v>-1.8919826069626233</v>
      </c>
      <c r="J5" s="10">
        <f t="shared" si="0"/>
        <v>-1.0869874008444205</v>
      </c>
      <c r="K5" s="10">
        <f t="shared" si="0"/>
        <v>-1.427681035673289</v>
      </c>
      <c r="L5" s="10">
        <f t="shared" si="0"/>
        <v>-1.5137959549480238</v>
      </c>
      <c r="M5" s="10">
        <f t="shared" si="0"/>
        <v>-1.2605476362163568</v>
      </c>
      <c r="N5" s="10">
        <f t="shared" si="0"/>
        <v>-1.2426518129925315</v>
      </c>
      <c r="O5" s="10">
        <f t="shared" si="0"/>
        <v>-1.2256530604626636</v>
      </c>
      <c r="P5" s="10">
        <f t="shared" si="0"/>
        <v>-1.2359953902376946</v>
      </c>
      <c r="Q5" s="10">
        <f t="shared" si="0"/>
        <v>-1.9937677453129661</v>
      </c>
      <c r="R5" s="10">
        <f t="shared" si="0"/>
        <v>-2.7989366830883387</v>
      </c>
      <c r="S5" s="10">
        <f t="shared" si="0"/>
        <v>-2.9335875013291721</v>
      </c>
      <c r="T5" s="10">
        <f t="shared" si="0"/>
        <v>-2.2909931461830904</v>
      </c>
      <c r="U5" s="10">
        <f t="shared" si="0"/>
        <v>-2.4970970131764298</v>
      </c>
      <c r="V5" s="10">
        <f>V7-V6</f>
        <v>-2.0113164974262134</v>
      </c>
      <c r="W5" s="10">
        <f t="shared" ref="W5:Z5" si="1">W7-W6</f>
        <v>-1.3758650201555569</v>
      </c>
      <c r="X5" s="10">
        <f t="shared" si="1"/>
        <v>-2.2047338645967844</v>
      </c>
      <c r="Y5" s="10">
        <f t="shared" si="1"/>
        <v>-1.5905946325434854</v>
      </c>
      <c r="Z5" s="10">
        <f t="shared" si="1"/>
        <v>-2.1477297587470696</v>
      </c>
      <c r="AA5" s="10"/>
      <c r="AB5" s="10"/>
      <c r="AC5" s="10">
        <f t="shared" ref="AC5:AH5" si="2">AC7-AC6</f>
        <v>0.9960338303417593</v>
      </c>
      <c r="AD5" s="10">
        <f t="shared" si="2"/>
        <v>1.4085743947458389</v>
      </c>
      <c r="AE5" s="10">
        <f t="shared" si="2"/>
        <v>1.0081099417589625</v>
      </c>
      <c r="AF5" s="10">
        <f t="shared" si="2"/>
        <v>0.20908309737235098</v>
      </c>
      <c r="AG5" s="10">
        <f t="shared" si="2"/>
        <v>-0.68519240450278307</v>
      </c>
      <c r="AH5" s="10">
        <f t="shared" si="2"/>
        <v>-0.13557367607926762</v>
      </c>
      <c r="AI5" s="10">
        <f t="shared" ref="AI5:BT5" si="3">AI7-AI6</f>
        <v>3.5625177086551663E-2</v>
      </c>
      <c r="AJ5" s="10">
        <f t="shared" si="3"/>
        <v>0.54031314415138509</v>
      </c>
      <c r="AK5" s="10">
        <f t="shared" si="3"/>
        <v>0.67627577498849711</v>
      </c>
      <c r="AL5" s="10">
        <f t="shared" si="3"/>
        <v>1.0459715850668352</v>
      </c>
      <c r="AM5" s="10">
        <f t="shared" si="3"/>
        <v>1.0580373603738815</v>
      </c>
      <c r="AN5" s="10">
        <f t="shared" si="3"/>
        <v>1.3569180449271778</v>
      </c>
      <c r="AO5" s="10">
        <f t="shared" si="3"/>
        <v>1.1891319751320295</v>
      </c>
      <c r="AP5" s="10">
        <f t="shared" si="3"/>
        <v>2.9129729191385678E-2</v>
      </c>
      <c r="AQ5" s="10">
        <f t="shared" si="3"/>
        <v>-0.42433331904986282</v>
      </c>
      <c r="AR5" s="10">
        <f t="shared" si="3"/>
        <v>-0.2277627933005868</v>
      </c>
      <c r="AS5" s="10">
        <f t="shared" si="3"/>
        <v>9.3143880923967082E-3</v>
      </c>
      <c r="AT5" s="10">
        <f t="shared" ref="AT5:AX5" si="4">AT7-AT6</f>
        <v>1.1926190384222755</v>
      </c>
      <c r="AU5" s="10">
        <f t="shared" si="4"/>
        <v>1.5765544075590272</v>
      </c>
      <c r="AV5" s="10">
        <f t="shared" si="4"/>
        <v>0.30812499999999998</v>
      </c>
      <c r="AW5" s="10">
        <f t="shared" si="4"/>
        <v>0.10482068826175373</v>
      </c>
      <c r="AX5" s="10">
        <f t="shared" si="4"/>
        <v>-0.54590851162230503</v>
      </c>
      <c r="AY5" s="10">
        <f t="shared" ref="AY5" si="5">AY7-AY6</f>
        <v>-0.76358732681430153</v>
      </c>
      <c r="AZ5" s="10"/>
      <c r="BA5" s="10"/>
      <c r="BB5" s="10">
        <f t="shared" si="3"/>
        <v>-0.86470084586694029</v>
      </c>
      <c r="BC5" s="10">
        <f t="shared" si="3"/>
        <v>-1.4526404793480119</v>
      </c>
      <c r="BD5" s="10">
        <f t="shared" si="3"/>
        <v>-1.5951341206604914</v>
      </c>
      <c r="BE5" s="10">
        <f t="shared" si="3"/>
        <v>-2.1419612245394202</v>
      </c>
      <c r="BF5" s="10">
        <f t="shared" si="3"/>
        <v>-2.0673766849630795</v>
      </c>
      <c r="BG5" s="10">
        <f t="shared" si="3"/>
        <v>-1.8261828312012975</v>
      </c>
      <c r="BH5" s="10">
        <f t="shared" si="3"/>
        <v>-1.6777009757682266</v>
      </c>
      <c r="BI5" s="10">
        <f t="shared" si="3"/>
        <v>-1.5056823850686454</v>
      </c>
      <c r="BJ5" s="10">
        <f t="shared" si="3"/>
        <v>-1.5713011830647285</v>
      </c>
      <c r="BK5" s="10">
        <f t="shared" si="3"/>
        <v>-1.5602953279386511</v>
      </c>
      <c r="BL5" s="10">
        <f t="shared" si="3"/>
        <v>-1.4476237773798695</v>
      </c>
      <c r="BM5" s="10">
        <f t="shared" si="3"/>
        <v>-1.6617490908202797</v>
      </c>
      <c r="BN5" s="10">
        <f t="shared" si="3"/>
        <v>-1.8083130415745241</v>
      </c>
      <c r="BO5" s="10">
        <f t="shared" si="3"/>
        <v>-1.7298721497811431</v>
      </c>
      <c r="BP5" s="10">
        <f t="shared" si="3"/>
        <v>-1.2272234298779772</v>
      </c>
      <c r="BQ5" s="10">
        <f t="shared" si="3"/>
        <v>-0.20593948900839298</v>
      </c>
      <c r="BR5" s="10">
        <f t="shared" si="3"/>
        <v>-0.10221719563412235</v>
      </c>
      <c r="BS5" s="10">
        <f t="shared" si="3"/>
        <v>-0.24969665704927138</v>
      </c>
      <c r="BT5" s="10">
        <f t="shared" si="3"/>
        <v>-0.82936107015012372</v>
      </c>
      <c r="BU5" s="10">
        <f t="shared" ref="BU5:BX5" si="6">BU7-BU6</f>
        <v>-1.6668852214937298</v>
      </c>
      <c r="BV5" s="10">
        <f t="shared" si="6"/>
        <v>-1.5285938806457531</v>
      </c>
      <c r="BW5" s="10">
        <f t="shared" si="6"/>
        <v>-1.2651212001951462</v>
      </c>
      <c r="BX5" s="10">
        <f t="shared" si="6"/>
        <v>-1.2181562156610646</v>
      </c>
      <c r="BY5" s="10"/>
      <c r="BZ5" s="10"/>
      <c r="CA5" s="10">
        <f t="shared" ref="CA5:DP5" si="7">CA7-CA6</f>
        <v>-2.4140187197323719</v>
      </c>
      <c r="CB5" s="10">
        <f t="shared" ref="CB5:CC5" si="8">CB7-CB6</f>
        <v>-3.4947363834897258</v>
      </c>
      <c r="CC5" s="10">
        <f t="shared" si="8"/>
        <v>-5.2294393650673179</v>
      </c>
      <c r="CD5" s="10">
        <f t="shared" ref="CD5:CG5" si="9">CD7-CD6</f>
        <v>-4.0182122642908578</v>
      </c>
      <c r="CE5" s="10">
        <f t="shared" si="9"/>
        <v>-4.5204402515723272</v>
      </c>
      <c r="CF5" s="10">
        <f t="shared" si="9"/>
        <v>-3.3187233565776908</v>
      </c>
      <c r="CG5" s="10">
        <f t="shared" si="9"/>
        <v>-0.92509192637412696</v>
      </c>
      <c r="CH5" s="10">
        <f t="shared" ref="CH5:CS5" si="10">CH7-CH6</f>
        <v>-2.5036865305607465</v>
      </c>
      <c r="CI5" s="10">
        <f t="shared" si="10"/>
        <v>-1.0797350868854427</v>
      </c>
      <c r="CJ5" s="10">
        <f t="shared" si="10"/>
        <v>-1.5878789918664244</v>
      </c>
      <c r="CK5" s="10">
        <f t="shared" si="10"/>
        <v>-1.6689766763811016</v>
      </c>
      <c r="CL5" s="10">
        <f t="shared" si="10"/>
        <v>-2.3400307238353082</v>
      </c>
      <c r="CM5" s="10">
        <f t="shared" si="10"/>
        <v>-2.8101265185878428</v>
      </c>
      <c r="CN5" s="10">
        <f t="shared" si="10"/>
        <v>-1.1444475341008704</v>
      </c>
      <c r="CO5" s="10">
        <f t="shared" si="10"/>
        <v>-1.4570295349858247</v>
      </c>
      <c r="CP5" s="10">
        <f t="shared" si="10"/>
        <v>-1.9077611752872534</v>
      </c>
      <c r="CQ5" s="10">
        <f t="shared" si="10"/>
        <v>-2.0070757510810853</v>
      </c>
      <c r="CR5" s="10">
        <f t="shared" si="10"/>
        <v>-3.2423270085912357</v>
      </c>
      <c r="CS5" s="10">
        <f t="shared" si="10"/>
        <v>-4.0015199275405609</v>
      </c>
      <c r="CT5" s="10">
        <f t="shared" ref="CT5:CW5" si="11">CT7-CT6</f>
        <v>-1.5574378115022942</v>
      </c>
      <c r="CU5" s="10">
        <f t="shared" si="11"/>
        <v>-2.3891356611733174</v>
      </c>
      <c r="CV5" s="10">
        <f t="shared" si="11"/>
        <v>-2.6997456198016412</v>
      </c>
      <c r="CW5" s="10">
        <f t="shared" si="11"/>
        <v>-2.379791762604877</v>
      </c>
      <c r="CX5" s="10"/>
      <c r="CY5" s="10"/>
      <c r="CZ5" s="10">
        <f t="shared" si="7"/>
        <v>0.63839025603152955</v>
      </c>
      <c r="DA5" s="10">
        <f t="shared" si="7"/>
        <v>0.93701650665491754</v>
      </c>
      <c r="DB5" s="10">
        <f t="shared" si="7"/>
        <v>0.51594964858040515</v>
      </c>
      <c r="DC5" s="10">
        <f t="shared" si="7"/>
        <v>6.4310069189004393E-2</v>
      </c>
      <c r="DD5" s="10">
        <f t="shared" si="7"/>
        <v>8.0821366129768535E-3</v>
      </c>
      <c r="DE5" s="10">
        <f t="shared" si="7"/>
        <v>0.30626481155874941</v>
      </c>
      <c r="DF5" s="10">
        <f t="shared" si="7"/>
        <v>0.49179854006551471</v>
      </c>
      <c r="DG5" s="10">
        <f t="shared" si="7"/>
        <v>-1.7065333667114491E-2</v>
      </c>
      <c r="DH5" s="10">
        <f t="shared" si="7"/>
        <v>-7.8155682466118481E-2</v>
      </c>
      <c r="DI5" s="10">
        <f t="shared" si="7"/>
        <v>-0.47971654407387643</v>
      </c>
      <c r="DJ5" s="10">
        <f t="shared" si="7"/>
        <v>-0.3921867555979035</v>
      </c>
      <c r="DK5" s="10">
        <f t="shared" si="7"/>
        <v>0.17729147042127025</v>
      </c>
      <c r="DL5" s="10">
        <f t="shared" si="7"/>
        <v>0.25077726104712816</v>
      </c>
      <c r="DM5" s="10">
        <f t="shared" si="7"/>
        <v>0.32688696867222056</v>
      </c>
      <c r="DN5" s="10">
        <f t="shared" si="7"/>
        <v>0.63045816369023544</v>
      </c>
      <c r="DO5" s="10">
        <f t="shared" si="7"/>
        <v>0.46159895766084053</v>
      </c>
      <c r="DP5" s="10">
        <f t="shared" si="7"/>
        <v>0.69358584052068684</v>
      </c>
      <c r="DQ5" s="10">
        <f t="shared" ref="DQ5:DR5" si="12">DQ7-DQ6</f>
        <v>0.69103316315731556</v>
      </c>
      <c r="DR5" s="10">
        <f t="shared" si="12"/>
        <v>0.11302675898921954</v>
      </c>
      <c r="DS5" s="10">
        <f t="shared" ref="DS5:DV5" si="13">DS7-DS6</f>
        <v>0.37090316469147089</v>
      </c>
      <c r="DT5" s="10">
        <f t="shared" si="13"/>
        <v>0.20629832150580896</v>
      </c>
      <c r="DU5" s="10">
        <f t="shared" si="13"/>
        <v>3.8653710937600838E-2</v>
      </c>
      <c r="DV5" s="10">
        <f t="shared" si="13"/>
        <v>0.89861855972340887</v>
      </c>
    </row>
    <row r="6" spans="1:127" s="5" customFormat="1">
      <c r="A6" s="5" t="s">
        <v>80</v>
      </c>
      <c r="B6" s="5" t="s">
        <v>213</v>
      </c>
      <c r="C6" s="10">
        <v>5.343748649852591</v>
      </c>
      <c r="D6" s="10">
        <v>5.8301093458956714</v>
      </c>
      <c r="E6" s="10">
        <v>6.4365426933334637</v>
      </c>
      <c r="F6" s="10">
        <v>7.382053359812728</v>
      </c>
      <c r="G6" s="10">
        <v>6.8640638955950477</v>
      </c>
      <c r="H6" s="10">
        <v>5.7433611744121169</v>
      </c>
      <c r="I6" s="10">
        <v>5.3902108220920386</v>
      </c>
      <c r="J6" s="10">
        <v>5.2295410548080072</v>
      </c>
      <c r="K6" s="10">
        <v>6.3019231004285263</v>
      </c>
      <c r="L6" s="10">
        <v>7.395234672576696</v>
      </c>
      <c r="M6" s="10">
        <v>7.1159481505691167</v>
      </c>
      <c r="N6" s="10">
        <v>7.4415684309045007</v>
      </c>
      <c r="O6" s="10">
        <v>7.2111335489664583</v>
      </c>
      <c r="P6" s="10">
        <v>7.4971812228553301</v>
      </c>
      <c r="Q6" s="10">
        <v>7.822093299255199</v>
      </c>
      <c r="R6" s="10">
        <v>6.1587955833086401</v>
      </c>
      <c r="S6" s="10">
        <v>5.3056077293425812</v>
      </c>
      <c r="T6" s="10">
        <v>4.9997358634112965</v>
      </c>
      <c r="U6" s="10">
        <v>4.1062223682287113</v>
      </c>
      <c r="V6" s="10">
        <v>3.914711355207765</v>
      </c>
      <c r="W6" s="10">
        <v>4.0478933549773988</v>
      </c>
      <c r="X6" s="10">
        <v>3.5411262197776723</v>
      </c>
      <c r="Y6" s="10">
        <v>2.7655227627613166</v>
      </c>
      <c r="Z6" s="10">
        <v>2.2460795444014381</v>
      </c>
      <c r="AA6" s="10"/>
      <c r="AB6" s="10"/>
      <c r="AC6" s="10">
        <v>-0.48501052363669939</v>
      </c>
      <c r="AD6" s="10">
        <v>-0.36991152107843284</v>
      </c>
      <c r="AE6" s="10">
        <v>1.3468947973269794</v>
      </c>
      <c r="AF6" s="10">
        <v>1.4803235492759459</v>
      </c>
      <c r="AG6" s="10">
        <v>3.4625855852464462</v>
      </c>
      <c r="AH6" s="10">
        <v>2.6175115678670569</v>
      </c>
      <c r="AI6" s="10">
        <v>1.1043165306577989</v>
      </c>
      <c r="AJ6" s="10">
        <v>0.93922817697298222</v>
      </c>
      <c r="AK6" s="10">
        <v>1.3859750827877615</v>
      </c>
      <c r="AL6" s="10">
        <v>2.2844286363995887</v>
      </c>
      <c r="AM6" s="10">
        <v>2.1291526074339315</v>
      </c>
      <c r="AN6" s="10">
        <v>2.4258017963275926</v>
      </c>
      <c r="AO6" s="10">
        <v>2.7464468278617997</v>
      </c>
      <c r="AP6" s="10">
        <v>2.8649606777440226</v>
      </c>
      <c r="AQ6" s="10">
        <v>3.5465855365585401</v>
      </c>
      <c r="AR6" s="10">
        <v>2.6782114865703868</v>
      </c>
      <c r="AS6" s="10">
        <v>1.8310628109588822</v>
      </c>
      <c r="AT6" s="10">
        <v>1.5548798993505237</v>
      </c>
      <c r="AU6" s="10">
        <v>1.1138775622169113</v>
      </c>
      <c r="AV6" s="10">
        <v>1.9507291666666666</v>
      </c>
      <c r="AW6" s="10">
        <v>1.1897907687913873</v>
      </c>
      <c r="AX6" s="10">
        <v>1.2989182455780326</v>
      </c>
      <c r="AY6" s="10">
        <v>1.0047664377142003</v>
      </c>
      <c r="AZ6" s="10"/>
      <c r="BA6" s="10"/>
      <c r="BB6" s="10">
        <v>-0.93452410574038569</v>
      </c>
      <c r="BC6" s="10">
        <v>-4.2632171149896694E-3</v>
      </c>
      <c r="BD6" s="10">
        <v>0.67860773301800881</v>
      </c>
      <c r="BE6" s="10">
        <v>1.0078357392382697</v>
      </c>
      <c r="BF6" s="10">
        <v>1.0404280692929262</v>
      </c>
      <c r="BG6" s="10">
        <v>0.44392695566462853</v>
      </c>
      <c r="BH6" s="10">
        <v>1.2549365731082493E-2</v>
      </c>
      <c r="BI6" s="10">
        <v>0.36672323662579581</v>
      </c>
      <c r="BJ6" s="10">
        <v>1.5639928054690788</v>
      </c>
      <c r="BK6" s="10">
        <v>1.73010413544744</v>
      </c>
      <c r="BL6" s="10">
        <v>2.2775349466718344</v>
      </c>
      <c r="BM6" s="10">
        <v>1.8030542856179226</v>
      </c>
      <c r="BN6" s="10">
        <v>1.3488633703767106</v>
      </c>
      <c r="BO6" s="10">
        <v>1.3212808441028927</v>
      </c>
      <c r="BP6" s="10">
        <v>0.1280089017009948</v>
      </c>
      <c r="BQ6" s="10">
        <v>0.52278570499045096</v>
      </c>
      <c r="BR6" s="10">
        <v>0.66835384208941728</v>
      </c>
      <c r="BS6" s="10">
        <v>0.43626016798143402</v>
      </c>
      <c r="BT6" s="10">
        <v>1.3314885501217397</v>
      </c>
      <c r="BU6" s="10">
        <v>1.412149409356471</v>
      </c>
      <c r="BV6" s="10">
        <v>1.2315439421581014</v>
      </c>
      <c r="BW6" s="10">
        <v>1.5102328747037181</v>
      </c>
      <c r="BX6" s="10">
        <v>1.2344981317986761</v>
      </c>
      <c r="BY6" s="10"/>
      <c r="BZ6" s="10"/>
      <c r="CA6" s="10">
        <v>3.746136557135153</v>
      </c>
      <c r="CB6" s="10">
        <v>4.0355300922017872</v>
      </c>
      <c r="CC6" s="10">
        <v>4.2052363514139888</v>
      </c>
      <c r="CD6" s="10">
        <v>3.2939282565141079</v>
      </c>
      <c r="CE6" s="10">
        <v>2.7248749651190245</v>
      </c>
      <c r="CF6" s="10">
        <v>1.9168591840110123</v>
      </c>
      <c r="CG6" s="10">
        <v>1.8737615106655787</v>
      </c>
      <c r="CH6" s="10">
        <v>2.1030966856710269</v>
      </c>
      <c r="CI6" s="10">
        <v>2.0386871340600337</v>
      </c>
      <c r="CJ6" s="10">
        <v>1.278484666857395</v>
      </c>
      <c r="CK6" s="10">
        <v>0.77775313197570572</v>
      </c>
      <c r="CL6" s="10">
        <v>1.7733382004755605</v>
      </c>
      <c r="CM6" s="10">
        <v>1.6624275769765857</v>
      </c>
      <c r="CN6" s="10">
        <v>2.3607191888862147</v>
      </c>
      <c r="CO6" s="10">
        <v>1.8728807463245603</v>
      </c>
      <c r="CP6" s="10">
        <v>-0.15475321356066588</v>
      </c>
      <c r="CQ6" s="10">
        <v>-0.76729278637313392</v>
      </c>
      <c r="CR6" s="10">
        <v>-1.3543346688880238</v>
      </c>
      <c r="CS6" s="10">
        <v>-1.5176572085431399</v>
      </c>
      <c r="CT6" s="10">
        <v>-1.0604483865227123</v>
      </c>
      <c r="CU6" s="10">
        <v>-0.97712519787337748</v>
      </c>
      <c r="CV6" s="10">
        <v>-0.76211164146683053</v>
      </c>
      <c r="CW6" s="10">
        <v>-0.65571192703828918</v>
      </c>
      <c r="CX6" s="10"/>
      <c r="CY6" s="10"/>
      <c r="CZ6" s="10">
        <v>-2.689091846997131</v>
      </c>
      <c r="DA6" s="10">
        <v>-0.88944478679818895</v>
      </c>
      <c r="DB6" s="10">
        <v>0.56975551957367432</v>
      </c>
      <c r="DC6" s="10">
        <v>1.0391226547530636</v>
      </c>
      <c r="DD6" s="10">
        <v>2.0547968862359833</v>
      </c>
      <c r="DE6" s="10">
        <v>1.2149573536317666</v>
      </c>
      <c r="DF6" s="10">
        <v>0.93754978653550269</v>
      </c>
      <c r="DG6" s="10">
        <v>1.9585292471266162</v>
      </c>
      <c r="DH6" s="10">
        <v>2.7843777359381749</v>
      </c>
      <c r="DI6" s="10">
        <v>2.4150822777930192</v>
      </c>
      <c r="DJ6" s="10">
        <v>2.3484834047959344</v>
      </c>
      <c r="DK6" s="10">
        <v>1.1976843563047017</v>
      </c>
      <c r="DL6" s="10">
        <v>8.4870844143231261E-2</v>
      </c>
      <c r="DM6" s="10">
        <v>0.24064702999839885</v>
      </c>
      <c r="DN6" s="10">
        <v>0.49875819754395734</v>
      </c>
      <c r="DO6" s="10">
        <v>0.44604603664620329</v>
      </c>
      <c r="DP6" s="10">
        <v>-0.54199871875528349</v>
      </c>
      <c r="DQ6" s="10">
        <v>-1.4739557316581016</v>
      </c>
      <c r="DR6" s="10">
        <v>-2.2659095720119202</v>
      </c>
      <c r="DS6" s="10">
        <v>-2.177894684006096</v>
      </c>
      <c r="DT6" s="10">
        <v>-2.2666447993258387</v>
      </c>
      <c r="DU6" s="10">
        <v>-2.1322754859305153</v>
      </c>
      <c r="DV6" s="10">
        <v>-2.9096680600696532</v>
      </c>
      <c r="DW6" s="10"/>
    </row>
    <row r="7" spans="1:127" s="5" customFormat="1">
      <c r="A7" s="5" t="s">
        <v>81</v>
      </c>
      <c r="B7" s="5" t="s">
        <v>82</v>
      </c>
      <c r="C7" s="10">
        <v>6.5582545572678601</v>
      </c>
      <c r="D7" s="10">
        <v>6.4120585241148538</v>
      </c>
      <c r="E7" s="10">
        <v>6.392662355719672</v>
      </c>
      <c r="F7" s="10">
        <v>6.2958265743356359</v>
      </c>
      <c r="G7" s="10">
        <v>4.9689924066926903</v>
      </c>
      <c r="H7" s="10">
        <v>4.0179187623354853</v>
      </c>
      <c r="I7" s="10">
        <v>3.4982282151294153</v>
      </c>
      <c r="J7" s="10">
        <v>4.1425536539635868</v>
      </c>
      <c r="K7" s="10">
        <v>4.8742420647552374</v>
      </c>
      <c r="L7" s="10">
        <v>5.8814387176286722</v>
      </c>
      <c r="M7" s="10">
        <v>5.8554005143527599</v>
      </c>
      <c r="N7" s="10">
        <v>6.1989166179119692</v>
      </c>
      <c r="O7" s="10">
        <v>5.9854804885037947</v>
      </c>
      <c r="P7" s="10">
        <v>6.2611858326176355</v>
      </c>
      <c r="Q7" s="10">
        <v>5.828325553942233</v>
      </c>
      <c r="R7" s="10">
        <v>3.3598589002203014</v>
      </c>
      <c r="S7" s="10">
        <v>2.3720202280134091</v>
      </c>
      <c r="T7" s="10">
        <v>2.7087427172282061</v>
      </c>
      <c r="U7" s="10">
        <v>1.6091253550522815</v>
      </c>
      <c r="V7" s="10">
        <v>1.9033948577815516</v>
      </c>
      <c r="W7" s="10">
        <v>2.6720283348218419</v>
      </c>
      <c r="X7" s="10">
        <v>1.3363923551808881</v>
      </c>
      <c r="Y7" s="10">
        <v>1.1749281302178312</v>
      </c>
      <c r="Z7" s="10">
        <v>9.8349785654368374E-2</v>
      </c>
      <c r="AA7" s="10"/>
      <c r="AB7" s="10"/>
      <c r="AC7" s="10">
        <v>0.51102330670505991</v>
      </c>
      <c r="AD7" s="10">
        <v>1.038662873667406</v>
      </c>
      <c r="AE7" s="10">
        <v>2.3550047390859419</v>
      </c>
      <c r="AF7" s="10">
        <v>1.6894066466482969</v>
      </c>
      <c r="AG7" s="10">
        <v>2.7773931807436631</v>
      </c>
      <c r="AH7" s="10">
        <v>2.4819378917877892</v>
      </c>
      <c r="AI7" s="10">
        <v>1.1399417077443506</v>
      </c>
      <c r="AJ7" s="10">
        <v>1.4795413211243673</v>
      </c>
      <c r="AK7" s="10">
        <v>2.0622508577762586</v>
      </c>
      <c r="AL7" s="10">
        <v>3.3304002214664239</v>
      </c>
      <c r="AM7" s="10">
        <v>3.1871899678078131</v>
      </c>
      <c r="AN7" s="10">
        <v>3.7827198412547705</v>
      </c>
      <c r="AO7" s="10">
        <v>3.9355788029938292</v>
      </c>
      <c r="AP7" s="10">
        <v>2.8940904069354083</v>
      </c>
      <c r="AQ7" s="10">
        <v>3.1222522175086773</v>
      </c>
      <c r="AR7" s="10">
        <v>2.4504486932698</v>
      </c>
      <c r="AS7" s="10">
        <v>1.8403771990512789</v>
      </c>
      <c r="AT7" s="10">
        <v>2.7474989377727992</v>
      </c>
      <c r="AU7" s="10">
        <v>2.6904319697759385</v>
      </c>
      <c r="AV7" s="10">
        <v>2.2588541666666666</v>
      </c>
      <c r="AW7" s="10">
        <v>1.2946114570531411</v>
      </c>
      <c r="AX7" s="10">
        <v>0.75300973395572757</v>
      </c>
      <c r="AY7" s="10">
        <v>0.24117911089989877</v>
      </c>
      <c r="AZ7" s="10"/>
      <c r="BA7" s="10"/>
      <c r="BB7" s="10">
        <v>-1.799224951607326</v>
      </c>
      <c r="BC7" s="10">
        <v>-1.4569036964630016</v>
      </c>
      <c r="BD7" s="10">
        <v>-0.91652638764248262</v>
      </c>
      <c r="BE7" s="10">
        <v>-1.1341254853011504</v>
      </c>
      <c r="BF7" s="10">
        <v>-1.0269486156701535</v>
      </c>
      <c r="BG7" s="10">
        <v>-1.382255875536669</v>
      </c>
      <c r="BH7" s="10">
        <v>-1.6651516100371442</v>
      </c>
      <c r="BI7" s="10">
        <v>-1.1389591484428496</v>
      </c>
      <c r="BJ7" s="10">
        <v>-7.3083775956498337E-3</v>
      </c>
      <c r="BK7" s="10">
        <v>0.16980880750878899</v>
      </c>
      <c r="BL7" s="10">
        <v>0.82991116929196496</v>
      </c>
      <c r="BM7" s="10">
        <v>0.14130519479764284</v>
      </c>
      <c r="BN7" s="10">
        <v>-0.45944967119781355</v>
      </c>
      <c r="BO7" s="10">
        <v>-0.40859130567825047</v>
      </c>
      <c r="BP7" s="10">
        <v>-1.0992145281769823</v>
      </c>
      <c r="BQ7" s="10">
        <v>0.31684621598205798</v>
      </c>
      <c r="BR7" s="10">
        <v>0.56613664645529493</v>
      </c>
      <c r="BS7" s="10">
        <v>0.18656351093216264</v>
      </c>
      <c r="BT7" s="10">
        <v>0.502127479971616</v>
      </c>
      <c r="BU7" s="10">
        <v>-0.25473581213725871</v>
      </c>
      <c r="BV7" s="10">
        <v>-0.29704993848765182</v>
      </c>
      <c r="BW7" s="10">
        <v>0.24511167450857199</v>
      </c>
      <c r="BX7" s="10">
        <v>1.6341916137611566E-2</v>
      </c>
      <c r="BY7" s="10"/>
      <c r="BZ7" s="10"/>
      <c r="CA7" s="10">
        <v>1.3321178374027809</v>
      </c>
      <c r="CB7" s="10">
        <v>0.54079370871206145</v>
      </c>
      <c r="CC7" s="10">
        <v>-1.0242030136533296</v>
      </c>
      <c r="CD7" s="10">
        <v>-0.72428400777675028</v>
      </c>
      <c r="CE7" s="10">
        <v>-1.7955652864533027</v>
      </c>
      <c r="CF7" s="10">
        <v>-1.4018641725666785</v>
      </c>
      <c r="CG7" s="10">
        <v>0.94866958429145176</v>
      </c>
      <c r="CH7" s="10">
        <v>-0.4005898448897196</v>
      </c>
      <c r="CI7" s="10">
        <v>0.95895204717459082</v>
      </c>
      <c r="CJ7" s="10">
        <v>-0.30939432500902947</v>
      </c>
      <c r="CK7" s="10">
        <v>-0.89122354440539597</v>
      </c>
      <c r="CL7" s="10">
        <v>-0.56669252335974774</v>
      </c>
      <c r="CM7" s="10">
        <v>-1.1476989416112571</v>
      </c>
      <c r="CN7" s="10">
        <v>1.2162716547853443</v>
      </c>
      <c r="CO7" s="10">
        <v>0.41585121133873565</v>
      </c>
      <c r="CP7" s="10">
        <v>-2.0625143888479194</v>
      </c>
      <c r="CQ7" s="10">
        <v>-2.7743685374542193</v>
      </c>
      <c r="CR7" s="10">
        <v>-4.5966616774792595</v>
      </c>
      <c r="CS7" s="10">
        <v>-5.5191771360837008</v>
      </c>
      <c r="CT7" s="10">
        <v>-2.6178861980250065</v>
      </c>
      <c r="CU7" s="10">
        <v>-3.3662608590466951</v>
      </c>
      <c r="CV7" s="10">
        <v>-3.4618572612684715</v>
      </c>
      <c r="CW7" s="10">
        <v>-3.035503689643166</v>
      </c>
      <c r="CX7" s="10"/>
      <c r="CY7" s="10"/>
      <c r="CZ7" s="10">
        <v>-2.0507015909656015</v>
      </c>
      <c r="DA7" s="10">
        <v>4.7571719856728624E-2</v>
      </c>
      <c r="DB7" s="10">
        <v>1.0857051681540795</v>
      </c>
      <c r="DC7" s="10">
        <v>1.103432723942068</v>
      </c>
      <c r="DD7" s="10">
        <v>2.0628790228489602</v>
      </c>
      <c r="DE7" s="10">
        <v>1.521222165190516</v>
      </c>
      <c r="DF7" s="10">
        <v>1.4293483266010174</v>
      </c>
      <c r="DG7" s="10">
        <v>1.9414639134595018</v>
      </c>
      <c r="DH7" s="10">
        <v>2.7062220534720565</v>
      </c>
      <c r="DI7" s="10">
        <v>1.9353657337191428</v>
      </c>
      <c r="DJ7" s="10">
        <v>1.9562966491980309</v>
      </c>
      <c r="DK7" s="10">
        <v>1.374975826725972</v>
      </c>
      <c r="DL7" s="10">
        <v>0.33564810519035942</v>
      </c>
      <c r="DM7" s="10">
        <v>0.56753399867061938</v>
      </c>
      <c r="DN7" s="10">
        <v>1.1292163612341928</v>
      </c>
      <c r="DO7" s="10">
        <v>0.90764499430704382</v>
      </c>
      <c r="DP7" s="10">
        <v>0.15158712176540334</v>
      </c>
      <c r="DQ7" s="10">
        <v>-0.78292256850078601</v>
      </c>
      <c r="DR7" s="10">
        <v>-2.1528828130227007</v>
      </c>
      <c r="DS7" s="10">
        <v>-1.8069915193146251</v>
      </c>
      <c r="DT7" s="10">
        <v>-2.0603464778200298</v>
      </c>
      <c r="DU7" s="10">
        <v>-2.0936217749929145</v>
      </c>
      <c r="DV7" s="10">
        <v>-2.0110495003462443</v>
      </c>
      <c r="DW7" s="10"/>
    </row>
    <row r="8" spans="1:127" s="5" customFormat="1">
      <c r="W8" s="10"/>
      <c r="X8" s="10"/>
      <c r="Y8" s="10"/>
      <c r="Z8" s="10"/>
      <c r="AA8" s="10"/>
      <c r="AB8" s="10"/>
      <c r="AC8" s="10"/>
      <c r="AD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</row>
    <row r="9" spans="1:127" s="5" customFormat="1">
      <c r="C9" s="5">
        <v>-10000</v>
      </c>
      <c r="D9" s="5">
        <v>-10000</v>
      </c>
      <c r="E9" s="5">
        <v>-10000</v>
      </c>
      <c r="F9" s="5">
        <v>-10000</v>
      </c>
      <c r="G9" s="5">
        <v>-10000</v>
      </c>
      <c r="H9" s="5">
        <v>-10000</v>
      </c>
      <c r="I9" s="5">
        <v>-10000</v>
      </c>
      <c r="J9" s="5">
        <v>-10000</v>
      </c>
      <c r="K9" s="5">
        <v>-10000</v>
      </c>
      <c r="L9" s="5">
        <v>-10000</v>
      </c>
      <c r="M9" s="5">
        <v>-10000</v>
      </c>
      <c r="N9" s="5">
        <v>-10000</v>
      </c>
      <c r="O9" s="5">
        <v>-10000</v>
      </c>
      <c r="P9" s="5">
        <v>-10000</v>
      </c>
      <c r="Q9" s="5">
        <v>-10000</v>
      </c>
      <c r="R9" s="5">
        <v>-10000</v>
      </c>
      <c r="S9" s="5">
        <v>-10000</v>
      </c>
      <c r="T9" s="5">
        <v>-10000</v>
      </c>
      <c r="U9" s="5">
        <v>-10000</v>
      </c>
      <c r="V9" s="5">
        <v>-10000</v>
      </c>
      <c r="W9" s="5">
        <v>-10000</v>
      </c>
      <c r="X9" s="5">
        <v>-10000</v>
      </c>
      <c r="Y9" s="5">
        <v>-10000</v>
      </c>
      <c r="Z9" s="5">
        <v>-10000</v>
      </c>
      <c r="AA9" s="5">
        <v>-10000</v>
      </c>
      <c r="AB9" s="5">
        <v>10000</v>
      </c>
      <c r="AC9" s="5">
        <v>10000</v>
      </c>
      <c r="AD9" s="5">
        <v>10000</v>
      </c>
      <c r="AE9" s="5">
        <v>10000</v>
      </c>
      <c r="AF9" s="5">
        <v>10000</v>
      </c>
      <c r="AG9" s="5">
        <v>10000</v>
      </c>
      <c r="AH9" s="5">
        <v>10000</v>
      </c>
      <c r="AI9" s="5">
        <v>10000</v>
      </c>
      <c r="AJ9" s="5">
        <v>10000</v>
      </c>
      <c r="AK9" s="5">
        <v>10000</v>
      </c>
      <c r="AL9" s="5">
        <v>10000</v>
      </c>
      <c r="AM9" s="5">
        <v>10000</v>
      </c>
      <c r="AN9" s="5">
        <v>10000</v>
      </c>
      <c r="AO9" s="5">
        <v>10000</v>
      </c>
      <c r="AP9" s="5">
        <v>10000</v>
      </c>
      <c r="AQ9" s="5">
        <v>10000</v>
      </c>
      <c r="AR9" s="5">
        <v>10000</v>
      </c>
      <c r="AS9" s="5">
        <v>10000</v>
      </c>
      <c r="AT9" s="5">
        <v>10000</v>
      </c>
      <c r="AU9" s="5">
        <v>10000</v>
      </c>
      <c r="AV9" s="5">
        <v>10000</v>
      </c>
      <c r="AW9" s="5">
        <v>10000</v>
      </c>
      <c r="AX9" s="5">
        <v>10000</v>
      </c>
      <c r="AY9" s="5">
        <v>10000</v>
      </c>
      <c r="AZ9" s="5">
        <v>10000</v>
      </c>
      <c r="BA9" s="5">
        <v>-10000</v>
      </c>
      <c r="BB9" s="5">
        <v>-10000</v>
      </c>
      <c r="BC9" s="5">
        <v>-10000</v>
      </c>
      <c r="BD9" s="5">
        <v>-10000</v>
      </c>
      <c r="BE9" s="5">
        <v>-10000</v>
      </c>
      <c r="BF9" s="5">
        <v>-10000</v>
      </c>
      <c r="BG9" s="5">
        <v>-10000</v>
      </c>
      <c r="BH9" s="5">
        <v>-10000</v>
      </c>
      <c r="BI9" s="5">
        <v>-10000</v>
      </c>
      <c r="BJ9" s="5">
        <v>-10000</v>
      </c>
      <c r="BK9" s="5">
        <v>-10000</v>
      </c>
      <c r="BL9" s="5">
        <v>-10000</v>
      </c>
      <c r="BM9" s="5">
        <v>-10000</v>
      </c>
      <c r="BN9" s="5">
        <v>-10000</v>
      </c>
      <c r="BO9" s="5">
        <v>-10000</v>
      </c>
      <c r="BP9" s="5">
        <v>-10000</v>
      </c>
      <c r="BQ9" s="5">
        <v>-10000</v>
      </c>
      <c r="BR9" s="5">
        <v>-10000</v>
      </c>
      <c r="BS9" s="5">
        <v>-10000</v>
      </c>
      <c r="BT9" s="5">
        <v>-10000</v>
      </c>
      <c r="BU9" s="5">
        <v>-10000</v>
      </c>
      <c r="BV9" s="5">
        <v>-10000</v>
      </c>
      <c r="BW9" s="5">
        <v>-10000</v>
      </c>
      <c r="BX9" s="5">
        <v>-10000</v>
      </c>
      <c r="BY9" s="5">
        <v>-10000</v>
      </c>
      <c r="BZ9" s="5">
        <v>10000</v>
      </c>
      <c r="CA9" s="5">
        <v>10000</v>
      </c>
      <c r="CB9" s="5">
        <v>10000</v>
      </c>
      <c r="CC9" s="5">
        <v>10000</v>
      </c>
      <c r="CD9" s="5">
        <v>10000</v>
      </c>
      <c r="CE9" s="5">
        <v>10000</v>
      </c>
      <c r="CF9" s="5">
        <v>10000</v>
      </c>
      <c r="CG9" s="5">
        <v>10000</v>
      </c>
      <c r="CH9" s="5">
        <v>10000</v>
      </c>
      <c r="CI9" s="5">
        <v>10000</v>
      </c>
      <c r="CJ9" s="5">
        <v>10000</v>
      </c>
      <c r="CK9" s="5">
        <v>10000</v>
      </c>
      <c r="CL9" s="5">
        <v>10000</v>
      </c>
      <c r="CM9" s="5">
        <v>10000</v>
      </c>
      <c r="CN9" s="5">
        <v>10000</v>
      </c>
      <c r="CO9" s="5">
        <v>10000</v>
      </c>
      <c r="CP9" s="5">
        <v>10000</v>
      </c>
      <c r="CQ9" s="5">
        <v>10000</v>
      </c>
      <c r="CR9" s="5">
        <v>10000</v>
      </c>
      <c r="CS9" s="5">
        <v>10000</v>
      </c>
      <c r="CT9" s="5">
        <v>10000</v>
      </c>
      <c r="CU9" s="5">
        <v>10000</v>
      </c>
      <c r="CV9" s="5">
        <v>10000</v>
      </c>
      <c r="CW9" s="5">
        <v>10000</v>
      </c>
      <c r="CX9" s="5">
        <v>10000</v>
      </c>
      <c r="CY9" s="5">
        <v>-10000</v>
      </c>
      <c r="CZ9" s="5">
        <v>-10000</v>
      </c>
      <c r="DA9" s="5">
        <v>-10000</v>
      </c>
      <c r="DB9" s="5">
        <v>-10000</v>
      </c>
      <c r="DC9" s="5">
        <v>-10000</v>
      </c>
      <c r="DD9" s="5">
        <v>-10000</v>
      </c>
      <c r="DE9" s="5">
        <v>-10000</v>
      </c>
      <c r="DF9" s="5">
        <v>-10000</v>
      </c>
      <c r="DG9" s="5">
        <v>-10000</v>
      </c>
      <c r="DH9" s="5">
        <v>-10000</v>
      </c>
      <c r="DI9" s="5">
        <v>-10000</v>
      </c>
      <c r="DJ9" s="5">
        <v>-10000</v>
      </c>
      <c r="DK9" s="5">
        <v>-10000</v>
      </c>
      <c r="DL9" s="5">
        <v>-10000</v>
      </c>
      <c r="DM9" s="5">
        <v>-10000</v>
      </c>
      <c r="DN9" s="5">
        <v>-10000</v>
      </c>
      <c r="DO9" s="5">
        <v>-10000</v>
      </c>
      <c r="DP9" s="5">
        <v>-10000</v>
      </c>
      <c r="DQ9" s="5">
        <v>-10000</v>
      </c>
      <c r="DR9" s="5">
        <v>-10000</v>
      </c>
      <c r="DS9" s="5">
        <v>-10000</v>
      </c>
      <c r="DT9" s="5">
        <v>-10000</v>
      </c>
      <c r="DU9" s="5">
        <v>-10000</v>
      </c>
      <c r="DV9" s="5">
        <v>-10000</v>
      </c>
    </row>
    <row r="10" spans="1:127" s="5" customFormat="1"/>
    <row r="11" spans="1:127" s="5" customFormat="1">
      <c r="W11" s="8"/>
    </row>
    <row r="12" spans="1:127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127">
      <c r="A13" s="5"/>
      <c r="B13" s="5"/>
      <c r="C13" s="5"/>
      <c r="D13" s="5"/>
      <c r="E13" s="5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2"/>
  <dimension ref="A1:DS15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9" sqref="K29"/>
    </sheetView>
  </sheetViews>
  <sheetFormatPr defaultRowHeight="12"/>
  <cols>
    <col min="1" max="1" width="28.140625" style="6" customWidth="1"/>
    <col min="2" max="2" width="10.7109375" style="6" customWidth="1"/>
    <col min="3" max="45" width="9.140625" style="6"/>
    <col min="46" max="46" width="9.7109375" style="6" bestFit="1" customWidth="1"/>
    <col min="47" max="51" width="9.7109375" style="6" customWidth="1"/>
    <col min="52" max="16384" width="9.140625" style="6"/>
  </cols>
  <sheetData>
    <row r="1" spans="1:123">
      <c r="C1" s="6" t="s">
        <v>15</v>
      </c>
      <c r="AB1" s="6" t="s">
        <v>163</v>
      </c>
      <c r="AZ1" s="6" t="s">
        <v>19</v>
      </c>
      <c r="BX1" s="6" t="s">
        <v>23</v>
      </c>
      <c r="CW1" s="6" t="s">
        <v>21</v>
      </c>
    </row>
    <row r="2" spans="1:123">
      <c r="C2" s="6">
        <v>2013</v>
      </c>
      <c r="G2" s="6">
        <v>2014</v>
      </c>
      <c r="K2" s="6">
        <v>2015</v>
      </c>
      <c r="O2" s="6">
        <v>2016</v>
      </c>
      <c r="S2" s="6">
        <v>2017</v>
      </c>
      <c r="W2" s="6">
        <v>2018</v>
      </c>
      <c r="AB2" s="6">
        <v>2013</v>
      </c>
      <c r="AF2" s="6">
        <v>2014</v>
      </c>
      <c r="AJ2" s="6">
        <v>2015</v>
      </c>
      <c r="AN2" s="6">
        <v>2016</v>
      </c>
      <c r="AR2" s="6">
        <v>2017</v>
      </c>
      <c r="AV2" s="6" t="s">
        <v>146</v>
      </c>
      <c r="AZ2" s="6">
        <v>2013</v>
      </c>
      <c r="BD2" s="6">
        <v>2014</v>
      </c>
      <c r="BH2" s="6">
        <v>2015</v>
      </c>
      <c r="BL2" s="6">
        <v>2016</v>
      </c>
      <c r="BP2" s="6">
        <v>2017</v>
      </c>
      <c r="BT2" s="6" t="s">
        <v>146</v>
      </c>
      <c r="BX2" s="6">
        <v>2013</v>
      </c>
      <c r="CB2" s="6">
        <v>2014</v>
      </c>
      <c r="CF2" s="6">
        <v>2015</v>
      </c>
      <c r="CJ2" s="6">
        <v>2016</v>
      </c>
      <c r="CN2" s="6">
        <v>2017</v>
      </c>
      <c r="CR2" s="6" t="s">
        <v>146</v>
      </c>
      <c r="CW2" s="6">
        <v>2013</v>
      </c>
      <c r="DA2" s="6">
        <v>2014</v>
      </c>
      <c r="DE2" s="6">
        <v>2015</v>
      </c>
      <c r="DI2" s="6">
        <v>2016</v>
      </c>
      <c r="DM2" s="6">
        <v>2017</v>
      </c>
      <c r="DQ2" s="6" t="s">
        <v>146</v>
      </c>
    </row>
    <row r="3" spans="1:123">
      <c r="C3" s="6" t="s">
        <v>54</v>
      </c>
      <c r="AB3" s="6" t="s">
        <v>55</v>
      </c>
      <c r="AZ3" s="6" t="s">
        <v>56</v>
      </c>
      <c r="BX3" s="6" t="s">
        <v>57</v>
      </c>
      <c r="CW3" s="6" t="s">
        <v>76</v>
      </c>
    </row>
    <row r="4" spans="1:123">
      <c r="C4" s="6">
        <v>2013</v>
      </c>
      <c r="G4" s="6">
        <v>2014</v>
      </c>
      <c r="K4" s="6">
        <v>2015</v>
      </c>
      <c r="O4" s="6">
        <v>2016</v>
      </c>
      <c r="S4" s="6">
        <v>2017</v>
      </c>
      <c r="W4" s="6">
        <v>2018</v>
      </c>
      <c r="AB4" s="6">
        <v>2013</v>
      </c>
      <c r="AF4" s="6">
        <v>2014</v>
      </c>
      <c r="AJ4" s="6">
        <v>2015</v>
      </c>
      <c r="AN4" s="6">
        <v>2016</v>
      </c>
      <c r="AR4" s="6">
        <v>2017</v>
      </c>
      <c r="AV4" s="6" t="s">
        <v>146</v>
      </c>
      <c r="AZ4" s="6">
        <v>2013</v>
      </c>
      <c r="BD4" s="6">
        <v>2014</v>
      </c>
      <c r="BH4" s="6">
        <v>2015</v>
      </c>
      <c r="BL4" s="6">
        <v>2016</v>
      </c>
      <c r="BP4" s="6">
        <v>2017</v>
      </c>
      <c r="BT4" s="6" t="s">
        <v>146</v>
      </c>
      <c r="BX4" s="6">
        <v>2013</v>
      </c>
      <c r="CB4" s="6">
        <v>2014</v>
      </c>
      <c r="CF4" s="6">
        <v>2015</v>
      </c>
      <c r="CJ4" s="6">
        <v>2016</v>
      </c>
      <c r="CN4" s="6">
        <v>2017</v>
      </c>
      <c r="CR4" s="6" t="s">
        <v>146</v>
      </c>
      <c r="CW4" s="6">
        <v>2013</v>
      </c>
      <c r="DA4" s="6">
        <v>2014</v>
      </c>
      <c r="DE4" s="6">
        <v>2015</v>
      </c>
      <c r="DI4" s="6">
        <v>2016</v>
      </c>
      <c r="DM4" s="6">
        <v>2017</v>
      </c>
      <c r="DQ4" s="6" t="s">
        <v>146</v>
      </c>
    </row>
    <row r="5" spans="1:123">
      <c r="A5" s="6" t="s">
        <v>83</v>
      </c>
      <c r="B5" s="6" t="s">
        <v>84</v>
      </c>
      <c r="C5" s="19">
        <f t="shared" ref="C5:AB5" si="0">C8-C7-C6</f>
        <v>-10.774620394422598</v>
      </c>
      <c r="D5" s="19">
        <f t="shared" si="0"/>
        <v>-9.9264418966728059</v>
      </c>
      <c r="E5" s="19">
        <f t="shared" si="0"/>
        <v>-7.9763911203176781</v>
      </c>
      <c r="F5" s="19">
        <f t="shared" si="0"/>
        <v>-8.2949509511843473</v>
      </c>
      <c r="G5" s="19">
        <f t="shared" si="0"/>
        <v>-6.7443039509174447</v>
      </c>
      <c r="H5" s="19">
        <f t="shared" si="0"/>
        <v>-4.979531387644994</v>
      </c>
      <c r="I5" s="19">
        <f t="shared" si="0"/>
        <v>-5.796979372572121</v>
      </c>
      <c r="J5" s="19">
        <f t="shared" si="0"/>
        <v>-5.5009902573439424</v>
      </c>
      <c r="K5" s="19">
        <f t="shared" si="0"/>
        <v>-5.4498316877533748</v>
      </c>
      <c r="L5" s="19">
        <f t="shared" si="0"/>
        <v>-7.2906885424821786</v>
      </c>
      <c r="M5" s="19">
        <f t="shared" si="0"/>
        <v>-7.7474630201503869</v>
      </c>
      <c r="N5" s="19">
        <f t="shared" si="0"/>
        <v>-8.1720539977821627</v>
      </c>
      <c r="O5" s="19">
        <f t="shared" si="0"/>
        <v>-7.5855571028670239</v>
      </c>
      <c r="P5" s="19">
        <f t="shared" si="0"/>
        <v>-7.4889560730783629</v>
      </c>
      <c r="Q5" s="19">
        <f t="shared" si="0"/>
        <v>-7.2655055005853724</v>
      </c>
      <c r="R5" s="19">
        <f t="shared" si="0"/>
        <v>-5.2016356230205432</v>
      </c>
      <c r="S5" s="19">
        <f t="shared" si="0"/>
        <v>-5.1966325005537026</v>
      </c>
      <c r="T5" s="19">
        <f t="shared" si="0"/>
        <v>-5.1170007246340674</v>
      </c>
      <c r="U5" s="19">
        <f t="shared" si="0"/>
        <v>-3.6533586744596853</v>
      </c>
      <c r="V5" s="19">
        <f t="shared" si="0"/>
        <v>-3.6194140149532159</v>
      </c>
      <c r="W5" s="19">
        <f t="shared" ref="W5:Z5" si="1">W8-W7-W6</f>
        <v>-4.1569019411786972</v>
      </c>
      <c r="X5" s="19">
        <f t="shared" si="1"/>
        <v>-3.9327588796794997</v>
      </c>
      <c r="Y5" s="19">
        <f t="shared" si="1"/>
        <v>-4.2346971814259895</v>
      </c>
      <c r="Z5" s="19">
        <f t="shared" si="1"/>
        <v>-3.5280238833900786</v>
      </c>
      <c r="AA5" s="19"/>
      <c r="AB5" s="19">
        <f t="shared" si="0"/>
        <v>-2.9143674152775505</v>
      </c>
      <c r="AC5" s="19">
        <f t="shared" ref="AC5:AT5" si="2">AC8-AC7-AC6</f>
        <v>-2.2396677884660625</v>
      </c>
      <c r="AD5" s="19">
        <f t="shared" si="2"/>
        <v>-2.621161371855242</v>
      </c>
      <c r="AE5" s="19">
        <f t="shared" si="2"/>
        <v>-1.4160829737108283</v>
      </c>
      <c r="AF5" s="19">
        <f t="shared" si="2"/>
        <v>-3.2087728107691147</v>
      </c>
      <c r="AG5" s="19">
        <f t="shared" si="2"/>
        <v>-3.9081780777174022</v>
      </c>
      <c r="AH5" s="19">
        <f t="shared" si="2"/>
        <v>-2.8435543053698078</v>
      </c>
      <c r="AI5" s="19">
        <f t="shared" si="2"/>
        <v>-2.8589229868643393</v>
      </c>
      <c r="AJ5" s="19">
        <f t="shared" si="2"/>
        <v>-2.278717014718314</v>
      </c>
      <c r="AK5" s="19">
        <f t="shared" si="2"/>
        <v>-2.5134956102190933</v>
      </c>
      <c r="AL5" s="19">
        <f t="shared" si="2"/>
        <v>-1.7282790530399121</v>
      </c>
      <c r="AM5" s="19">
        <f t="shared" si="2"/>
        <v>-1.9742869756755212</v>
      </c>
      <c r="AN5" s="19">
        <f t="shared" si="2"/>
        <v>-2.4090480810738337</v>
      </c>
      <c r="AO5" s="19">
        <f t="shared" si="2"/>
        <v>-3.8332075458663706</v>
      </c>
      <c r="AP5" s="19">
        <f t="shared" si="2"/>
        <v>-5.7913185070917423</v>
      </c>
      <c r="AQ5" s="19">
        <f t="shared" si="2"/>
        <v>-6.0966378764365601</v>
      </c>
      <c r="AR5" s="19">
        <f t="shared" si="2"/>
        <v>-7.0857804643615214</v>
      </c>
      <c r="AS5" s="19">
        <f t="shared" si="2"/>
        <v>-6.1612488481042682</v>
      </c>
      <c r="AT5" s="19">
        <f t="shared" si="2"/>
        <v>-4.7510704982462695</v>
      </c>
      <c r="AU5" s="19">
        <f t="shared" ref="AU5:AW5" si="3">AU8-AU7-AU6</f>
        <v>-4.3329687499999991</v>
      </c>
      <c r="AV5" s="19">
        <f t="shared" si="3"/>
        <v>-2.106845196047602</v>
      </c>
      <c r="AW5" s="19">
        <f t="shared" si="3"/>
        <v>-1.65532269473488</v>
      </c>
      <c r="AX5" s="19">
        <f>AX8-AX7-AX6</f>
        <v>-1.2122937852665836</v>
      </c>
      <c r="AY5" s="19"/>
      <c r="AZ5" s="19">
        <f t="shared" ref="AZ5" si="4">AZ8-AZ7-AZ6</f>
        <v>-0.78558823416822676</v>
      </c>
      <c r="BA5" s="19">
        <f t="shared" ref="BA5:BB5" si="5">BA8-BA7-BA6</f>
        <v>-0.56342981907211054</v>
      </c>
      <c r="BB5" s="19">
        <f t="shared" si="5"/>
        <v>-0.43931470875834877</v>
      </c>
      <c r="BC5" s="19">
        <f t="shared" ref="BC5:BH5" si="6">BC8-BC7-BC6</f>
        <v>-7.765831556935221E-2</v>
      </c>
      <c r="BD5" s="19">
        <f t="shared" si="6"/>
        <v>-0.91866116142687404</v>
      </c>
      <c r="BE5" s="19">
        <f t="shared" si="6"/>
        <v>-0.32451410359586053</v>
      </c>
      <c r="BF5" s="19">
        <f t="shared" si="6"/>
        <v>-0.97378674786978858</v>
      </c>
      <c r="BG5" s="19">
        <f t="shared" si="6"/>
        <v>-1.3302295293239881</v>
      </c>
      <c r="BH5" s="19">
        <f t="shared" si="6"/>
        <v>-1.7713529447093497</v>
      </c>
      <c r="BI5" s="19">
        <f t="shared" ref="BI5:BR5" si="7">BI8-BI7-BI6</f>
        <v>-1.6620759537027789</v>
      </c>
      <c r="BJ5" s="19">
        <f t="shared" si="7"/>
        <v>-1.5658790378506531</v>
      </c>
      <c r="BK5" s="19">
        <f t="shared" si="7"/>
        <v>-1.2433461535330372</v>
      </c>
      <c r="BL5" s="19">
        <f t="shared" si="7"/>
        <v>-1.4763084254177423</v>
      </c>
      <c r="BM5" s="19">
        <f t="shared" si="7"/>
        <v>-2.2717976961476447</v>
      </c>
      <c r="BN5" s="19">
        <f t="shared" si="7"/>
        <v>-1.6947974816073776</v>
      </c>
      <c r="BO5" s="19">
        <f t="shared" si="7"/>
        <v>-1.9499419087915273</v>
      </c>
      <c r="BP5" s="19">
        <f t="shared" si="7"/>
        <v>-1.4745879383709157</v>
      </c>
      <c r="BQ5" s="19">
        <f t="shared" si="7"/>
        <v>-0.27735820306635806</v>
      </c>
      <c r="BR5" s="19">
        <f t="shared" si="7"/>
        <v>-0.93037130438835081</v>
      </c>
      <c r="BS5" s="19">
        <f t="shared" ref="BS5:BV5" si="8">BS8-BS7-BS6</f>
        <v>-1.4234657718540029</v>
      </c>
      <c r="BT5" s="19">
        <f t="shared" si="8"/>
        <v>-1.5940285431520469</v>
      </c>
      <c r="BU5" s="19">
        <f t="shared" si="8"/>
        <v>-2.9386101969517386</v>
      </c>
      <c r="BV5" s="19">
        <f t="shared" si="8"/>
        <v>-3.3055758781076672</v>
      </c>
      <c r="BW5" s="19"/>
      <c r="BX5" s="19">
        <f t="shared" ref="BX5:DL5" si="9">BX8-BX7-BX6</f>
        <v>-2.1072702534747036</v>
      </c>
      <c r="BY5" s="19">
        <f t="shared" si="9"/>
        <v>-1.6338178510937884E-3</v>
      </c>
      <c r="BZ5" s="19">
        <f t="shared" si="9"/>
        <v>0.77658902583479916</v>
      </c>
      <c r="CA5" s="19">
        <f t="shared" si="9"/>
        <v>2.2700613996532288</v>
      </c>
      <c r="CB5" s="19">
        <f t="shared" si="9"/>
        <v>3.5164047910361265</v>
      </c>
      <c r="CC5" s="19">
        <f t="shared" si="9"/>
        <v>3.2128165865474392</v>
      </c>
      <c r="CD5" s="19">
        <f t="shared" si="9"/>
        <v>1.7096451165107187</v>
      </c>
      <c r="CE5" s="19">
        <f t="shared" si="9"/>
        <v>2.4609727183595798</v>
      </c>
      <c r="CF5" s="19">
        <f t="shared" si="9"/>
        <v>0.64126000867026323</v>
      </c>
      <c r="CG5" s="19">
        <f t="shared" si="9"/>
        <v>1.6013421758835535</v>
      </c>
      <c r="CH5" s="19">
        <f t="shared" si="9"/>
        <v>1.8329638599941793</v>
      </c>
      <c r="CI5" s="19">
        <f t="shared" si="9"/>
        <v>1.9260701375474676</v>
      </c>
      <c r="CJ5" s="19">
        <f t="shared" si="9"/>
        <v>2.2356481027243387</v>
      </c>
      <c r="CK5" s="19">
        <f t="shared" si="9"/>
        <v>0.78245895363728091</v>
      </c>
      <c r="CL5" s="19">
        <f t="shared" si="9"/>
        <v>0.96465574762680806</v>
      </c>
      <c r="CM5" s="19">
        <f t="shared" si="9"/>
        <v>2.6885446919155296</v>
      </c>
      <c r="CN5" s="19">
        <f t="shared" si="9"/>
        <v>2.6683666054835236</v>
      </c>
      <c r="CO5" s="19">
        <f t="shared" si="9"/>
        <v>3.1819973353386803</v>
      </c>
      <c r="CP5" s="19">
        <f t="shared" si="9"/>
        <v>4.1657007797993018</v>
      </c>
      <c r="CQ5" s="19">
        <f t="shared" ref="CQ5:CR5" si="10">CQ8-CQ7-CQ6</f>
        <v>2.1688632648563537</v>
      </c>
      <c r="CR5" s="19">
        <f t="shared" si="10"/>
        <v>3.3293904046096214</v>
      </c>
      <c r="CS5" s="19">
        <f t="shared" ref="CS5:CT5" si="11">CS8-CS7-CS6</f>
        <v>3.8817846628747823</v>
      </c>
      <c r="CT5" s="19">
        <f t="shared" si="11"/>
        <v>3.7049184010423106</v>
      </c>
      <c r="CU5" s="19"/>
      <c r="CV5" s="19"/>
      <c r="CW5" s="19">
        <f t="shared" si="9"/>
        <v>-0.36050011318976205</v>
      </c>
      <c r="CX5" s="19">
        <f t="shared" si="9"/>
        <v>-2.1436548840055099</v>
      </c>
      <c r="CY5" s="19">
        <f t="shared" si="9"/>
        <v>-2.8177962918310238</v>
      </c>
      <c r="CZ5" s="19">
        <f t="shared" si="9"/>
        <v>-3.7338815929130851</v>
      </c>
      <c r="DA5" s="19">
        <f t="shared" si="9"/>
        <v>-4.2944467432097966</v>
      </c>
      <c r="DB5" s="19">
        <f t="shared" si="9"/>
        <v>-4.1646417377439464</v>
      </c>
      <c r="DC5" s="19">
        <f t="shared" si="9"/>
        <v>-4.2969183268900739</v>
      </c>
      <c r="DD5" s="19">
        <f t="shared" si="9"/>
        <v>-4.0384414901422803</v>
      </c>
      <c r="DE5" s="19">
        <f t="shared" si="9"/>
        <v>-4.9208722643880183</v>
      </c>
      <c r="DF5" s="19">
        <f t="shared" si="9"/>
        <v>-4.1193247992877371</v>
      </c>
      <c r="DG5" s="19">
        <f t="shared" si="9"/>
        <v>-3.6874702239161508</v>
      </c>
      <c r="DH5" s="19">
        <f t="shared" si="9"/>
        <v>-3.0100872733170725</v>
      </c>
      <c r="DI5" s="19">
        <f t="shared" si="9"/>
        <v>-1.6613529600253378</v>
      </c>
      <c r="DJ5" s="19">
        <f t="shared" si="9"/>
        <v>-2.287541664442946</v>
      </c>
      <c r="DK5" s="19">
        <f t="shared" si="9"/>
        <v>-3.1705059184095337</v>
      </c>
      <c r="DL5" s="19">
        <f t="shared" si="9"/>
        <v>-3.2155224020752877</v>
      </c>
      <c r="DM5" s="19">
        <f t="shared" ref="DM5:DO5" si="12">DM8-DM7-DM6</f>
        <v>-2.8141378568709339</v>
      </c>
      <c r="DN5" s="19">
        <f t="shared" si="12"/>
        <v>-1.3186806984272126</v>
      </c>
      <c r="DO5" s="19">
        <f t="shared" si="12"/>
        <v>-0.48764383354300689</v>
      </c>
      <c r="DP5" s="19">
        <f t="shared" ref="DP5:DS5" si="13">DP8-DP7-DP6</f>
        <v>-0.47518964333276736</v>
      </c>
      <c r="DQ5" s="19">
        <f t="shared" si="13"/>
        <v>-0.42435649109336504</v>
      </c>
      <c r="DR5" s="19">
        <f t="shared" si="13"/>
        <v>-0.29125001230597336</v>
      </c>
      <c r="DS5" s="19">
        <f t="shared" si="13"/>
        <v>-0.38541829890263202</v>
      </c>
    </row>
    <row r="6" spans="1:123">
      <c r="A6" s="6" t="s">
        <v>85</v>
      </c>
      <c r="B6" s="6" t="s">
        <v>86</v>
      </c>
      <c r="C6" s="19">
        <v>3.4421475053418709</v>
      </c>
      <c r="D6" s="19">
        <v>2.5756251351856951</v>
      </c>
      <c r="E6" s="19">
        <v>0.69685745637616048</v>
      </c>
      <c r="F6" s="19">
        <v>1.3933785662867424</v>
      </c>
      <c r="G6" s="19">
        <v>1.4268409382180647</v>
      </c>
      <c r="H6" s="19">
        <v>0.72830180883788465</v>
      </c>
      <c r="I6" s="19">
        <v>2.1997394645993089</v>
      </c>
      <c r="J6" s="19">
        <v>1.6095840856561894</v>
      </c>
      <c r="K6" s="19">
        <v>0.71843232838550419</v>
      </c>
      <c r="L6" s="19">
        <v>1.1707799994755355</v>
      </c>
      <c r="M6" s="19">
        <v>1.3805913183620202</v>
      </c>
      <c r="N6" s="19">
        <v>1.3564046643457801</v>
      </c>
      <c r="O6" s="19">
        <v>1.4518199391565094</v>
      </c>
      <c r="P6" s="19">
        <v>1.4566991126795465</v>
      </c>
      <c r="Q6" s="19">
        <v>1.8605848641561586</v>
      </c>
      <c r="R6" s="19">
        <v>1.8876363401160026</v>
      </c>
      <c r="S6" s="19">
        <v>2.1095739721184423</v>
      </c>
      <c r="T6" s="19">
        <v>1.8603434697479355</v>
      </c>
      <c r="U6" s="19">
        <v>1.2546850301847925</v>
      </c>
      <c r="V6" s="19">
        <v>0.89203642736500177</v>
      </c>
      <c r="W6" s="19">
        <v>0.94110623090970613</v>
      </c>
      <c r="X6" s="19">
        <v>1.9455180308992002</v>
      </c>
      <c r="Y6" s="19">
        <v>2.6093631756419522</v>
      </c>
      <c r="Z6" s="19">
        <v>2.7241924916546507</v>
      </c>
      <c r="AA6" s="19"/>
      <c r="AB6" s="19">
        <v>2.3078391424390134</v>
      </c>
      <c r="AC6" s="19">
        <v>1.0091176258417418</v>
      </c>
      <c r="AD6" s="19">
        <v>0.14330542748065656</v>
      </c>
      <c r="AE6" s="19">
        <v>-0.38791668384187816</v>
      </c>
      <c r="AF6" s="19">
        <v>0.25394038270985009</v>
      </c>
      <c r="AG6" s="19">
        <v>1.2723854766779401</v>
      </c>
      <c r="AH6" s="19">
        <v>1.5569545526353996</v>
      </c>
      <c r="AI6" s="19">
        <v>1.2391964501732846</v>
      </c>
      <c r="AJ6" s="19">
        <v>0.12828090370686485</v>
      </c>
      <c r="AK6" s="19">
        <v>-0.79305247963299863</v>
      </c>
      <c r="AL6" s="19">
        <v>-1.520364873038544</v>
      </c>
      <c r="AM6" s="19">
        <v>-1.9138199494901544</v>
      </c>
      <c r="AN6" s="19">
        <v>-1.5838931819867859</v>
      </c>
      <c r="AO6" s="19">
        <v>0.80003131733731236</v>
      </c>
      <c r="AP6" s="19">
        <v>2.655182756995329</v>
      </c>
      <c r="AQ6" s="19">
        <v>3.8830239323867137</v>
      </c>
      <c r="AR6" s="19">
        <v>5.4830323832096353</v>
      </c>
      <c r="AS6" s="19">
        <v>3.5358646529414033</v>
      </c>
      <c r="AT6" s="19">
        <v>2.0165330863428568</v>
      </c>
      <c r="AU6" s="19">
        <v>1.7897395833333332</v>
      </c>
      <c r="AV6" s="19">
        <v>0.52172345466707792</v>
      </c>
      <c r="AW6" s="19">
        <v>0.59602324014769703</v>
      </c>
      <c r="AX6" s="19">
        <v>0.79342945657530528</v>
      </c>
      <c r="AY6" s="19"/>
      <c r="AZ6" s="19">
        <v>2.1062329253929795</v>
      </c>
      <c r="BA6" s="19">
        <v>1.7086618928785493</v>
      </c>
      <c r="BB6" s="19">
        <v>1.2153245268478019</v>
      </c>
      <c r="BC6" s="19">
        <v>1.078376642323934</v>
      </c>
      <c r="BD6" s="19">
        <v>1.7686197817633784</v>
      </c>
      <c r="BE6" s="19">
        <v>1.5409518832215761</v>
      </c>
      <c r="BF6" s="19">
        <v>2.47711758926929</v>
      </c>
      <c r="BG6" s="19">
        <v>2.4649787826151282</v>
      </c>
      <c r="BH6" s="19">
        <v>1.7937604786577284</v>
      </c>
      <c r="BI6" s="19">
        <v>1.4736902196406401</v>
      </c>
      <c r="BJ6" s="19">
        <v>0.6056038359079623</v>
      </c>
      <c r="BK6" s="19">
        <v>0.8977938944525794</v>
      </c>
      <c r="BL6" s="19">
        <v>1.8101762733733695</v>
      </c>
      <c r="BM6" s="19">
        <v>2.5765985501250621</v>
      </c>
      <c r="BN6" s="19">
        <v>2.7771335208199339</v>
      </c>
      <c r="BO6" s="19">
        <v>1.673730229351829</v>
      </c>
      <c r="BP6" s="19">
        <v>0.89321323004955056</v>
      </c>
      <c r="BQ6" s="19">
        <v>-1.6790490910289724E-2</v>
      </c>
      <c r="BR6" s="19">
        <v>0.30892205043521243</v>
      </c>
      <c r="BS6" s="19">
        <v>1.4503768947687385</v>
      </c>
      <c r="BT6" s="19">
        <v>1.6582708221024398</v>
      </c>
      <c r="BU6" s="19">
        <v>2.5661033220573413</v>
      </c>
      <c r="BV6" s="19">
        <v>2.9884284544382891</v>
      </c>
      <c r="BW6" s="19"/>
      <c r="BX6" s="19">
        <v>0.93160645307884604</v>
      </c>
      <c r="BY6" s="19">
        <v>-0.25119949460567814</v>
      </c>
      <c r="BZ6" s="19">
        <v>0.6444469141089828</v>
      </c>
      <c r="CA6" s="19">
        <v>-1.1137956418919832</v>
      </c>
      <c r="CB6" s="19">
        <v>-1.2942183441732675</v>
      </c>
      <c r="CC6" s="19">
        <v>-1.3307705851282352</v>
      </c>
      <c r="CD6" s="19">
        <v>-2.106359079782556</v>
      </c>
      <c r="CE6" s="19">
        <v>-1.5915823561727374</v>
      </c>
      <c r="CF6" s="19">
        <v>-1.1361440308368889</v>
      </c>
      <c r="CG6" s="19">
        <v>-0.98747276617944579</v>
      </c>
      <c r="CH6" s="19">
        <v>-0.75352046762631442</v>
      </c>
      <c r="CI6" s="19">
        <v>-1.032746741296181</v>
      </c>
      <c r="CJ6" s="19">
        <v>-0.72051945830220054</v>
      </c>
      <c r="CK6" s="19">
        <v>-1.5256390912752398</v>
      </c>
      <c r="CL6" s="19">
        <v>-0.82698952496471523</v>
      </c>
      <c r="CM6" s="19">
        <v>-0.26149230358222308</v>
      </c>
      <c r="CN6" s="19">
        <v>0.36233609695513103</v>
      </c>
      <c r="CO6" s="19">
        <v>1.4876886360174195</v>
      </c>
      <c r="CP6" s="19">
        <v>1.3831101636789895</v>
      </c>
      <c r="CQ6" s="19">
        <v>0.53918108116708274</v>
      </c>
      <c r="CR6" s="19">
        <v>7.5601878183275018E-2</v>
      </c>
      <c r="CS6" s="19">
        <v>-0.25552348014976989</v>
      </c>
      <c r="CT6" s="19">
        <v>-0.60640436692013089</v>
      </c>
      <c r="CU6" s="19"/>
      <c r="CV6" s="19"/>
      <c r="CW6" s="19">
        <v>2.5399040299266313</v>
      </c>
      <c r="CX6" s="19">
        <v>2.1413128916433326</v>
      </c>
      <c r="CY6" s="19">
        <v>1.7363125949383844</v>
      </c>
      <c r="CZ6" s="19">
        <v>2.6059497949942538</v>
      </c>
      <c r="DA6" s="19">
        <v>2.2147817443184996</v>
      </c>
      <c r="DB6" s="19">
        <v>2.6299048783950547</v>
      </c>
      <c r="DC6" s="19">
        <v>2.8975511578709616</v>
      </c>
      <c r="DD6" s="19">
        <v>2.07997864509219</v>
      </c>
      <c r="DE6" s="19">
        <v>2.2050601563896515</v>
      </c>
      <c r="DF6" s="19">
        <v>2.1682359579060706</v>
      </c>
      <c r="DG6" s="19">
        <v>1.6612355089725266</v>
      </c>
      <c r="DH6" s="19">
        <v>1.6200148470689517</v>
      </c>
      <c r="DI6" s="19">
        <v>1.3090647257719104</v>
      </c>
      <c r="DJ6" s="19">
        <v>1.7171572599230511</v>
      </c>
      <c r="DK6" s="19">
        <v>2.0698105689522421</v>
      </c>
      <c r="DL6" s="19">
        <v>2.3297101874567159</v>
      </c>
      <c r="DM6" s="19">
        <v>2.6722118263257837</v>
      </c>
      <c r="DN6" s="19">
        <v>2.1049898543485197</v>
      </c>
      <c r="DO6" s="19">
        <v>2.6240744254610178</v>
      </c>
      <c r="DP6" s="19">
        <v>2.2461908469258187</v>
      </c>
      <c r="DQ6" s="19">
        <v>2.4805896588220215</v>
      </c>
      <c r="DR6" s="19">
        <v>2.386996186961678</v>
      </c>
      <c r="DS6" s="19">
        <v>2.4075880649221326</v>
      </c>
    </row>
    <row r="7" spans="1:123">
      <c r="A7" s="6" t="s">
        <v>87</v>
      </c>
      <c r="B7" s="6" t="s">
        <v>88</v>
      </c>
      <c r="C7" s="19">
        <v>0.76916207852442242</v>
      </c>
      <c r="D7" s="19">
        <v>0.92719777621609145</v>
      </c>
      <c r="E7" s="19">
        <v>0.87218178684213643</v>
      </c>
      <c r="F7" s="19">
        <v>0.60643598604220084</v>
      </c>
      <c r="G7" s="19">
        <v>0.35392268591435549</v>
      </c>
      <c r="H7" s="19">
        <v>0.2360873798840345</v>
      </c>
      <c r="I7" s="19">
        <v>9.9446991782256203E-2</v>
      </c>
      <c r="J7" s="19">
        <v>-0.2506722437965051</v>
      </c>
      <c r="K7" s="19">
        <v>-0.13274535715573563</v>
      </c>
      <c r="L7" s="19">
        <v>0.24966448054246049</v>
      </c>
      <c r="M7" s="19">
        <v>0.52245115366343475</v>
      </c>
      <c r="N7" s="19">
        <v>0.61841712081490974</v>
      </c>
      <c r="O7" s="19">
        <v>0.15448670714825016</v>
      </c>
      <c r="P7" s="19">
        <v>-0.22685911066673919</v>
      </c>
      <c r="Q7" s="19">
        <v>-0.41768151302495182</v>
      </c>
      <c r="R7" s="19">
        <v>-4.6449321296873326E-2</v>
      </c>
      <c r="S7" s="19">
        <v>0.7192350846086778</v>
      </c>
      <c r="T7" s="19">
        <v>0.55349939581610585</v>
      </c>
      <c r="U7" s="19">
        <v>0.79347750575664744</v>
      </c>
      <c r="V7" s="19">
        <v>0.82422092742013842</v>
      </c>
      <c r="W7" s="19">
        <v>0.55090617803410968</v>
      </c>
      <c r="X7" s="19">
        <v>0.65552039770106874</v>
      </c>
      <c r="Y7" s="19">
        <v>0.45391272791367732</v>
      </c>
      <c r="Z7" s="19">
        <v>0.70557539596398477</v>
      </c>
      <c r="AA7" s="19"/>
      <c r="AB7" s="19">
        <v>9.5504966133477406E-2</v>
      </c>
      <c r="AC7" s="19">
        <v>0.19188728895691473</v>
      </c>
      <c r="AD7" s="19">
        <v>0.1228512052886437</v>
      </c>
      <c r="AE7" s="19">
        <v>0.11459301090440963</v>
      </c>
      <c r="AF7" s="19">
        <v>0.17743924731560135</v>
      </c>
      <c r="AG7" s="19">
        <v>0.15385470925167297</v>
      </c>
      <c r="AH7" s="19">
        <v>0.14665804499005758</v>
      </c>
      <c r="AI7" s="19">
        <v>0.14018521556668725</v>
      </c>
      <c r="AJ7" s="19">
        <v>8.8185253235190247E-2</v>
      </c>
      <c r="AK7" s="19">
        <v>-2.3852131614332049E-2</v>
      </c>
      <c r="AL7" s="19">
        <v>6.1453958270643226E-2</v>
      </c>
      <c r="AM7" s="19">
        <v>0.10538708391090518</v>
      </c>
      <c r="AN7" s="19">
        <v>5.7362460066790452E-2</v>
      </c>
      <c r="AO7" s="19">
        <v>0.13908582159364946</v>
      </c>
      <c r="AP7" s="19">
        <v>1.3883532587736206E-2</v>
      </c>
      <c r="AQ7" s="19">
        <v>-0.23683474921995357</v>
      </c>
      <c r="AR7" s="19">
        <v>-0.23762911789939226</v>
      </c>
      <c r="AS7" s="19">
        <v>-0.12211474260993363</v>
      </c>
      <c r="AT7" s="19">
        <v>4.4105442127474401E-2</v>
      </c>
      <c r="AU7" s="19">
        <v>0.28437499999999999</v>
      </c>
      <c r="AV7" s="19">
        <v>0.29051028432738291</v>
      </c>
      <c r="AW7" s="19">
        <v>0.30628972063145549</v>
      </c>
      <c r="AX7" s="19">
        <v>0.17768521779137958</v>
      </c>
      <c r="AY7" s="19"/>
      <c r="AZ7" s="19">
        <v>0.47858026038257329</v>
      </c>
      <c r="BA7" s="19">
        <v>0.31167162265656279</v>
      </c>
      <c r="BB7" s="19">
        <v>0.14051656955302952</v>
      </c>
      <c r="BC7" s="19">
        <v>0.13340715854656865</v>
      </c>
      <c r="BD7" s="19">
        <v>0.17698999533364912</v>
      </c>
      <c r="BE7" s="19">
        <v>0.16581809591095353</v>
      </c>
      <c r="BF7" s="19">
        <v>0.16182076863764278</v>
      </c>
      <c r="BG7" s="19">
        <v>4.2098951517095216E-3</v>
      </c>
      <c r="BH7" s="19">
        <v>-1.509915635272884E-2</v>
      </c>
      <c r="BI7" s="19">
        <v>1.8576926553349794E-2</v>
      </c>
      <c r="BJ7" s="19">
        <v>0.13036403265072588</v>
      </c>
      <c r="BK7" s="19">
        <v>0.20424706428281508</v>
      </c>
      <c r="BL7" s="19">
        <v>0.12558182324218639</v>
      </c>
      <c r="BM7" s="19">
        <v>0.10379045170083288</v>
      </c>
      <c r="BN7" s="19">
        <v>1.6878488964426064E-2</v>
      </c>
      <c r="BO7" s="19">
        <v>-4.0634536542359684E-2</v>
      </c>
      <c r="BP7" s="19">
        <v>1.5238061866070123E-2</v>
      </c>
      <c r="BQ7" s="19">
        <v>0.10758518304448512</v>
      </c>
      <c r="BR7" s="19">
        <v>0.11932177398152229</v>
      </c>
      <c r="BS7" s="19">
        <v>0.22782468922252311</v>
      </c>
      <c r="BT7" s="19">
        <v>0.23280765953725899</v>
      </c>
      <c r="BU7" s="19">
        <v>0.12739520038582547</v>
      </c>
      <c r="BV7" s="19">
        <v>0.30080550753176671</v>
      </c>
      <c r="BW7" s="19"/>
      <c r="BX7" s="19">
        <v>-0.1564540370069234</v>
      </c>
      <c r="BY7" s="19">
        <v>-0.28796039625528952</v>
      </c>
      <c r="BZ7" s="19">
        <v>-0.39683292629045241</v>
      </c>
      <c r="CA7" s="19">
        <v>-0.43198174998449512</v>
      </c>
      <c r="CB7" s="19">
        <v>-0.42662116040955633</v>
      </c>
      <c r="CC7" s="19">
        <v>-0.48018182885252542</v>
      </c>
      <c r="CD7" s="19">
        <v>-0.55195562101961448</v>
      </c>
      <c r="CE7" s="19">
        <v>-0.46880051729712252</v>
      </c>
      <c r="CF7" s="19">
        <v>-0.46406802500796518</v>
      </c>
      <c r="CG7" s="19">
        <v>-0.30447508469507822</v>
      </c>
      <c r="CH7" s="19">
        <v>-0.18821984796246888</v>
      </c>
      <c r="CI7" s="19">
        <v>-0.3266308728915388</v>
      </c>
      <c r="CJ7" s="19">
        <v>-0.36742970281088128</v>
      </c>
      <c r="CK7" s="19">
        <v>-0.4730915171473854</v>
      </c>
      <c r="CL7" s="19">
        <v>-0.55351743400082853</v>
      </c>
      <c r="CM7" s="19">
        <v>-0.36453799948538712</v>
      </c>
      <c r="CN7" s="19">
        <v>-0.25633416498443545</v>
      </c>
      <c r="CO7" s="19">
        <v>-7.3024293876840424E-2</v>
      </c>
      <c r="CP7" s="19">
        <v>-2.9633807394590875E-2</v>
      </c>
      <c r="CQ7" s="19">
        <v>-9.0158147998430194E-2</v>
      </c>
      <c r="CR7" s="19">
        <v>-3.8731423746201005E-2</v>
      </c>
      <c r="CS7" s="19">
        <v>-0.16440392145654101</v>
      </c>
      <c r="CT7" s="19">
        <v>-6.3010344479013394E-2</v>
      </c>
      <c r="CU7" s="19"/>
      <c r="CV7" s="19"/>
      <c r="CW7" s="19">
        <v>-0.12870232577126764</v>
      </c>
      <c r="CX7" s="19">
        <v>-4.5229727494551217E-2</v>
      </c>
      <c r="CY7" s="19">
        <v>-4.2214712614400069E-3</v>
      </c>
      <c r="CZ7" s="19">
        <v>2.4499073976763461E-2</v>
      </c>
      <c r="DA7" s="19">
        <v>1.678597604233658E-2</v>
      </c>
      <c r="DB7" s="19">
        <v>1.3514694158375834E-2</v>
      </c>
      <c r="DC7" s="19">
        <v>-2.9981157581905372E-2</v>
      </c>
      <c r="DD7" s="19">
        <v>1.6998931590588698E-2</v>
      </c>
      <c r="DE7" s="19">
        <v>9.5900545263100222E-3</v>
      </c>
      <c r="DF7" s="19">
        <v>1.5723107662523873E-2</v>
      </c>
      <c r="DG7" s="19">
        <v>6.9938065745593136E-2</v>
      </c>
      <c r="DH7" s="19">
        <v>1.5096599522148958E-2</v>
      </c>
      <c r="DI7" s="19">
        <v>1.6640129063067947E-2</v>
      </c>
      <c r="DJ7" s="19">
        <v>2.8504058492753916E-3</v>
      </c>
      <c r="DK7" s="19">
        <v>-2.8521011776900976E-2</v>
      </c>
      <c r="DL7" s="19">
        <v>-2.1832779688472061E-2</v>
      </c>
      <c r="DM7" s="19">
        <v>-9.6610912202533296E-3</v>
      </c>
      <c r="DN7" s="19">
        <v>-3.3865874205210294E-3</v>
      </c>
      <c r="DO7" s="19">
        <v>1.6452221104689867E-2</v>
      </c>
      <c r="DP7" s="19">
        <v>3.5990315721573803E-2</v>
      </c>
      <c r="DQ7" s="19">
        <v>4.1133100913734906E-3</v>
      </c>
      <c r="DR7" s="19">
        <v>-2.1243996627904179E-3</v>
      </c>
      <c r="DS7" s="19">
        <v>-1.1120265673256269E-2</v>
      </c>
    </row>
    <row r="8" spans="1:123">
      <c r="A8" s="6" t="s">
        <v>89</v>
      </c>
      <c r="B8" s="6" t="s">
        <v>214</v>
      </c>
      <c r="C8" s="19">
        <v>-6.5633108105563052</v>
      </c>
      <c r="D8" s="19">
        <v>-6.4236189852710206</v>
      </c>
      <c r="E8" s="19">
        <v>-6.4073518770993809</v>
      </c>
      <c r="F8" s="19">
        <v>-6.2951363988554041</v>
      </c>
      <c r="G8" s="19">
        <v>-4.9635403267850249</v>
      </c>
      <c r="H8" s="19">
        <v>-4.0151421989230744</v>
      </c>
      <c r="I8" s="19">
        <v>-3.4977929161905563</v>
      </c>
      <c r="J8" s="19">
        <v>-4.1420784154842583</v>
      </c>
      <c r="K8" s="19">
        <v>-4.8641447165236062</v>
      </c>
      <c r="L8" s="19">
        <v>-5.8702440624641827</v>
      </c>
      <c r="M8" s="19">
        <v>-5.8444205481249316</v>
      </c>
      <c r="N8" s="19">
        <v>-6.1972322126214721</v>
      </c>
      <c r="O8" s="19">
        <v>-5.9792504565622639</v>
      </c>
      <c r="P8" s="19">
        <v>-6.2591160710655558</v>
      </c>
      <c r="Q8" s="19">
        <v>-5.8226021494541662</v>
      </c>
      <c r="R8" s="19">
        <v>-3.3604486042014146</v>
      </c>
      <c r="S8" s="19">
        <v>-2.3678234438265831</v>
      </c>
      <c r="T8" s="19">
        <v>-2.7031578590700263</v>
      </c>
      <c r="U8" s="19">
        <v>-1.6051961385182456</v>
      </c>
      <c r="V8" s="19">
        <v>-1.9031566601680761</v>
      </c>
      <c r="W8" s="19">
        <v>-2.6648895322348811</v>
      </c>
      <c r="X8" s="19">
        <v>-1.3317204510792309</v>
      </c>
      <c r="Y8" s="19">
        <v>-1.1714212778703599</v>
      </c>
      <c r="Z8" s="19">
        <v>-9.8255995771442797E-2</v>
      </c>
      <c r="AA8" s="19"/>
      <c r="AB8" s="19">
        <v>-0.51102330670505991</v>
      </c>
      <c r="AC8" s="19">
        <v>-1.038662873667406</v>
      </c>
      <c r="AD8" s="19">
        <v>-2.3550047390859419</v>
      </c>
      <c r="AE8" s="19">
        <v>-1.6894066466482969</v>
      </c>
      <c r="AF8" s="19">
        <v>-2.7773931807436631</v>
      </c>
      <c r="AG8" s="19">
        <v>-2.4819378917877892</v>
      </c>
      <c r="AH8" s="19">
        <v>-1.1399417077443506</v>
      </c>
      <c r="AI8" s="19">
        <v>-1.4795413211243673</v>
      </c>
      <c r="AJ8" s="19">
        <v>-2.0622508577762586</v>
      </c>
      <c r="AK8" s="19">
        <v>-3.3304002214664239</v>
      </c>
      <c r="AL8" s="19">
        <v>-3.1871899678078131</v>
      </c>
      <c r="AM8" s="19">
        <v>-3.7827198412547705</v>
      </c>
      <c r="AN8" s="19">
        <v>-3.9355788029938292</v>
      </c>
      <c r="AO8" s="19">
        <v>-2.8940904069354083</v>
      </c>
      <c r="AP8" s="19">
        <v>-3.1222522175086773</v>
      </c>
      <c r="AQ8" s="19">
        <v>-2.4504486932698</v>
      </c>
      <c r="AR8" s="19">
        <v>-1.8403771990512789</v>
      </c>
      <c r="AS8" s="19">
        <v>-2.7474989377727992</v>
      </c>
      <c r="AT8" s="19">
        <v>-2.6904319697759385</v>
      </c>
      <c r="AU8" s="19">
        <v>-2.2588541666666666</v>
      </c>
      <c r="AV8" s="19">
        <v>-1.2946114570531411</v>
      </c>
      <c r="AW8" s="19">
        <v>-0.75300973395572757</v>
      </c>
      <c r="AX8" s="19">
        <v>-0.24117911089989877</v>
      </c>
      <c r="AY8" s="19"/>
      <c r="AZ8" s="19">
        <v>1.799224951607326</v>
      </c>
      <c r="BA8" s="19">
        <v>1.4569036964630016</v>
      </c>
      <c r="BB8" s="19">
        <v>0.91652638764248262</v>
      </c>
      <c r="BC8" s="19">
        <v>1.1341254853011504</v>
      </c>
      <c r="BD8" s="19">
        <v>1.0269486156701535</v>
      </c>
      <c r="BE8" s="19">
        <v>1.382255875536669</v>
      </c>
      <c r="BF8" s="19">
        <v>1.6651516100371442</v>
      </c>
      <c r="BG8" s="19">
        <v>1.1389591484428496</v>
      </c>
      <c r="BH8" s="19">
        <v>7.3083775956498337E-3</v>
      </c>
      <c r="BI8" s="19">
        <v>-0.16980880750878899</v>
      </c>
      <c r="BJ8" s="19">
        <v>-0.82991116929196496</v>
      </c>
      <c r="BK8" s="19">
        <v>-0.14130519479764284</v>
      </c>
      <c r="BL8" s="19">
        <v>0.45944967119781355</v>
      </c>
      <c r="BM8" s="19">
        <v>0.40859130567825047</v>
      </c>
      <c r="BN8" s="19">
        <v>1.0992145281769823</v>
      </c>
      <c r="BO8" s="19">
        <v>-0.31684621598205798</v>
      </c>
      <c r="BP8" s="19">
        <v>-0.56613664645529493</v>
      </c>
      <c r="BQ8" s="19">
        <v>-0.18656351093216264</v>
      </c>
      <c r="BR8" s="19">
        <v>-0.502127479971616</v>
      </c>
      <c r="BS8" s="19">
        <v>0.25473581213725871</v>
      </c>
      <c r="BT8" s="19">
        <v>0.29704993848765182</v>
      </c>
      <c r="BU8" s="19">
        <v>-0.24511167450857199</v>
      </c>
      <c r="BV8" s="19">
        <v>-1.6341916137611566E-2</v>
      </c>
      <c r="BW8" s="19"/>
      <c r="BX8" s="19">
        <v>-1.3321178374027809</v>
      </c>
      <c r="BY8" s="19">
        <v>-0.54079370871206145</v>
      </c>
      <c r="BZ8" s="19">
        <v>1.0242030136533296</v>
      </c>
      <c r="CA8" s="19">
        <v>0.72428400777675028</v>
      </c>
      <c r="CB8" s="19">
        <v>1.7955652864533027</v>
      </c>
      <c r="CC8" s="19">
        <v>1.4018641725666785</v>
      </c>
      <c r="CD8" s="19">
        <v>-0.94866958429145176</v>
      </c>
      <c r="CE8" s="19">
        <v>0.4005898448897196</v>
      </c>
      <c r="CF8" s="19">
        <v>-0.95895204717459082</v>
      </c>
      <c r="CG8" s="19">
        <v>0.30939432500902947</v>
      </c>
      <c r="CH8" s="19">
        <v>0.89122354440539597</v>
      </c>
      <c r="CI8" s="19">
        <v>0.56669252335974774</v>
      </c>
      <c r="CJ8" s="19">
        <v>1.1476989416112571</v>
      </c>
      <c r="CK8" s="19">
        <v>-1.2162716547853443</v>
      </c>
      <c r="CL8" s="19">
        <v>-0.41585121133873565</v>
      </c>
      <c r="CM8" s="19">
        <v>2.0625143888479194</v>
      </c>
      <c r="CN8" s="19">
        <v>2.7743685374542193</v>
      </c>
      <c r="CO8" s="19">
        <v>4.5966616774792595</v>
      </c>
      <c r="CP8" s="19">
        <v>5.5191771360837008</v>
      </c>
      <c r="CQ8" s="19">
        <v>2.6178861980250065</v>
      </c>
      <c r="CR8" s="19">
        <v>3.3662608590466951</v>
      </c>
      <c r="CS8" s="19">
        <v>3.4618572612684715</v>
      </c>
      <c r="CT8" s="19">
        <v>3.035503689643166</v>
      </c>
      <c r="CU8" s="19"/>
      <c r="CV8" s="19"/>
      <c r="CW8" s="19">
        <v>2.0507015909656015</v>
      </c>
      <c r="CX8" s="19">
        <v>-4.7571719856728624E-2</v>
      </c>
      <c r="CY8" s="19">
        <v>-1.0857051681540795</v>
      </c>
      <c r="CZ8" s="19">
        <v>-1.103432723942068</v>
      </c>
      <c r="DA8" s="19">
        <v>-2.0628790228489602</v>
      </c>
      <c r="DB8" s="19">
        <v>-1.521222165190516</v>
      </c>
      <c r="DC8" s="19">
        <v>-1.4293483266010174</v>
      </c>
      <c r="DD8" s="19">
        <v>-1.9414639134595018</v>
      </c>
      <c r="DE8" s="19">
        <v>-2.7062220534720565</v>
      </c>
      <c r="DF8" s="19">
        <v>-1.9353657337191428</v>
      </c>
      <c r="DG8" s="19">
        <v>-1.9562966491980309</v>
      </c>
      <c r="DH8" s="19">
        <v>-1.374975826725972</v>
      </c>
      <c r="DI8" s="19">
        <v>-0.33564810519035942</v>
      </c>
      <c r="DJ8" s="19">
        <v>-0.56753399867061938</v>
      </c>
      <c r="DK8" s="19">
        <v>-1.1292163612341928</v>
      </c>
      <c r="DL8" s="19">
        <v>-0.90764499430704382</v>
      </c>
      <c r="DM8" s="19">
        <v>-0.15158712176540334</v>
      </c>
      <c r="DN8" s="19">
        <v>0.78292256850078601</v>
      </c>
      <c r="DO8" s="19">
        <v>2.1528828130227007</v>
      </c>
      <c r="DP8" s="19">
        <v>1.8069915193146251</v>
      </c>
      <c r="DQ8" s="19">
        <v>2.0603464778200298</v>
      </c>
      <c r="DR8" s="19">
        <v>2.0936217749929145</v>
      </c>
      <c r="DS8" s="19">
        <v>2.0110495003462443</v>
      </c>
    </row>
    <row r="9" spans="1:123"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</row>
    <row r="10" spans="1:123">
      <c r="C10" s="20">
        <v>10000</v>
      </c>
      <c r="D10" s="20">
        <v>10000</v>
      </c>
      <c r="E10" s="20">
        <v>10000</v>
      </c>
      <c r="F10" s="20">
        <v>10000</v>
      </c>
      <c r="G10" s="20">
        <v>10000</v>
      </c>
      <c r="H10" s="20">
        <v>10000</v>
      </c>
      <c r="I10" s="20">
        <v>10000</v>
      </c>
      <c r="J10" s="20">
        <v>10000</v>
      </c>
      <c r="K10" s="20">
        <v>10000</v>
      </c>
      <c r="L10" s="20">
        <v>10000</v>
      </c>
      <c r="M10" s="20">
        <v>10000</v>
      </c>
      <c r="N10" s="20">
        <v>10000</v>
      </c>
      <c r="O10" s="20">
        <v>10000</v>
      </c>
      <c r="P10" s="20">
        <v>10000</v>
      </c>
      <c r="Q10" s="20">
        <v>10000</v>
      </c>
      <c r="R10" s="20">
        <v>10000</v>
      </c>
      <c r="S10" s="20">
        <v>10000</v>
      </c>
      <c r="T10" s="20">
        <v>10000</v>
      </c>
      <c r="U10" s="20">
        <v>10000</v>
      </c>
      <c r="V10" s="20">
        <v>10000</v>
      </c>
      <c r="W10" s="20">
        <v>10000</v>
      </c>
      <c r="X10" s="20">
        <v>10000</v>
      </c>
      <c r="Y10" s="20">
        <v>10000</v>
      </c>
      <c r="Z10" s="20">
        <v>10000</v>
      </c>
      <c r="AA10" s="20">
        <v>-10000</v>
      </c>
      <c r="AB10" s="20">
        <v>-10000</v>
      </c>
      <c r="AC10" s="20">
        <v>-10000</v>
      </c>
      <c r="AD10" s="20">
        <v>-10000</v>
      </c>
      <c r="AE10" s="20">
        <v>-10000</v>
      </c>
      <c r="AF10" s="20">
        <v>-10000</v>
      </c>
      <c r="AG10" s="20">
        <v>-10000</v>
      </c>
      <c r="AH10" s="20">
        <v>-10000</v>
      </c>
      <c r="AI10" s="20">
        <v>-10000</v>
      </c>
      <c r="AJ10" s="20">
        <v>-10000</v>
      </c>
      <c r="AK10" s="20">
        <v>-10000</v>
      </c>
      <c r="AL10" s="20">
        <v>-10000</v>
      </c>
      <c r="AM10" s="20">
        <v>-10000</v>
      </c>
      <c r="AN10" s="20">
        <v>-10000</v>
      </c>
      <c r="AO10" s="20">
        <v>-10000</v>
      </c>
      <c r="AP10" s="20">
        <v>-10000</v>
      </c>
      <c r="AQ10" s="20">
        <v>-10000</v>
      </c>
      <c r="AR10" s="20">
        <v>-10000</v>
      </c>
      <c r="AS10" s="20">
        <v>-10000</v>
      </c>
      <c r="AT10" s="20">
        <v>-10000</v>
      </c>
      <c r="AU10" s="20">
        <v>-10000</v>
      </c>
      <c r="AV10" s="20">
        <v>-10000</v>
      </c>
      <c r="AW10" s="20">
        <v>-10000</v>
      </c>
      <c r="AX10" s="20">
        <v>-10000</v>
      </c>
      <c r="AY10" s="20">
        <v>10000</v>
      </c>
      <c r="AZ10" s="20">
        <v>10000</v>
      </c>
      <c r="BA10" s="20">
        <v>10000</v>
      </c>
      <c r="BB10" s="20">
        <v>10000</v>
      </c>
      <c r="BC10" s="20">
        <v>10000</v>
      </c>
      <c r="BD10" s="20">
        <v>10000</v>
      </c>
      <c r="BE10" s="20">
        <v>10000</v>
      </c>
      <c r="BF10" s="20">
        <v>10000</v>
      </c>
      <c r="BG10" s="20">
        <v>10000</v>
      </c>
      <c r="BH10" s="20">
        <v>10000</v>
      </c>
      <c r="BI10" s="20">
        <v>10000</v>
      </c>
      <c r="BJ10" s="20">
        <v>10000</v>
      </c>
      <c r="BK10" s="20">
        <v>10000</v>
      </c>
      <c r="BL10" s="20">
        <v>10000</v>
      </c>
      <c r="BM10" s="20">
        <v>10000</v>
      </c>
      <c r="BN10" s="20">
        <v>10000</v>
      </c>
      <c r="BO10" s="20">
        <v>10000</v>
      </c>
      <c r="BP10" s="20">
        <v>10000</v>
      </c>
      <c r="BQ10" s="20">
        <v>10000</v>
      </c>
      <c r="BR10" s="20">
        <v>10000</v>
      </c>
      <c r="BS10" s="20">
        <v>10000</v>
      </c>
      <c r="BT10" s="20">
        <v>10000</v>
      </c>
      <c r="BU10" s="20">
        <v>10000</v>
      </c>
      <c r="BV10" s="20">
        <v>10000</v>
      </c>
      <c r="BW10" s="20">
        <v>-10000</v>
      </c>
      <c r="BX10" s="20">
        <v>-10000</v>
      </c>
      <c r="BY10" s="20">
        <v>-10000</v>
      </c>
      <c r="BZ10" s="20">
        <v>-10000</v>
      </c>
      <c r="CA10" s="20">
        <v>-10000</v>
      </c>
      <c r="CB10" s="20">
        <v>-10000</v>
      </c>
      <c r="CC10" s="20">
        <v>-10000</v>
      </c>
      <c r="CD10" s="20">
        <v>-10000</v>
      </c>
      <c r="CE10" s="20">
        <v>-10000</v>
      </c>
      <c r="CF10" s="20">
        <v>-10000</v>
      </c>
      <c r="CG10" s="20">
        <v>-10000</v>
      </c>
      <c r="CH10" s="20">
        <v>-10000</v>
      </c>
      <c r="CI10" s="20">
        <v>-10000</v>
      </c>
      <c r="CJ10" s="20">
        <v>-10000</v>
      </c>
      <c r="CK10" s="20">
        <v>-10000</v>
      </c>
      <c r="CL10" s="20">
        <v>-10000</v>
      </c>
      <c r="CM10" s="20">
        <v>-10000</v>
      </c>
      <c r="CN10" s="20">
        <v>-10000</v>
      </c>
      <c r="CO10" s="20">
        <v>-10000</v>
      </c>
      <c r="CP10" s="20">
        <v>-10000</v>
      </c>
      <c r="CQ10" s="20">
        <v>-10000</v>
      </c>
      <c r="CR10" s="20">
        <v>-10000</v>
      </c>
      <c r="CS10" s="20">
        <v>-10000</v>
      </c>
      <c r="CT10" s="20">
        <v>-10000</v>
      </c>
      <c r="CU10" s="20">
        <v>-10000</v>
      </c>
      <c r="CV10" s="20">
        <v>10000</v>
      </c>
      <c r="CW10" s="20">
        <v>10000</v>
      </c>
      <c r="CX10" s="20">
        <v>10000</v>
      </c>
      <c r="CY10" s="20">
        <v>10000</v>
      </c>
      <c r="CZ10" s="20">
        <v>10000</v>
      </c>
      <c r="DA10" s="20">
        <v>10000</v>
      </c>
      <c r="DB10" s="20">
        <v>10000</v>
      </c>
      <c r="DC10" s="20">
        <v>10000</v>
      </c>
      <c r="DD10" s="20">
        <v>10000</v>
      </c>
      <c r="DE10" s="20">
        <v>10000</v>
      </c>
      <c r="DF10" s="20">
        <v>10000</v>
      </c>
      <c r="DG10" s="20">
        <v>10000</v>
      </c>
      <c r="DH10" s="20">
        <v>10000</v>
      </c>
      <c r="DI10" s="20">
        <v>10000</v>
      </c>
      <c r="DJ10" s="20">
        <v>10000</v>
      </c>
      <c r="DK10" s="20">
        <v>10000</v>
      </c>
      <c r="DL10" s="20">
        <v>10000</v>
      </c>
      <c r="DM10" s="20">
        <v>10000</v>
      </c>
      <c r="DN10" s="20">
        <v>10000</v>
      </c>
      <c r="DO10" s="20">
        <v>10000</v>
      </c>
      <c r="DP10" s="20">
        <v>10000</v>
      </c>
      <c r="DQ10" s="20">
        <v>10000</v>
      </c>
      <c r="DR10" s="20">
        <v>10000</v>
      </c>
      <c r="DS10" s="20">
        <v>10000</v>
      </c>
    </row>
    <row r="11" spans="1:123"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123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</row>
    <row r="13" spans="1:123" s="19" customFormat="1"/>
    <row r="15" spans="1:123">
      <c r="AB15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13"/>
  <dimension ref="A1:W12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7" sqref="H7"/>
    </sheetView>
  </sheetViews>
  <sheetFormatPr defaultRowHeight="12"/>
  <cols>
    <col min="1" max="1" width="13.5703125" style="6" bestFit="1" customWidth="1"/>
    <col min="2" max="2" width="17.140625" style="6" customWidth="1"/>
    <col min="3" max="13" width="9.140625" style="6"/>
    <col min="14" max="14" width="9.5703125" style="6" bestFit="1" customWidth="1"/>
    <col min="15" max="16384" width="9.140625" style="6"/>
  </cols>
  <sheetData>
    <row r="1" spans="1:23">
      <c r="A1" s="34"/>
      <c r="B1" s="34"/>
      <c r="C1" s="35">
        <v>2008</v>
      </c>
      <c r="D1" s="35">
        <v>2009</v>
      </c>
      <c r="E1" s="35">
        <v>2010</v>
      </c>
      <c r="F1" s="35">
        <v>2011</v>
      </c>
      <c r="G1" s="35">
        <v>2012</v>
      </c>
      <c r="H1" s="35">
        <v>2013</v>
      </c>
      <c r="I1" s="35">
        <v>2014</v>
      </c>
      <c r="J1" s="35">
        <v>2015</v>
      </c>
      <c r="K1" s="35">
        <v>2016</v>
      </c>
      <c r="L1" s="34">
        <v>2017</v>
      </c>
      <c r="M1" s="2">
        <v>2018</v>
      </c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>
      <c r="A2" s="34" t="s">
        <v>54</v>
      </c>
      <c r="B2" s="34" t="s">
        <v>15</v>
      </c>
      <c r="C2" s="36">
        <v>2.2297884465820523</v>
      </c>
      <c r="D2" s="36">
        <v>0.16253211279660096</v>
      </c>
      <c r="E2" s="36">
        <v>0.77035512385376415</v>
      </c>
      <c r="F2" s="36">
        <v>0.95863621493375939</v>
      </c>
      <c r="G2" s="36">
        <v>2.1024822235302034</v>
      </c>
      <c r="H2" s="36">
        <v>1.1172133952599113</v>
      </c>
      <c r="I2" s="36">
        <v>2.7926000012332746</v>
      </c>
      <c r="J2" s="36">
        <v>1.0933801775636429</v>
      </c>
      <c r="K2" s="36">
        <v>2.025203491242348</v>
      </c>
      <c r="L2" s="36">
        <v>1.5327052499334768</v>
      </c>
      <c r="M2" s="36">
        <v>2.8053142251648002</v>
      </c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>
      <c r="A3" s="34" t="s">
        <v>116</v>
      </c>
      <c r="B3" s="34" t="s">
        <v>215</v>
      </c>
      <c r="C3" s="37">
        <v>2.4126040258675374</v>
      </c>
      <c r="D3" s="37">
        <v>0.57372651668818542</v>
      </c>
      <c r="E3" s="37">
        <v>1.7041423666661402</v>
      </c>
      <c r="F3" s="37">
        <v>2.1871093458219808</v>
      </c>
      <c r="G3" s="37">
        <v>2.4590946820881521</v>
      </c>
      <c r="H3" s="37">
        <v>0.10956591705811285</v>
      </c>
      <c r="I3" s="37">
        <v>1.2287129317611314</v>
      </c>
      <c r="J3" s="37">
        <v>0.38428275468438139</v>
      </c>
      <c r="K3" s="37">
        <v>1.8662236963616856</v>
      </c>
      <c r="L3" s="37">
        <v>1.9585089376673477</v>
      </c>
      <c r="M3" s="37">
        <v>1.9585089376673477</v>
      </c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>
      <c r="A4" s="34" t="s">
        <v>119</v>
      </c>
      <c r="B4" s="34"/>
      <c r="C4" s="37">
        <v>3.3570008714120441</v>
      </c>
      <c r="D4" s="37">
        <v>1.1204101826250585</v>
      </c>
      <c r="E4" s="37">
        <v>1.7375862838788385</v>
      </c>
      <c r="F4" s="37">
        <v>1.9599925585988549</v>
      </c>
      <c r="G4" s="37">
        <v>2.3237879785330811</v>
      </c>
      <c r="H4" s="37">
        <v>0.58988642612311648</v>
      </c>
      <c r="I4" s="37">
        <v>1.3702633314626487</v>
      </c>
      <c r="J4" s="37">
        <v>0.66896452544897267</v>
      </c>
      <c r="K4" s="37">
        <v>2.061899411020927</v>
      </c>
      <c r="L4" s="37">
        <v>2.0794221667246124</v>
      </c>
      <c r="M4" s="37">
        <v>2.0794221667246124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>
      <c r="N12" s="19"/>
      <c r="O12" s="19"/>
      <c r="P12" s="19"/>
      <c r="Q12" s="19"/>
      <c r="R12" s="19"/>
      <c r="S12" s="19"/>
      <c r="T12" s="19"/>
      <c r="U12" s="19"/>
      <c r="V12" s="19"/>
      <c r="W12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97D-2026-4958-ADE5-75140983B944}">
  <sheetPr codeName="Munka14"/>
  <dimension ref="A1:FN63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"/>
  <cols>
    <col min="1" max="1" width="29.42578125" style="6" customWidth="1"/>
    <col min="2" max="2" width="29" style="6" customWidth="1"/>
    <col min="3" max="3" width="13.28515625" style="6" customWidth="1"/>
    <col min="4" max="12" width="10.140625" style="6" bestFit="1" customWidth="1"/>
    <col min="13" max="15" width="10.140625" style="6" customWidth="1"/>
    <col min="16" max="16" width="10" style="6" bestFit="1" customWidth="1"/>
    <col min="17" max="25" width="9.140625" style="6"/>
    <col min="26" max="26" width="13.28515625" style="6" bestFit="1" customWidth="1"/>
    <col min="27" max="28" width="13.28515625" style="6" customWidth="1"/>
    <col min="29" max="37" width="9.140625" style="6"/>
    <col min="38" max="38" width="10.5703125" style="6" bestFit="1" customWidth="1"/>
    <col min="39" max="16384" width="9.140625" style="6"/>
  </cols>
  <sheetData>
    <row r="1" spans="1:170">
      <c r="C1" s="6" t="s">
        <v>15</v>
      </c>
      <c r="P1" s="6" t="s">
        <v>163</v>
      </c>
      <c r="AC1" s="6" t="s">
        <v>19</v>
      </c>
      <c r="AP1" s="6" t="s">
        <v>23</v>
      </c>
      <c r="BC1" s="6" t="s">
        <v>21</v>
      </c>
    </row>
    <row r="2" spans="1:170">
      <c r="C2" s="6">
        <v>2008</v>
      </c>
      <c r="E2" s="6">
        <v>2010</v>
      </c>
      <c r="G2" s="6">
        <v>2012</v>
      </c>
      <c r="I2" s="6">
        <v>2014</v>
      </c>
      <c r="K2" s="6">
        <v>2016</v>
      </c>
      <c r="M2" s="6">
        <v>2018</v>
      </c>
      <c r="P2" s="6">
        <v>2008</v>
      </c>
      <c r="R2" s="6">
        <v>2010</v>
      </c>
      <c r="T2" s="6">
        <v>2012</v>
      </c>
      <c r="V2" s="6">
        <v>2014</v>
      </c>
      <c r="X2" s="6">
        <v>2016</v>
      </c>
      <c r="Z2" s="6" t="s">
        <v>144</v>
      </c>
      <c r="AC2" s="6">
        <v>2008</v>
      </c>
      <c r="AE2" s="6">
        <v>2010</v>
      </c>
      <c r="AG2" s="6">
        <v>2012</v>
      </c>
      <c r="AI2" s="6">
        <v>2014</v>
      </c>
      <c r="AK2" s="6">
        <v>2016</v>
      </c>
      <c r="AM2" s="6" t="s">
        <v>144</v>
      </c>
      <c r="AP2" s="6">
        <v>2008</v>
      </c>
      <c r="AR2" s="6">
        <v>2010</v>
      </c>
      <c r="AT2" s="6">
        <v>2012</v>
      </c>
      <c r="AV2" s="6">
        <v>2014</v>
      </c>
      <c r="AX2" s="6">
        <v>2016</v>
      </c>
      <c r="AZ2" s="6" t="s">
        <v>144</v>
      </c>
      <c r="BC2" s="6">
        <v>2008</v>
      </c>
      <c r="BE2" s="6">
        <v>2010</v>
      </c>
      <c r="BG2" s="6">
        <v>2012</v>
      </c>
      <c r="BI2" s="6">
        <v>2014</v>
      </c>
      <c r="BK2" s="6">
        <v>2016</v>
      </c>
      <c r="BM2" s="6" t="s">
        <v>144</v>
      </c>
    </row>
    <row r="3" spans="1:170">
      <c r="B3" s="34"/>
      <c r="C3" s="34" t="s">
        <v>54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 t="s">
        <v>55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 t="s">
        <v>56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 t="s">
        <v>57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 t="s">
        <v>76</v>
      </c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</row>
    <row r="4" spans="1:170">
      <c r="B4" s="34"/>
      <c r="C4" s="34">
        <v>2008</v>
      </c>
      <c r="D4" s="34"/>
      <c r="E4" s="34">
        <v>2010</v>
      </c>
      <c r="F4" s="34"/>
      <c r="G4" s="34">
        <v>2012</v>
      </c>
      <c r="H4" s="34"/>
      <c r="I4" s="34">
        <v>2014</v>
      </c>
      <c r="J4" s="34"/>
      <c r="K4" s="34">
        <v>2016</v>
      </c>
      <c r="L4" s="34"/>
      <c r="M4" s="34">
        <v>2018</v>
      </c>
      <c r="N4" s="34"/>
      <c r="O4" s="34"/>
      <c r="P4" s="34">
        <v>2008</v>
      </c>
      <c r="Q4" s="34"/>
      <c r="R4" s="34">
        <v>2010</v>
      </c>
      <c r="S4" s="34"/>
      <c r="T4" s="34">
        <v>2012</v>
      </c>
      <c r="U4" s="34"/>
      <c r="V4" s="34">
        <v>2014</v>
      </c>
      <c r="W4" s="34"/>
      <c r="X4" s="34">
        <v>2016</v>
      </c>
      <c r="Y4" s="34"/>
      <c r="Z4" s="34" t="s">
        <v>154</v>
      </c>
      <c r="AA4" s="34"/>
      <c r="AB4" s="34"/>
      <c r="AC4" s="34">
        <v>2008</v>
      </c>
      <c r="AD4" s="34"/>
      <c r="AE4" s="34">
        <v>2010</v>
      </c>
      <c r="AF4" s="34"/>
      <c r="AG4" s="34">
        <v>2012</v>
      </c>
      <c r="AH4" s="34"/>
      <c r="AI4" s="34">
        <v>2014</v>
      </c>
      <c r="AJ4" s="34"/>
      <c r="AK4" s="34">
        <v>2016</v>
      </c>
      <c r="AL4" s="34"/>
      <c r="AM4" s="34" t="s">
        <v>154</v>
      </c>
      <c r="AN4" s="34"/>
      <c r="AO4" s="34"/>
      <c r="AP4" s="34">
        <v>2008</v>
      </c>
      <c r="AQ4" s="34"/>
      <c r="AR4" s="34">
        <v>2010</v>
      </c>
      <c r="AS4" s="34"/>
      <c r="AT4" s="34">
        <v>2012</v>
      </c>
      <c r="AU4" s="34"/>
      <c r="AV4" s="34">
        <v>2014</v>
      </c>
      <c r="AW4" s="34"/>
      <c r="AX4" s="34">
        <v>2016</v>
      </c>
      <c r="AY4" s="34"/>
      <c r="AZ4" s="34" t="s">
        <v>154</v>
      </c>
      <c r="BA4" s="34"/>
      <c r="BB4" s="34"/>
      <c r="BC4" s="34">
        <v>2008</v>
      </c>
      <c r="BD4" s="34"/>
      <c r="BE4" s="34">
        <v>2010</v>
      </c>
      <c r="BF4" s="34"/>
      <c r="BG4" s="34">
        <v>2012</v>
      </c>
      <c r="BH4" s="34"/>
      <c r="BI4" s="34">
        <v>2014</v>
      </c>
      <c r="BJ4" s="34"/>
      <c r="BK4" s="34">
        <v>2016</v>
      </c>
      <c r="BL4" s="34"/>
      <c r="BM4" s="34" t="s">
        <v>147</v>
      </c>
      <c r="BN4" s="34"/>
      <c r="BO4" s="34"/>
      <c r="BP4" s="34"/>
    </row>
    <row r="5" spans="1:170">
      <c r="A5" s="6" t="s">
        <v>158</v>
      </c>
      <c r="B5" s="34" t="s">
        <v>214</v>
      </c>
      <c r="C5" s="37">
        <v>-8.2908313478342972</v>
      </c>
      <c r="D5" s="37">
        <v>0.26615759536551847</v>
      </c>
      <c r="E5" s="37">
        <v>1.1177266074135983</v>
      </c>
      <c r="F5" s="37">
        <v>0.71316614351557739</v>
      </c>
      <c r="G5" s="37">
        <v>4.6877150986203189</v>
      </c>
      <c r="H5" s="37">
        <v>6.2951363988554041</v>
      </c>
      <c r="I5" s="37">
        <v>4.1420784154842583</v>
      </c>
      <c r="J5" s="37">
        <v>6.1972322126214721</v>
      </c>
      <c r="K5" s="37">
        <v>3.3604486042014146</v>
      </c>
      <c r="L5" s="37">
        <v>1.9031566601680761</v>
      </c>
      <c r="M5" s="37">
        <v>9.8255995771442797E-2</v>
      </c>
      <c r="N5" s="37"/>
      <c r="O5" s="37"/>
      <c r="P5" s="37">
        <v>-1.1369324320306071</v>
      </c>
      <c r="Q5" s="37">
        <v>-1.9155960639983229</v>
      </c>
      <c r="R5" s="37">
        <v>-3.1587210789087194</v>
      </c>
      <c r="S5" s="37">
        <v>-1.8670629246546815</v>
      </c>
      <c r="T5" s="37">
        <v>0.29271737750010074</v>
      </c>
      <c r="U5" s="37">
        <v>1.6894066466482969</v>
      </c>
      <c r="V5" s="37">
        <v>1.4795413211243673</v>
      </c>
      <c r="W5" s="37">
        <v>3.7827198412547705</v>
      </c>
      <c r="X5" s="37">
        <v>2.4504486932698</v>
      </c>
      <c r="Y5" s="37">
        <v>2.2588541666666666</v>
      </c>
      <c r="Z5" s="37">
        <v>0.24117911089989877</v>
      </c>
      <c r="AA5" s="37"/>
      <c r="AB5" s="37"/>
      <c r="AC5" s="37">
        <v>-7.7678319202286614</v>
      </c>
      <c r="AD5" s="37">
        <v>-4.4435325589789363</v>
      </c>
      <c r="AE5" s="37">
        <v>-6.4343182800405438</v>
      </c>
      <c r="AF5" s="37">
        <v>-5.1809850985662003</v>
      </c>
      <c r="AG5" s="37">
        <v>-2.2839025404210385</v>
      </c>
      <c r="AH5" s="37">
        <v>-1.1341254853011504</v>
      </c>
      <c r="AI5" s="37">
        <v>-1.1389591484428496</v>
      </c>
      <c r="AJ5" s="37">
        <v>0.14130519479764284</v>
      </c>
      <c r="AK5" s="37">
        <v>0.31684621598205798</v>
      </c>
      <c r="AL5" s="37">
        <v>-0.25473581213725871</v>
      </c>
      <c r="AM5" s="37">
        <v>1.6341916137611566E-2</v>
      </c>
      <c r="AN5" s="37"/>
      <c r="AO5" s="37"/>
      <c r="AP5" s="37">
        <v>-9.1223840322356189</v>
      </c>
      <c r="AQ5" s="37">
        <v>-3.8123739712697455</v>
      </c>
      <c r="AR5" s="37">
        <v>-3.5668782268602031</v>
      </c>
      <c r="AS5" s="37">
        <v>-4.7218352136287445</v>
      </c>
      <c r="AT5" s="37">
        <v>0.43904351234809874</v>
      </c>
      <c r="AU5" s="37">
        <v>-0.72428400777675028</v>
      </c>
      <c r="AV5" s="37">
        <v>-0.4005898448897196</v>
      </c>
      <c r="AW5" s="37">
        <v>-0.56669252335974774</v>
      </c>
      <c r="AX5" s="37">
        <v>-2.0625143888479194</v>
      </c>
      <c r="AY5" s="37">
        <v>-2.6178861980250065</v>
      </c>
      <c r="AZ5" s="37">
        <v>-3.035503689643166</v>
      </c>
      <c r="BA5" s="37"/>
      <c r="BB5" s="37"/>
      <c r="BC5" s="37">
        <v>-12.099035390039877</v>
      </c>
      <c r="BD5" s="37">
        <v>-4.5157855138820535</v>
      </c>
      <c r="BE5" s="37">
        <v>-4.5738390303799097</v>
      </c>
      <c r="BF5" s="37">
        <v>-3.5558200460827756</v>
      </c>
      <c r="BG5" s="37">
        <v>-2.5043543543543545</v>
      </c>
      <c r="BH5" s="37">
        <v>1.103432723942068</v>
      </c>
      <c r="BI5" s="37">
        <v>1.9414639134595018</v>
      </c>
      <c r="BJ5" s="37">
        <v>1.374975826725972</v>
      </c>
      <c r="BK5" s="37">
        <v>0.90764499430704382</v>
      </c>
      <c r="BL5" s="37">
        <v>-1.8069915193146251</v>
      </c>
      <c r="BM5" s="37">
        <v>-2.0110495003462443</v>
      </c>
      <c r="BN5" s="34"/>
      <c r="BO5" s="34"/>
      <c r="BP5" s="34"/>
    </row>
    <row r="6" spans="1:170">
      <c r="A6" s="6" t="s">
        <v>91</v>
      </c>
      <c r="B6" s="34" t="s">
        <v>92</v>
      </c>
      <c r="C6" s="37">
        <v>1.1742602955177368</v>
      </c>
      <c r="D6" s="37">
        <v>3.6556309415270709</v>
      </c>
      <c r="E6" s="37">
        <v>4.5065934671801786</v>
      </c>
      <c r="F6" s="37">
        <v>5.2621189356218618</v>
      </c>
      <c r="G6" s="37">
        <v>5.223205711881473</v>
      </c>
      <c r="H6" s="37">
        <v>4.8773556539745213</v>
      </c>
      <c r="I6" s="37">
        <v>5.4314887226093855</v>
      </c>
      <c r="J6" s="37">
        <v>7.951511920470046</v>
      </c>
      <c r="K6" s="37">
        <v>4.6992931705325107</v>
      </c>
      <c r="L6" s="37">
        <v>5.2085595363225998</v>
      </c>
      <c r="M6" s="37">
        <v>6.3846780252375295</v>
      </c>
      <c r="N6" s="37"/>
      <c r="O6" s="37"/>
      <c r="P6" s="37">
        <v>3.2528129773562746</v>
      </c>
      <c r="Q6" s="37">
        <v>0.93931700237812399</v>
      </c>
      <c r="R6" s="37">
        <v>1.5032565595548628</v>
      </c>
      <c r="S6" s="37">
        <v>2.8739474757391066</v>
      </c>
      <c r="T6" s="37">
        <v>3.1980742439737608</v>
      </c>
      <c r="U6" s="37">
        <v>2.2618131986116587</v>
      </c>
      <c r="V6" s="37">
        <v>4.8181308821548763</v>
      </c>
      <c r="W6" s="37">
        <v>4.6284604821419988</v>
      </c>
      <c r="X6" s="37">
        <v>3.921044297492235</v>
      </c>
      <c r="Y6" s="37">
        <v>2.7876472554354663</v>
      </c>
      <c r="Z6" s="37">
        <v>3.1863799269475468</v>
      </c>
      <c r="AA6" s="37"/>
      <c r="AB6" s="37"/>
      <c r="AC6" s="37">
        <v>-3.4193261140224798</v>
      </c>
      <c r="AD6" s="37">
        <v>3.3588931124144445</v>
      </c>
      <c r="AE6" s="37">
        <v>3.5135460327654284</v>
      </c>
      <c r="AF6" s="37">
        <v>1.3978788554348702</v>
      </c>
      <c r="AG6" s="37">
        <v>5.5909790988820109</v>
      </c>
      <c r="AH6" s="37">
        <v>4.0117798617957501</v>
      </c>
      <c r="AI6" s="37">
        <v>2.6334927895932996</v>
      </c>
      <c r="AJ6" s="37">
        <v>2.8624713897287211</v>
      </c>
      <c r="AK6" s="37">
        <v>4.6901539918401447</v>
      </c>
      <c r="AL6" s="37">
        <v>0.65170730549573797</v>
      </c>
      <c r="AM6" s="37">
        <v>0.86600594531932773</v>
      </c>
      <c r="AN6" s="37"/>
      <c r="AO6" s="37"/>
      <c r="AP6" s="37">
        <v>0.74987188228646695</v>
      </c>
      <c r="AQ6" s="37">
        <v>4.8070149680349745</v>
      </c>
      <c r="AR6" s="37">
        <v>1.782699220004351</v>
      </c>
      <c r="AS6" s="37">
        <v>-0.79926713787322723</v>
      </c>
      <c r="AT6" s="37">
        <v>1.5479309799390677</v>
      </c>
      <c r="AU6" s="37">
        <v>0.70271188543045826</v>
      </c>
      <c r="AV6" s="37">
        <v>3.392133824345033</v>
      </c>
      <c r="AW6" s="37">
        <v>1.7825778195612232</v>
      </c>
      <c r="AX6" s="37">
        <v>1.8257678258589296</v>
      </c>
      <c r="AY6" s="37">
        <v>0.36181112987605324</v>
      </c>
      <c r="AZ6" s="37">
        <v>0.2623746251389934</v>
      </c>
      <c r="BA6" s="37"/>
      <c r="BB6" s="37"/>
      <c r="BC6" s="38">
        <v>2.5284781672015844</v>
      </c>
      <c r="BD6" s="38">
        <v>4.0161470906455223</v>
      </c>
      <c r="BE6" s="38">
        <v>6.14013898801129</v>
      </c>
      <c r="BF6" s="38">
        <v>4.6740354134718824</v>
      </c>
      <c r="BG6" s="38">
        <v>7.7849688813120963</v>
      </c>
      <c r="BH6" s="38">
        <v>2.1850239370131272</v>
      </c>
      <c r="BI6" s="38">
        <v>2.4089049478895963</v>
      </c>
      <c r="BJ6" s="38">
        <v>1.6559222596850518</v>
      </c>
      <c r="BK6" s="38">
        <v>3.7859155386092453</v>
      </c>
      <c r="BL6" s="38">
        <v>6.1346268459506215</v>
      </c>
      <c r="BM6" s="19">
        <v>4.6296130345566882</v>
      </c>
      <c r="BN6" s="34"/>
      <c r="BO6" s="34"/>
      <c r="BP6" s="34"/>
    </row>
    <row r="7" spans="1:170">
      <c r="A7" s="6" t="s">
        <v>75</v>
      </c>
      <c r="B7" s="34" t="s">
        <v>93</v>
      </c>
      <c r="C7" s="37">
        <v>-3.3654719873735131</v>
      </c>
      <c r="D7" s="37">
        <v>-4.523401750883381</v>
      </c>
      <c r="E7" s="37">
        <v>-4.4775278416405691</v>
      </c>
      <c r="F7" s="37">
        <v>-5.3858270242457342</v>
      </c>
      <c r="G7" s="37">
        <v>-2.5111406583161759</v>
      </c>
      <c r="H7" s="37">
        <v>-2.4992962399293708</v>
      </c>
      <c r="I7" s="37">
        <v>-2.602762066994555</v>
      </c>
      <c r="J7" s="37">
        <v>-1.9870708495836349</v>
      </c>
      <c r="K7" s="37">
        <v>-1.7058122207511683</v>
      </c>
      <c r="L7" s="37">
        <v>-2.2401601455242668</v>
      </c>
      <c r="M7" s="37">
        <v>-2.1992339656327959</v>
      </c>
      <c r="N7" s="37"/>
      <c r="O7" s="37"/>
      <c r="P7" s="38">
        <v>-5.2253450881274084</v>
      </c>
      <c r="Q7" s="38">
        <v>-5.4014734853293893</v>
      </c>
      <c r="R7" s="38">
        <v>-5.2669248225346657</v>
      </c>
      <c r="S7" s="38">
        <v>-5.8950035388862236</v>
      </c>
      <c r="T7" s="38">
        <v>-5.2334139262131787</v>
      </c>
      <c r="U7" s="38">
        <v>-1.0455017510434033</v>
      </c>
      <c r="V7" s="38">
        <v>-5.0144779913899358</v>
      </c>
      <c r="W7" s="38">
        <v>5.5246298617667548E-2</v>
      </c>
      <c r="X7" s="38">
        <v>0.76774489879383134</v>
      </c>
      <c r="Y7" s="38">
        <v>0.87627621047192472</v>
      </c>
      <c r="Z7" s="38">
        <v>2.0482507979020794</v>
      </c>
      <c r="AA7" s="38"/>
      <c r="AB7" s="38"/>
      <c r="AC7" s="37">
        <v>-3.5843483383320276</v>
      </c>
      <c r="AD7" s="37">
        <v>-7.1732783951121117</v>
      </c>
      <c r="AE7" s="37">
        <v>-7.4632928565512815</v>
      </c>
      <c r="AF7" s="37">
        <v>-4.6328690799265946</v>
      </c>
      <c r="AG7" s="37">
        <v>-3.6790897008564007</v>
      </c>
      <c r="AH7" s="37">
        <v>-4.0675890543489315</v>
      </c>
      <c r="AI7" s="37">
        <v>-3.6639502914968931</v>
      </c>
      <c r="AJ7" s="37">
        <v>-2.6772836945728415</v>
      </c>
      <c r="AK7" s="37">
        <v>-2.260734928523362</v>
      </c>
      <c r="AL7" s="37">
        <v>-1.4258998027987908</v>
      </c>
      <c r="AM7" s="37">
        <v>-0.6861303792397746</v>
      </c>
      <c r="AN7" s="37"/>
      <c r="AO7" s="37"/>
      <c r="AP7" s="37">
        <v>-2.5321316305479353</v>
      </c>
      <c r="AQ7" s="37">
        <v>-5.781194600074036</v>
      </c>
      <c r="AR7" s="37">
        <v>-5.7414250051422604</v>
      </c>
      <c r="AS7" s="37">
        <v>-3.8196332291241903</v>
      </c>
      <c r="AT7" s="37">
        <v>-4.0589517698597728</v>
      </c>
      <c r="AU7" s="37">
        <v>-2.546319391450429</v>
      </c>
      <c r="AV7" s="37">
        <v>-2.1735416190243377</v>
      </c>
      <c r="AW7" s="37">
        <v>-2.4281573247812056</v>
      </c>
      <c r="AX7" s="37">
        <v>-1.6083500254228629</v>
      </c>
      <c r="AY7" s="37">
        <v>-1.1891447232734125</v>
      </c>
      <c r="AZ7" s="37">
        <v>-0.7133310120966383</v>
      </c>
      <c r="BA7" s="37"/>
      <c r="BB7" s="37"/>
      <c r="BC7" s="38">
        <v>-5.5050195004173501</v>
      </c>
      <c r="BD7" s="38">
        <v>-8.7096040191797091</v>
      </c>
      <c r="BE7" s="38">
        <v>-6.889788299791574</v>
      </c>
      <c r="BF7" s="38">
        <v>-5.4974136549861523</v>
      </c>
      <c r="BG7" s="38">
        <v>-3.7163728610481064</v>
      </c>
      <c r="BH7" s="38">
        <v>-2.2273020117414268</v>
      </c>
      <c r="BI7" s="38">
        <v>-1.2175322368668033</v>
      </c>
      <c r="BJ7" s="38">
        <v>-0.67503260650827879</v>
      </c>
      <c r="BK7" s="38">
        <v>-3.0531197484785046</v>
      </c>
      <c r="BL7" s="38">
        <v>-2.8891714112763629</v>
      </c>
      <c r="BM7" s="37">
        <v>-3.1879175447890025</v>
      </c>
      <c r="BN7" s="34"/>
      <c r="BO7" s="34"/>
      <c r="BP7" s="34"/>
    </row>
    <row r="8" spans="1:170">
      <c r="A8" s="6" t="s">
        <v>94</v>
      </c>
      <c r="B8" s="34" t="s">
        <v>95</v>
      </c>
      <c r="C8" s="37">
        <f>C5-C6-C7</f>
        <v>-6.099619655978521</v>
      </c>
      <c r="D8" s="37">
        <f t="shared" ref="D8:L8" si="0">D5-D6-D7</f>
        <v>1.1339284047218285</v>
      </c>
      <c r="E8" s="37">
        <f t="shared" si="0"/>
        <v>1.0886609818739887</v>
      </c>
      <c r="F8" s="37">
        <f t="shared" si="0"/>
        <v>0.83687423213944978</v>
      </c>
      <c r="G8" s="37">
        <f t="shared" si="0"/>
        <v>1.9756500450550218</v>
      </c>
      <c r="H8" s="37">
        <f t="shared" si="0"/>
        <v>3.9170769848102536</v>
      </c>
      <c r="I8" s="37">
        <f t="shared" si="0"/>
        <v>1.3133517598694278</v>
      </c>
      <c r="J8" s="37">
        <f t="shared" si="0"/>
        <v>0.23279114173506099</v>
      </c>
      <c r="K8" s="37">
        <f t="shared" si="0"/>
        <v>0.36696765442007218</v>
      </c>
      <c r="L8" s="37">
        <f t="shared" si="0"/>
        <v>-1.0652427306302572</v>
      </c>
      <c r="M8" s="37">
        <v>-4.08718806383329</v>
      </c>
      <c r="N8" s="37"/>
      <c r="O8" s="37"/>
      <c r="P8" s="37">
        <f>P5-P6-P7</f>
        <v>0.8355996787405271</v>
      </c>
      <c r="Q8" s="37">
        <f t="shared" ref="Q8:BM8" si="1">Q5-Q6-Q7</f>
        <v>2.5465604189529425</v>
      </c>
      <c r="R8" s="37">
        <f t="shared" si="1"/>
        <v>0.60494718407108294</v>
      </c>
      <c r="S8" s="37">
        <f t="shared" si="1"/>
        <v>1.1539931384924351</v>
      </c>
      <c r="T8" s="37">
        <f t="shared" si="1"/>
        <v>2.3280570597395185</v>
      </c>
      <c r="U8" s="37">
        <f t="shared" si="1"/>
        <v>0.47309519908004138</v>
      </c>
      <c r="V8" s="37">
        <f t="shared" si="1"/>
        <v>1.6758884303594268</v>
      </c>
      <c r="W8" s="37">
        <f t="shared" si="1"/>
        <v>-0.90098693950489583</v>
      </c>
      <c r="X8" s="37">
        <f t="shared" si="1"/>
        <v>-2.2383405030162664</v>
      </c>
      <c r="Y8" s="37">
        <f t="shared" si="1"/>
        <v>-1.4050692992407243</v>
      </c>
      <c r="Z8" s="37">
        <f t="shared" si="1"/>
        <v>-4.9934516139497269</v>
      </c>
      <c r="AA8" s="37"/>
      <c r="AB8" s="37"/>
      <c r="AC8" s="37">
        <f t="shared" si="1"/>
        <v>-0.76415746787415451</v>
      </c>
      <c r="AD8" s="37">
        <f t="shared" si="1"/>
        <v>-0.62914727628126954</v>
      </c>
      <c r="AE8" s="37">
        <f t="shared" si="1"/>
        <v>-2.4845714562546908</v>
      </c>
      <c r="AF8" s="37">
        <f t="shared" si="1"/>
        <v>-1.9459948740744757</v>
      </c>
      <c r="AG8" s="37">
        <f t="shared" si="1"/>
        <v>-4.1957919384466491</v>
      </c>
      <c r="AH8" s="37">
        <f t="shared" si="1"/>
        <v>-1.078316292747969</v>
      </c>
      <c r="AI8" s="37">
        <f t="shared" si="1"/>
        <v>-0.10850164653925631</v>
      </c>
      <c r="AJ8" s="37">
        <f t="shared" si="1"/>
        <v>-4.3882500358236598E-2</v>
      </c>
      <c r="AK8" s="37">
        <f t="shared" si="1"/>
        <v>-2.1125728473347247</v>
      </c>
      <c r="AL8" s="37">
        <f>AL5-AL6-AL7</f>
        <v>0.51945668516579413</v>
      </c>
      <c r="AM8" s="37">
        <f>AM5-AM6-AM7</f>
        <v>-0.16353364994194153</v>
      </c>
      <c r="AN8" s="37"/>
      <c r="AO8" s="37"/>
      <c r="AP8" s="37">
        <f t="shared" si="1"/>
        <v>-7.3401242839741503</v>
      </c>
      <c r="AQ8" s="37">
        <f t="shared" si="1"/>
        <v>-2.8381943392306841</v>
      </c>
      <c r="AR8" s="37">
        <f t="shared" si="1"/>
        <v>0.39184755827770612</v>
      </c>
      <c r="AS8" s="37">
        <f t="shared" si="1"/>
        <v>-0.10293484663132713</v>
      </c>
      <c r="AT8" s="37">
        <f t="shared" si="1"/>
        <v>2.950064302268804</v>
      </c>
      <c r="AU8" s="37">
        <f t="shared" si="1"/>
        <v>1.1193234982432205</v>
      </c>
      <c r="AV8" s="37">
        <f t="shared" si="1"/>
        <v>-1.6191820502104148</v>
      </c>
      <c r="AW8" s="37">
        <f t="shared" si="1"/>
        <v>7.8886981860234684E-2</v>
      </c>
      <c r="AX8" s="37">
        <f t="shared" si="1"/>
        <v>-2.2799321892839863</v>
      </c>
      <c r="AY8" s="37">
        <f t="shared" si="1"/>
        <v>-1.7905526046276474</v>
      </c>
      <c r="AZ8" s="37">
        <f t="shared" si="1"/>
        <v>-2.5845473026855208</v>
      </c>
      <c r="BA8" s="37"/>
      <c r="BB8" s="37"/>
      <c r="BC8" s="37">
        <f t="shared" si="1"/>
        <v>-9.1224940568241095</v>
      </c>
      <c r="BD8" s="37">
        <f t="shared" si="1"/>
        <v>0.17767141465213321</v>
      </c>
      <c r="BE8" s="37">
        <f t="shared" si="1"/>
        <v>-3.8241897185996248</v>
      </c>
      <c r="BF8" s="37">
        <f t="shared" si="1"/>
        <v>-2.7324418045685057</v>
      </c>
      <c r="BG8" s="37">
        <f t="shared" si="1"/>
        <v>-6.5729503746183449</v>
      </c>
      <c r="BH8" s="37">
        <f>BH5-BH6-BH7</f>
        <v>1.1457107986703676</v>
      </c>
      <c r="BI8" s="37">
        <f t="shared" si="1"/>
        <v>0.75009120243670879</v>
      </c>
      <c r="BJ8" s="37">
        <f t="shared" si="1"/>
        <v>0.39408617354919895</v>
      </c>
      <c r="BK8" s="37">
        <f t="shared" si="1"/>
        <v>0.17484920417630301</v>
      </c>
      <c r="BL8" s="37">
        <f t="shared" si="1"/>
        <v>-5.0524469539888841</v>
      </c>
      <c r="BM8" s="37">
        <f t="shared" si="1"/>
        <v>-3.45274499011393</v>
      </c>
      <c r="BN8" s="34"/>
      <c r="BO8" s="34"/>
      <c r="BP8" s="34"/>
    </row>
    <row r="9" spans="1:170">
      <c r="B9" s="34"/>
      <c r="C9" s="34">
        <v>10000</v>
      </c>
      <c r="D9" s="34">
        <v>10000</v>
      </c>
      <c r="E9" s="34">
        <v>10000</v>
      </c>
      <c r="F9" s="34">
        <v>10000</v>
      </c>
      <c r="G9" s="34">
        <v>10000</v>
      </c>
      <c r="H9" s="34">
        <v>10000</v>
      </c>
      <c r="I9" s="34">
        <v>10000</v>
      </c>
      <c r="J9" s="34">
        <v>10000</v>
      </c>
      <c r="K9" s="34">
        <v>10000</v>
      </c>
      <c r="L9" s="34">
        <v>10000</v>
      </c>
      <c r="M9" s="34">
        <v>10000</v>
      </c>
      <c r="N9" s="34">
        <v>10000</v>
      </c>
      <c r="O9" s="34">
        <v>-10000</v>
      </c>
      <c r="P9" s="34">
        <v>-10000</v>
      </c>
      <c r="Q9" s="34">
        <v>-10000</v>
      </c>
      <c r="R9" s="34">
        <v>-10000</v>
      </c>
      <c r="S9" s="34">
        <v>-10000</v>
      </c>
      <c r="T9" s="34">
        <v>-10000</v>
      </c>
      <c r="U9" s="34">
        <v>-10000</v>
      </c>
      <c r="V9" s="34">
        <v>-10000</v>
      </c>
      <c r="W9" s="34">
        <v>-10000</v>
      </c>
      <c r="X9" s="34">
        <v>-10000</v>
      </c>
      <c r="Y9" s="34">
        <v>-10000</v>
      </c>
      <c r="Z9" s="34">
        <v>-10000</v>
      </c>
      <c r="AA9" s="34">
        <v>-10000</v>
      </c>
      <c r="AB9" s="34">
        <v>10000</v>
      </c>
      <c r="AC9" s="34">
        <v>10000</v>
      </c>
      <c r="AD9" s="34">
        <v>10000</v>
      </c>
      <c r="AE9" s="34">
        <v>10000</v>
      </c>
      <c r="AF9" s="34">
        <v>10000</v>
      </c>
      <c r="AG9" s="34">
        <v>10000</v>
      </c>
      <c r="AH9" s="34">
        <v>10000</v>
      </c>
      <c r="AI9" s="34">
        <v>10000</v>
      </c>
      <c r="AJ9" s="34">
        <v>10000</v>
      </c>
      <c r="AK9" s="34">
        <v>10000</v>
      </c>
      <c r="AL9" s="34">
        <v>10000</v>
      </c>
      <c r="AM9" s="34">
        <v>10000</v>
      </c>
      <c r="AN9" s="34">
        <v>10000</v>
      </c>
      <c r="AO9" s="34">
        <v>-10000</v>
      </c>
      <c r="AP9" s="34">
        <v>-10000</v>
      </c>
      <c r="AQ9" s="34">
        <v>-10000</v>
      </c>
      <c r="AR9" s="34">
        <v>-10000</v>
      </c>
      <c r="AS9" s="34">
        <v>-10000</v>
      </c>
      <c r="AT9" s="34">
        <v>-10000</v>
      </c>
      <c r="AU9" s="34">
        <v>-10000</v>
      </c>
      <c r="AV9" s="34">
        <v>-10000</v>
      </c>
      <c r="AW9" s="34">
        <v>-10000</v>
      </c>
      <c r="AX9" s="34">
        <v>-10000</v>
      </c>
      <c r="AY9" s="34">
        <v>-10000</v>
      </c>
      <c r="AZ9" s="34">
        <v>-10000</v>
      </c>
      <c r="BA9" s="34">
        <v>-10000</v>
      </c>
      <c r="BB9" s="34">
        <v>10000</v>
      </c>
      <c r="BC9" s="34">
        <v>10000</v>
      </c>
      <c r="BD9" s="34">
        <v>10000</v>
      </c>
      <c r="BE9" s="34">
        <v>10000</v>
      </c>
      <c r="BF9" s="34">
        <v>10000</v>
      </c>
      <c r="BG9" s="34">
        <v>10000</v>
      </c>
      <c r="BH9" s="34">
        <v>10000</v>
      </c>
      <c r="BI9" s="34">
        <v>10000</v>
      </c>
      <c r="BJ9" s="34">
        <v>10000</v>
      </c>
      <c r="BK9" s="34">
        <v>10000</v>
      </c>
      <c r="BL9" s="34">
        <v>10000</v>
      </c>
      <c r="BM9" s="34">
        <v>10000</v>
      </c>
      <c r="BN9" s="34"/>
      <c r="BO9" s="34"/>
      <c r="BP9" s="34"/>
    </row>
    <row r="10" spans="1:170">
      <c r="B10" s="3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I10" s="34"/>
      <c r="BJ10" s="34"/>
      <c r="BK10" s="34"/>
      <c r="BL10" s="34"/>
      <c r="BM10" s="34"/>
      <c r="BN10" s="34"/>
      <c r="BO10" s="34"/>
      <c r="BP10" s="34"/>
    </row>
    <row r="11" spans="1:170">
      <c r="B11" s="34"/>
      <c r="C11" s="34"/>
      <c r="D11" s="34"/>
      <c r="E11" s="34"/>
      <c r="F11" s="34"/>
      <c r="G11" s="34"/>
      <c r="H11" s="39"/>
      <c r="I11" s="39"/>
      <c r="J11" s="39"/>
      <c r="K11" s="39"/>
      <c r="L11" s="39"/>
      <c r="M11" s="40">
        <f>+AVERAGE(D6:M6)</f>
        <v>5.3200436085357179</v>
      </c>
      <c r="N11" s="37"/>
      <c r="O11" s="37"/>
      <c r="P11" s="34"/>
      <c r="Q11" s="34"/>
      <c r="R11" s="34"/>
      <c r="S11" s="34"/>
      <c r="T11" s="34"/>
      <c r="U11" s="39"/>
      <c r="V11" s="39"/>
      <c r="W11" s="39"/>
      <c r="X11" s="39"/>
      <c r="Y11" s="39"/>
      <c r="Z11" s="40">
        <f>+AVERAGE(Q6:Z6)</f>
        <v>3.0118071324429634</v>
      </c>
      <c r="AA11" s="34"/>
      <c r="AB11" s="34"/>
      <c r="AC11" s="34"/>
      <c r="AD11" s="34"/>
      <c r="AE11" s="34"/>
      <c r="AF11" s="34"/>
      <c r="AG11" s="34"/>
      <c r="AH11" s="39"/>
      <c r="AI11" s="39"/>
      <c r="AJ11" s="39"/>
      <c r="AK11" s="39"/>
      <c r="AL11" s="39"/>
      <c r="AM11" s="40">
        <f>+AVERAGE(AD6:AM6)</f>
        <v>2.9576908383269731</v>
      </c>
      <c r="AN11" s="34"/>
      <c r="AO11" s="34"/>
      <c r="AP11" s="37"/>
      <c r="AQ11" s="37"/>
      <c r="AR11" s="37"/>
      <c r="AS11" s="37"/>
      <c r="AT11" s="37"/>
      <c r="AU11" s="39"/>
      <c r="AV11" s="39"/>
      <c r="AW11" s="39"/>
      <c r="AX11" s="39"/>
      <c r="AY11" s="39"/>
      <c r="AZ11" s="40">
        <f>+AVERAGE(AQ6:AZ6)</f>
        <v>1.5665755140315853</v>
      </c>
      <c r="BA11" s="37"/>
      <c r="BB11" s="37"/>
      <c r="BC11" s="40">
        <v>2.5284781672015844</v>
      </c>
      <c r="BD11" s="40">
        <v>4.0161470906455223</v>
      </c>
      <c r="BE11" s="40">
        <v>6.14013898801129</v>
      </c>
      <c r="BF11" s="40">
        <v>4.6740354134718824</v>
      </c>
      <c r="BG11" s="40">
        <v>7.7849688813120963</v>
      </c>
      <c r="BH11" s="40">
        <v>2.1850239370131272</v>
      </c>
      <c r="BI11" s="40">
        <v>2.4089049478895963</v>
      </c>
      <c r="BJ11" s="40">
        <v>1.6559222596850518</v>
      </c>
      <c r="BK11" s="40">
        <v>3.7859155386092453</v>
      </c>
      <c r="BL11" s="40">
        <v>6.1346268459506215</v>
      </c>
      <c r="BM11" s="40">
        <v>4.6296130345566882</v>
      </c>
      <c r="BN11" s="34"/>
      <c r="BO11" s="34"/>
      <c r="BP11" s="34"/>
    </row>
    <row r="12" spans="1:170">
      <c r="H12" s="10"/>
      <c r="I12" s="10"/>
      <c r="J12" s="10"/>
      <c r="K12" s="10"/>
      <c r="L12" s="10"/>
      <c r="M12" s="10"/>
      <c r="U12" s="10"/>
      <c r="V12" s="10"/>
      <c r="W12" s="10"/>
      <c r="X12" s="10"/>
      <c r="Y12" s="10"/>
      <c r="AH12" s="10"/>
      <c r="AI12" s="10"/>
      <c r="AJ12" s="10"/>
      <c r="AK12" s="10"/>
      <c r="AL12" s="10"/>
      <c r="AU12" s="10"/>
      <c r="AV12" s="10"/>
      <c r="AW12" s="10"/>
      <c r="AX12" s="10"/>
      <c r="AY12" s="10"/>
      <c r="BC12" s="19">
        <v>2.5284781672015844</v>
      </c>
      <c r="BD12" s="19">
        <v>4.0161470906455223</v>
      </c>
      <c r="BE12" s="19">
        <v>6.14013898801129</v>
      </c>
      <c r="BF12" s="19">
        <v>4.6740354134718824</v>
      </c>
      <c r="BG12" s="19">
        <v>7.7849688813120963</v>
      </c>
      <c r="BH12" s="19">
        <v>14.250981258598108</v>
      </c>
      <c r="BI12" s="19">
        <v>2.4089049478895963</v>
      </c>
      <c r="BJ12" s="19">
        <v>1.6559222596850518</v>
      </c>
      <c r="BK12" s="19">
        <v>8.3843330213188416</v>
      </c>
      <c r="BL12" s="19">
        <v>-2.6111947498770318</v>
      </c>
      <c r="BM12" s="37">
        <v>-3.5289928728497002</v>
      </c>
    </row>
    <row r="13" spans="1:170"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1:170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70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19"/>
      <c r="L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</row>
    <row r="16" spans="1:170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5:8">
      <c r="E17" s="19"/>
      <c r="F17" s="19"/>
      <c r="G17" s="19"/>
      <c r="H17" s="19"/>
    </row>
    <row r="18" spans="5:8">
      <c r="E18" s="19"/>
      <c r="F18" s="19"/>
      <c r="G18" s="19"/>
      <c r="H18" s="19"/>
    </row>
    <row r="19" spans="5:8">
      <c r="E19" s="19"/>
      <c r="F19" s="19"/>
      <c r="G19" s="19"/>
      <c r="H19" s="19"/>
    </row>
    <row r="20" spans="5:8">
      <c r="E20" s="19"/>
      <c r="F20" s="19"/>
      <c r="G20" s="19"/>
      <c r="H20" s="19"/>
    </row>
    <row r="21" spans="5:8">
      <c r="E21" s="19"/>
      <c r="F21" s="19"/>
      <c r="G21" s="19"/>
      <c r="H21" s="19"/>
    </row>
    <row r="22" spans="5:8">
      <c r="E22" s="19"/>
      <c r="F22" s="19"/>
      <c r="G22" s="19"/>
      <c r="H22" s="19"/>
    </row>
    <row r="23" spans="5:8">
      <c r="E23" s="19"/>
      <c r="F23" s="19"/>
      <c r="G23" s="19"/>
      <c r="H23" s="19"/>
    </row>
    <row r="24" spans="5:8">
      <c r="E24" s="19"/>
      <c r="F24" s="19"/>
      <c r="G24" s="19"/>
      <c r="H24" s="19"/>
    </row>
    <row r="25" spans="5:8">
      <c r="E25" s="19"/>
      <c r="F25" s="19"/>
      <c r="G25" s="19"/>
      <c r="H25" s="19"/>
    </row>
    <row r="26" spans="5:8">
      <c r="E26" s="19"/>
      <c r="F26" s="19"/>
      <c r="G26" s="19"/>
      <c r="H26" s="19"/>
    </row>
    <row r="27" spans="5:8">
      <c r="E27" s="19"/>
      <c r="F27" s="19"/>
      <c r="G27" s="19"/>
      <c r="H27" s="19"/>
    </row>
    <row r="28" spans="5:8">
      <c r="E28" s="19"/>
      <c r="F28" s="19"/>
      <c r="G28" s="19"/>
      <c r="H28" s="19"/>
    </row>
    <row r="29" spans="5:8">
      <c r="E29" s="19"/>
      <c r="F29" s="19"/>
      <c r="G29" s="19"/>
      <c r="H29" s="19"/>
    </row>
    <row r="30" spans="5:8">
      <c r="E30" s="19"/>
      <c r="F30" s="19"/>
      <c r="G30" s="19"/>
      <c r="H30" s="19"/>
    </row>
    <row r="31" spans="5:8">
      <c r="E31" s="19"/>
      <c r="F31" s="19"/>
      <c r="G31" s="19"/>
      <c r="H31" s="19"/>
    </row>
    <row r="32" spans="5:8">
      <c r="E32" s="19"/>
      <c r="F32" s="19"/>
      <c r="G32" s="19"/>
      <c r="H32" s="19"/>
    </row>
    <row r="33" spans="5:8">
      <c r="E33" s="19"/>
      <c r="F33" s="19"/>
      <c r="G33" s="19"/>
      <c r="H33" s="19"/>
    </row>
    <row r="34" spans="5:8">
      <c r="E34" s="19"/>
      <c r="F34" s="19"/>
      <c r="G34" s="19"/>
      <c r="H34" s="19"/>
    </row>
    <row r="35" spans="5:8">
      <c r="E35" s="19"/>
      <c r="F35" s="19"/>
      <c r="G35" s="19"/>
      <c r="H35" s="19"/>
    </row>
    <row r="36" spans="5:8">
      <c r="E36" s="19"/>
      <c r="F36" s="19"/>
      <c r="G36" s="19"/>
      <c r="H36" s="19"/>
    </row>
    <row r="37" spans="5:8">
      <c r="E37" s="19"/>
      <c r="F37" s="19"/>
      <c r="G37" s="19"/>
      <c r="H37" s="19"/>
    </row>
    <row r="38" spans="5:8">
      <c r="E38" s="19"/>
      <c r="F38" s="19"/>
      <c r="G38" s="19"/>
      <c r="H38" s="19"/>
    </row>
    <row r="39" spans="5:8">
      <c r="E39" s="19"/>
      <c r="F39" s="19"/>
      <c r="G39" s="19"/>
      <c r="H39" s="19"/>
    </row>
    <row r="40" spans="5:8">
      <c r="E40" s="19"/>
      <c r="F40" s="19"/>
      <c r="G40" s="19"/>
      <c r="H40" s="19"/>
    </row>
    <row r="41" spans="5:8">
      <c r="E41" s="19"/>
      <c r="F41" s="19"/>
      <c r="G41" s="19"/>
      <c r="H41" s="19"/>
    </row>
    <row r="42" spans="5:8">
      <c r="E42" s="19"/>
      <c r="F42" s="19"/>
      <c r="G42" s="19"/>
      <c r="H42" s="19"/>
    </row>
    <row r="43" spans="5:8">
      <c r="E43" s="19"/>
      <c r="F43" s="19"/>
      <c r="G43" s="19"/>
      <c r="H43" s="19"/>
    </row>
    <row r="44" spans="5:8">
      <c r="E44" s="19"/>
      <c r="F44" s="19"/>
      <c r="G44" s="19"/>
      <c r="H44" s="19"/>
    </row>
    <row r="45" spans="5:8">
      <c r="E45" s="19"/>
      <c r="F45" s="19"/>
      <c r="G45" s="19"/>
      <c r="H45" s="19"/>
    </row>
    <row r="46" spans="5:8">
      <c r="E46" s="19"/>
      <c r="F46" s="19"/>
      <c r="G46" s="19"/>
      <c r="H46" s="19"/>
    </row>
    <row r="47" spans="5:8">
      <c r="E47" s="19"/>
      <c r="F47" s="19"/>
      <c r="G47" s="19"/>
      <c r="H47" s="19"/>
    </row>
    <row r="48" spans="5:8">
      <c r="E48" s="19"/>
      <c r="F48" s="19"/>
      <c r="G48" s="19"/>
      <c r="H48" s="19"/>
    </row>
    <row r="49" spans="5:8">
      <c r="E49" s="19"/>
      <c r="F49" s="19"/>
      <c r="G49" s="19"/>
      <c r="H49" s="19"/>
    </row>
    <row r="50" spans="5:8">
      <c r="E50" s="19"/>
      <c r="F50" s="19"/>
      <c r="G50" s="19"/>
      <c r="H50" s="19"/>
    </row>
    <row r="51" spans="5:8">
      <c r="E51" s="19"/>
      <c r="F51" s="19"/>
      <c r="G51" s="19"/>
      <c r="H51" s="19"/>
    </row>
    <row r="52" spans="5:8">
      <c r="E52" s="19"/>
      <c r="F52" s="19"/>
      <c r="G52" s="19"/>
      <c r="H52" s="19"/>
    </row>
    <row r="53" spans="5:8">
      <c r="E53" s="19"/>
      <c r="F53" s="19"/>
      <c r="G53" s="19"/>
      <c r="H53" s="19"/>
    </row>
    <row r="54" spans="5:8">
      <c r="E54" s="19"/>
      <c r="F54" s="19"/>
      <c r="G54" s="19"/>
      <c r="H54" s="19"/>
    </row>
    <row r="55" spans="5:8">
      <c r="E55" s="19"/>
      <c r="F55" s="19"/>
      <c r="G55" s="19"/>
      <c r="H55" s="19"/>
    </row>
    <row r="56" spans="5:8">
      <c r="E56" s="19"/>
      <c r="F56" s="19"/>
      <c r="G56" s="19"/>
      <c r="H56" s="19"/>
    </row>
    <row r="57" spans="5:8">
      <c r="E57" s="19"/>
      <c r="F57" s="19"/>
      <c r="G57" s="19"/>
      <c r="H57" s="19"/>
    </row>
    <row r="58" spans="5:8">
      <c r="E58" s="19"/>
      <c r="F58" s="19"/>
      <c r="G58" s="19"/>
      <c r="H58" s="19"/>
    </row>
    <row r="59" spans="5:8">
      <c r="E59" s="19"/>
      <c r="F59" s="19"/>
      <c r="G59" s="19"/>
      <c r="H59" s="19"/>
    </row>
    <row r="60" spans="5:8">
      <c r="E60" s="19"/>
      <c r="F60" s="19"/>
      <c r="G60" s="19"/>
      <c r="H60" s="19"/>
    </row>
    <row r="61" spans="5:8">
      <c r="E61" s="19"/>
      <c r="F61" s="19"/>
      <c r="G61" s="19"/>
      <c r="H61" s="19"/>
    </row>
    <row r="62" spans="5:8">
      <c r="E62" s="19"/>
      <c r="F62" s="19"/>
      <c r="G62" s="19"/>
      <c r="H62" s="19"/>
    </row>
    <row r="63" spans="5:8">
      <c r="E63" s="19"/>
      <c r="F63" s="19"/>
      <c r="G63" s="19"/>
      <c r="H63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4224-0260-479E-8EB6-4505F2F72628}">
  <sheetPr codeName="Munka15"/>
  <dimension ref="A1:HV12"/>
  <sheetViews>
    <sheetView showGridLines="0" zoomScaleNormal="100" workbookViewId="0"/>
  </sheetViews>
  <sheetFormatPr defaultRowHeight="12"/>
  <cols>
    <col min="1" max="1" width="9.140625" style="48"/>
    <col min="2" max="2" width="23.28515625" style="48" bestFit="1" customWidth="1"/>
    <col min="3" max="16384" width="9.140625" style="48"/>
  </cols>
  <sheetData>
    <row r="1" spans="1:230">
      <c r="C1" s="48" t="s">
        <v>15</v>
      </c>
      <c r="AW1" s="48" t="s">
        <v>163</v>
      </c>
      <c r="CQ1" s="48" t="s">
        <v>19</v>
      </c>
      <c r="EK1" s="48" t="s">
        <v>23</v>
      </c>
      <c r="GE1" s="48" t="s">
        <v>21</v>
      </c>
    </row>
    <row r="2" spans="1:230">
      <c r="D2" s="48">
        <v>2008</v>
      </c>
      <c r="L2" s="48">
        <v>2010</v>
      </c>
      <c r="T2" s="48">
        <v>2012</v>
      </c>
      <c r="AB2" s="48">
        <v>2014</v>
      </c>
      <c r="AJ2" s="48">
        <v>2016</v>
      </c>
      <c r="AR2" s="48">
        <v>2018</v>
      </c>
      <c r="AX2" s="48">
        <v>2008</v>
      </c>
      <c r="BF2" s="48">
        <v>2010</v>
      </c>
      <c r="BN2" s="48">
        <v>2012</v>
      </c>
      <c r="BV2" s="48">
        <v>2014</v>
      </c>
      <c r="CD2" s="48">
        <v>2016</v>
      </c>
      <c r="CL2" s="48" t="s">
        <v>146</v>
      </c>
      <c r="CR2" s="48">
        <v>2008</v>
      </c>
      <c r="CZ2" s="48">
        <v>2010</v>
      </c>
      <c r="DH2" s="48">
        <v>2012</v>
      </c>
      <c r="DP2" s="48">
        <v>2014</v>
      </c>
      <c r="DX2" s="48">
        <v>2016</v>
      </c>
      <c r="EF2" s="48" t="s">
        <v>146</v>
      </c>
      <c r="EL2" s="48">
        <v>2008</v>
      </c>
      <c r="ET2" s="48">
        <v>2010</v>
      </c>
      <c r="FB2" s="48">
        <v>2012</v>
      </c>
      <c r="FJ2" s="48">
        <v>2014</v>
      </c>
      <c r="FR2" s="48">
        <v>2016</v>
      </c>
      <c r="FZ2" s="48">
        <v>2018</v>
      </c>
      <c r="GF2" s="48">
        <v>2008</v>
      </c>
      <c r="GN2" s="48">
        <v>2010</v>
      </c>
      <c r="GV2" s="48">
        <v>2012</v>
      </c>
      <c r="HD2" s="48">
        <v>2014</v>
      </c>
      <c r="HL2" s="48">
        <v>2016</v>
      </c>
      <c r="HT2" s="48" t="s">
        <v>146</v>
      </c>
    </row>
    <row r="3" spans="1:230">
      <c r="C3" s="48" t="s">
        <v>54</v>
      </c>
      <c r="AW3" s="48" t="s">
        <v>55</v>
      </c>
      <c r="CQ3" s="48" t="s">
        <v>56</v>
      </c>
      <c r="EK3" s="48" t="s">
        <v>57</v>
      </c>
      <c r="GE3" s="48" t="s">
        <v>76</v>
      </c>
    </row>
    <row r="4" spans="1:230">
      <c r="D4" s="48">
        <v>2008</v>
      </c>
      <c r="L4" s="48">
        <v>2010</v>
      </c>
      <c r="T4" s="48">
        <v>2012</v>
      </c>
      <c r="AB4" s="48">
        <v>2014</v>
      </c>
      <c r="AJ4" s="48">
        <v>2016</v>
      </c>
      <c r="AR4" s="48">
        <v>2018</v>
      </c>
      <c r="AX4" s="48">
        <v>2008</v>
      </c>
      <c r="BF4" s="48">
        <v>2010</v>
      </c>
      <c r="BN4" s="48">
        <v>2012</v>
      </c>
      <c r="BV4" s="48">
        <v>2014</v>
      </c>
      <c r="CD4" s="48">
        <v>2016</v>
      </c>
      <c r="CL4" s="48" t="s">
        <v>146</v>
      </c>
      <c r="CR4" s="48">
        <v>2008</v>
      </c>
      <c r="CZ4" s="48">
        <v>2010</v>
      </c>
      <c r="DH4" s="48">
        <v>2012</v>
      </c>
      <c r="DP4" s="48">
        <v>2014</v>
      </c>
      <c r="DX4" s="48">
        <v>2016</v>
      </c>
      <c r="EF4" s="48" t="s">
        <v>146</v>
      </c>
      <c r="EL4" s="48">
        <v>2008</v>
      </c>
      <c r="ET4" s="48">
        <v>2010</v>
      </c>
      <c r="FB4" s="48">
        <v>2012</v>
      </c>
      <c r="FJ4" s="48">
        <v>2014</v>
      </c>
      <c r="FR4" s="48">
        <v>2016</v>
      </c>
      <c r="FZ4" s="48">
        <v>2018</v>
      </c>
      <c r="GF4" s="48">
        <v>2008</v>
      </c>
      <c r="GN4" s="48">
        <v>2010</v>
      </c>
      <c r="GV4" s="48">
        <v>2012</v>
      </c>
      <c r="HD4" s="48">
        <v>2014</v>
      </c>
      <c r="HL4" s="48">
        <v>2016</v>
      </c>
      <c r="HT4" s="48" t="s">
        <v>146</v>
      </c>
    </row>
    <row r="5" spans="1:230">
      <c r="A5" s="48" t="s">
        <v>174</v>
      </c>
      <c r="B5" s="48" t="s">
        <v>117</v>
      </c>
      <c r="C5" s="48">
        <v>3.1368119811536816</v>
      </c>
      <c r="D5" s="48">
        <v>3.6769527483124396</v>
      </c>
      <c r="E5" s="48">
        <v>3.5845922136110437</v>
      </c>
      <c r="F5" s="48">
        <v>3.6026107158977312</v>
      </c>
      <c r="G5" s="48">
        <v>1.3226437346800699</v>
      </c>
      <c r="H5" s="48">
        <v>0.1132896432144304</v>
      </c>
      <c r="I5" s="48">
        <v>-0.42426173933238093</v>
      </c>
      <c r="J5" s="48">
        <v>-2.2042507700175689</v>
      </c>
      <c r="K5" s="48">
        <v>-1.5851348634434885</v>
      </c>
      <c r="L5" s="48">
        <v>-0.89373186387107073</v>
      </c>
      <c r="M5" s="48">
        <v>-1.9756862145423961</v>
      </c>
      <c r="N5" s="48">
        <v>-1.1967998568314191</v>
      </c>
      <c r="O5" s="48">
        <v>-0.86336119773400588</v>
      </c>
      <c r="P5" s="48">
        <v>-1.1109132129240262</v>
      </c>
      <c r="Q5" s="48">
        <v>-0.66317198128073351</v>
      </c>
      <c r="R5" s="48">
        <v>-1.1653628480767622</v>
      </c>
      <c r="S5" s="48">
        <v>-1.5701346563281364</v>
      </c>
      <c r="T5" s="48">
        <v>-1.3332359827689499</v>
      </c>
      <c r="U5" s="48">
        <v>-1.2865250265817274</v>
      </c>
      <c r="V5" s="48">
        <v>-1.1947077509983979</v>
      </c>
      <c r="W5" s="48">
        <v>-0.92003704227655481</v>
      </c>
      <c r="X5" s="48">
        <v>-1.2031251399416647</v>
      </c>
      <c r="Y5" s="48">
        <v>-1.040898770383039</v>
      </c>
      <c r="Z5" s="48">
        <v>-7.862879248780516E-2</v>
      </c>
      <c r="AA5" s="48">
        <v>-0.30524700960988249</v>
      </c>
      <c r="AB5" s="48">
        <v>-0.33756834056462443</v>
      </c>
      <c r="AC5" s="48">
        <v>-6.7448231073785489E-2</v>
      </c>
      <c r="AD5" s="48">
        <v>-0.53221475868790424</v>
      </c>
      <c r="AE5" s="48">
        <v>0.35716654192680453</v>
      </c>
      <c r="AF5" s="48">
        <v>0.1313619039219035</v>
      </c>
      <c r="AG5" s="48">
        <v>-0.7508671169394322</v>
      </c>
      <c r="AH5" s="48">
        <v>-0.92281671207292171</v>
      </c>
      <c r="AI5" s="48">
        <v>-1.3771657441970997</v>
      </c>
      <c r="AJ5" s="48">
        <v>-0.49104846477782083</v>
      </c>
      <c r="AK5" s="48">
        <v>8.1145380420243912E-2</v>
      </c>
      <c r="AL5" s="48">
        <v>0.31990780999243534</v>
      </c>
      <c r="AM5" s="48">
        <v>0.80046974935290982</v>
      </c>
      <c r="AN5" s="48">
        <v>0.76115309090219485</v>
      </c>
      <c r="AO5" s="48">
        <v>1.1578749866886633</v>
      </c>
      <c r="AP5" s="48">
        <v>1.3931220376555606</v>
      </c>
      <c r="AQ5" s="48">
        <v>1.5755154894781531</v>
      </c>
      <c r="AR5" s="48">
        <v>1.6195467011536402</v>
      </c>
      <c r="AS5" s="48">
        <v>1.8762383640509923</v>
      </c>
      <c r="AT5" s="48">
        <v>2.1368591637968435</v>
      </c>
      <c r="AW5" s="48">
        <v>3.1265708689396958</v>
      </c>
      <c r="AX5" s="48">
        <v>3.3554329813863166</v>
      </c>
      <c r="AY5" s="48">
        <v>3.7575185236100066</v>
      </c>
      <c r="AZ5" s="48">
        <v>3.2564365010629084</v>
      </c>
      <c r="BA5" s="48">
        <v>2.5739411840501134</v>
      </c>
      <c r="BB5" s="48">
        <v>1.5346633749249348</v>
      </c>
      <c r="BC5" s="48">
        <v>-3.6182816263659018E-2</v>
      </c>
      <c r="BD5" s="48">
        <v>-1.0710681706914984</v>
      </c>
      <c r="BE5" s="48">
        <v>-1.5163791794487287</v>
      </c>
      <c r="BF5" s="48">
        <v>-1.0749687740838183</v>
      </c>
      <c r="BG5" s="48">
        <v>-1.0552070181406639</v>
      </c>
      <c r="BH5" s="48">
        <v>-0.55243186458044924</v>
      </c>
      <c r="BI5" s="48">
        <v>0.3456405606009299</v>
      </c>
      <c r="BJ5" s="48">
        <v>0.76632526375300292</v>
      </c>
      <c r="BK5" s="48">
        <v>1.4375766389174733</v>
      </c>
      <c r="BL5" s="48">
        <v>1.3760941626756884</v>
      </c>
      <c r="BM5" s="48">
        <v>1.2225542664704887</v>
      </c>
      <c r="BN5" s="48">
        <v>1.1857405841390407</v>
      </c>
      <c r="BO5" s="48">
        <v>0.72204521615805473</v>
      </c>
      <c r="BP5" s="48">
        <v>0.61063761726102062</v>
      </c>
      <c r="BQ5" s="48">
        <v>0.48321598825413448</v>
      </c>
      <c r="BR5" s="48">
        <v>0.54520797126491993</v>
      </c>
      <c r="BS5" s="48">
        <v>7.9665530230559584E-2</v>
      </c>
      <c r="BT5" s="48">
        <v>0.14160615363701246</v>
      </c>
      <c r="BU5" s="48">
        <v>0.5079634849719542</v>
      </c>
      <c r="BV5" s="48">
        <v>-0.1059148329895355</v>
      </c>
      <c r="BW5" s="48">
        <v>0.47811932912443444</v>
      </c>
      <c r="BX5" s="48">
        <v>-2.5583610116015273E-3</v>
      </c>
      <c r="BY5" s="48">
        <v>0.34407937700566676</v>
      </c>
      <c r="BZ5" s="48">
        <v>0.71504959082923714</v>
      </c>
      <c r="CA5" s="48">
        <v>1.1530590049829945</v>
      </c>
      <c r="CB5" s="48">
        <v>2.2680446077027545</v>
      </c>
      <c r="CC5" s="48">
        <v>1.2069669407363803</v>
      </c>
      <c r="CD5" s="48">
        <v>1.9930826247239211</v>
      </c>
      <c r="CE5" s="48">
        <v>1.5854402014441666</v>
      </c>
      <c r="CF5" s="48">
        <v>1.4717687220579623</v>
      </c>
      <c r="CG5" s="48">
        <v>1.4639868864877188</v>
      </c>
      <c r="CH5" s="48">
        <v>1.034682629058983</v>
      </c>
      <c r="CI5" s="48">
        <v>1.346407464836141</v>
      </c>
      <c r="CJ5" s="48">
        <v>1.1031739244323169</v>
      </c>
      <c r="CK5" s="48">
        <v>1.1557291666666667</v>
      </c>
      <c r="CL5" s="48">
        <v>0.89122904029317385</v>
      </c>
      <c r="CM5" s="48">
        <v>0.92000925957595325</v>
      </c>
      <c r="CN5" s="48">
        <v>1.1741486079452348</v>
      </c>
      <c r="CQ5" s="48">
        <v>3.134251831759316</v>
      </c>
      <c r="CR5" s="48">
        <v>3.4505523711866264</v>
      </c>
      <c r="CS5" s="48">
        <v>3.5830772784728135</v>
      </c>
      <c r="CT5" s="48">
        <v>3.6683666616019148</v>
      </c>
      <c r="CU5" s="48">
        <v>3.3254450091277614</v>
      </c>
      <c r="CV5" s="48">
        <v>2.4872252348652473</v>
      </c>
      <c r="CW5" s="48">
        <v>1.242673750185046</v>
      </c>
      <c r="CX5" s="48">
        <v>0.18308636912640713</v>
      </c>
      <c r="CY5" s="48">
        <v>-0.44150221522084387</v>
      </c>
      <c r="CZ5" s="48">
        <v>-0.55129384143793936</v>
      </c>
      <c r="DA5" s="48">
        <v>-0.44741305015085592</v>
      </c>
      <c r="DB5" s="48">
        <v>-0.33839588387552161</v>
      </c>
      <c r="DC5" s="48">
        <v>-0.17878479395259744</v>
      </c>
      <c r="DD5" s="48">
        <v>0.25604338083248979</v>
      </c>
      <c r="DE5" s="48">
        <v>1.0116442206452629</v>
      </c>
      <c r="DF5" s="48">
        <v>1.2335713459895592</v>
      </c>
      <c r="DG5" s="48">
        <v>1.9483128400661587</v>
      </c>
      <c r="DH5" s="48">
        <v>2.1075322473049281</v>
      </c>
      <c r="DI5" s="48">
        <v>1.6777926336483877</v>
      </c>
      <c r="DJ5" s="48">
        <v>1.704623116634598</v>
      </c>
      <c r="DK5" s="48">
        <v>0.85223882703606424</v>
      </c>
      <c r="DL5" s="48">
        <v>0.34043943227769036</v>
      </c>
      <c r="DM5" s="48">
        <v>0.26239086291067082</v>
      </c>
      <c r="DN5" s="48">
        <v>5.7774427256905819E-2</v>
      </c>
      <c r="DO5" s="48">
        <v>0.22542694343354111</v>
      </c>
      <c r="DP5" s="48">
        <v>0.67321963903679893</v>
      </c>
      <c r="DQ5" s="48">
        <v>1.0750134562799323</v>
      </c>
      <c r="DR5" s="48">
        <v>1.0849207995584971</v>
      </c>
      <c r="DS5" s="48">
        <v>0.76240471157837963</v>
      </c>
      <c r="DT5" s="48">
        <v>0.80898674771649381</v>
      </c>
      <c r="DU5" s="48">
        <v>0.53399744061805743</v>
      </c>
      <c r="DV5" s="48">
        <v>0.95312323708787106</v>
      </c>
      <c r="DW5" s="48">
        <v>1.2139453689693791</v>
      </c>
      <c r="DX5" s="48">
        <v>1.0951144897714398</v>
      </c>
      <c r="DY5" s="48">
        <v>0.8285871240236059</v>
      </c>
      <c r="DZ5" s="48">
        <v>0.77279535008192757</v>
      </c>
      <c r="EA5" s="48">
        <v>0.80307725134207697</v>
      </c>
      <c r="EB5" s="48">
        <v>0.9596982079947034</v>
      </c>
      <c r="EC5" s="48">
        <v>1.3506667017781491</v>
      </c>
      <c r="ED5" s="48">
        <v>1.0918777659657719</v>
      </c>
      <c r="EE5" s="48">
        <v>1.3192439985307982</v>
      </c>
      <c r="EF5" s="48">
        <v>1.1683266946855884</v>
      </c>
      <c r="EG5" s="48">
        <v>0.96249555616173976</v>
      </c>
      <c r="EH5" s="48">
        <v>1.1202679339778427</v>
      </c>
      <c r="EK5" s="48">
        <v>4.6354944912415981</v>
      </c>
      <c r="EL5" s="48">
        <v>4.9692008623075257</v>
      </c>
      <c r="EM5" s="48">
        <v>4.4205300716886855</v>
      </c>
      <c r="EN5" s="48">
        <v>3.8349745944615621</v>
      </c>
      <c r="EO5" s="48">
        <v>2.6394124017594058</v>
      </c>
      <c r="EP5" s="48">
        <v>2.1649786065136305</v>
      </c>
      <c r="EQ5" s="48">
        <v>0.79783063151948663</v>
      </c>
      <c r="ER5" s="48">
        <v>1.7017484691998996E-2</v>
      </c>
      <c r="ES5" s="48">
        <v>-0.71068098858068418</v>
      </c>
      <c r="ET5" s="48">
        <v>-0.98247025513282693</v>
      </c>
      <c r="EU5" s="48">
        <v>-0.73863809785428702</v>
      </c>
      <c r="EV5" s="48">
        <v>-0.25643025097173572</v>
      </c>
      <c r="EW5" s="48">
        <v>0.18349356958623683</v>
      </c>
      <c r="EX5" s="48">
        <v>0.70991058646828298</v>
      </c>
      <c r="EY5" s="48">
        <v>1.7539184362752627</v>
      </c>
      <c r="EZ5" s="48">
        <v>1.7918809158948434</v>
      </c>
      <c r="FA5" s="48">
        <v>1.4611934212314803</v>
      </c>
      <c r="FB5" s="48">
        <v>0.89252885983648178</v>
      </c>
      <c r="FC5" s="48">
        <v>-0.22286046984558561</v>
      </c>
      <c r="FD5" s="48">
        <v>-0.73620919943810537</v>
      </c>
      <c r="FE5" s="48">
        <v>-0.51579360003301078</v>
      </c>
      <c r="FF5" s="48">
        <v>-0.64333681008971133</v>
      </c>
      <c r="FG5" s="48">
        <v>-0.43296173053986797</v>
      </c>
      <c r="FH5" s="48">
        <v>-0.26835013458165841</v>
      </c>
      <c r="FI5" s="48">
        <v>-0.31144751637458917</v>
      </c>
      <c r="FJ5" s="48">
        <v>0.18111275677764183</v>
      </c>
      <c r="FK5" s="48">
        <v>0.24409242966670044</v>
      </c>
      <c r="FL5" s="48">
        <v>0.32982229333785457</v>
      </c>
      <c r="FM5" s="48">
        <v>3.2856778616282771E-2</v>
      </c>
      <c r="FN5" s="48">
        <v>9.7932194360150202E-2</v>
      </c>
      <c r="FO5" s="48">
        <v>0.70681716089928881</v>
      </c>
      <c r="FP5" s="48">
        <v>0.80903762986592553</v>
      </c>
      <c r="FQ5" s="48">
        <v>1.8581329439619554</v>
      </c>
      <c r="FR5" s="48">
        <v>1.6553833923283796</v>
      </c>
      <c r="FS5" s="48">
        <v>1.0324717348393122</v>
      </c>
      <c r="FT5" s="48">
        <v>1.3989864789445094</v>
      </c>
      <c r="FU5" s="48">
        <v>1.248367212016827</v>
      </c>
      <c r="FV5" s="48">
        <v>1.6633022044249699</v>
      </c>
      <c r="FW5" s="48">
        <v>2.1520404486883438</v>
      </c>
      <c r="FX5" s="48">
        <v>1.9465109776527636</v>
      </c>
      <c r="FY5" s="48">
        <v>1.4837791938565179</v>
      </c>
      <c r="FZ5" s="48">
        <v>1.2608067069333901</v>
      </c>
      <c r="GA5" s="48">
        <v>1.2850487323863149</v>
      </c>
      <c r="GB5" s="48">
        <v>1.1737221030404457</v>
      </c>
      <c r="GE5" s="48">
        <v>4.7792943572157505</v>
      </c>
      <c r="GF5" s="48">
        <v>5.2239403651771568</v>
      </c>
      <c r="GG5" s="48">
        <v>4.9531089113544891</v>
      </c>
      <c r="GH5" s="48">
        <v>4.4163776578458434</v>
      </c>
      <c r="GI5" s="48">
        <v>2.8723880142023246</v>
      </c>
      <c r="GJ5" s="48">
        <v>1.621119261230785</v>
      </c>
      <c r="GK5" s="48">
        <v>-5.8967930181970669E-2</v>
      </c>
      <c r="GL5" s="48">
        <v>-0.89848440681085207</v>
      </c>
      <c r="GM5" s="48">
        <v>-0.29079532117577978</v>
      </c>
      <c r="GN5" s="48">
        <v>0.45042894204905382</v>
      </c>
      <c r="GO5" s="48">
        <v>1.0852156033060998</v>
      </c>
      <c r="GP5" s="48">
        <v>1.2150754794445777</v>
      </c>
      <c r="GQ5" s="48">
        <v>1.6932176473916083</v>
      </c>
      <c r="GR5" s="48">
        <v>1.2754557401834188</v>
      </c>
      <c r="GS5" s="48">
        <v>1.6572971330395858</v>
      </c>
      <c r="GT5" s="48">
        <v>1.8927800693231651</v>
      </c>
      <c r="GU5" s="48">
        <v>1.8449724689024343</v>
      </c>
      <c r="GV5" s="48">
        <v>1.6109554030447286</v>
      </c>
      <c r="GW5" s="48">
        <v>1.1566790860650729</v>
      </c>
      <c r="GX5" s="48">
        <v>0.79772915620671092</v>
      </c>
      <c r="GY5" s="48">
        <v>0.23648648648648651</v>
      </c>
      <c r="GZ5" s="48">
        <v>0.10613859622428644</v>
      </c>
      <c r="HA5" s="48">
        <v>-0.23639485405728225</v>
      </c>
      <c r="HB5" s="48">
        <v>-0.61533309912515366</v>
      </c>
      <c r="HC5" s="48">
        <v>-1.0565225652479242</v>
      </c>
      <c r="HD5" s="48">
        <v>-0.90837689282603307</v>
      </c>
      <c r="HE5" s="48">
        <v>-0.73443489466729273</v>
      </c>
      <c r="HF5" s="48">
        <v>-0.83086795451199624</v>
      </c>
      <c r="HG5" s="48">
        <v>-0.57703404500865552</v>
      </c>
      <c r="HH5" s="48">
        <v>-1.1658113903752387</v>
      </c>
      <c r="HI5" s="48">
        <v>-0.99773794302929275</v>
      </c>
      <c r="HJ5" s="48">
        <v>-0.40781324440209621</v>
      </c>
      <c r="HK5" s="48">
        <v>-0.41297309436622348</v>
      </c>
      <c r="HL5" s="48">
        <v>0.31115185571461623</v>
      </c>
      <c r="HM5" s="48">
        <v>-0.25289771045698678</v>
      </c>
      <c r="HN5" s="48">
        <v>-0.43740207136843939</v>
      </c>
      <c r="HO5" s="48">
        <v>-0.22889204512107802</v>
      </c>
      <c r="HP5" s="48">
        <v>-0.10926234118143645</v>
      </c>
      <c r="HQ5" s="48">
        <v>0.56612453046376487</v>
      </c>
      <c r="HR5" s="48">
        <v>0.83138557315699468</v>
      </c>
      <c r="HS5" s="48">
        <v>0.79509762773625203</v>
      </c>
      <c r="HT5" s="48">
        <v>0.75305215518991619</v>
      </c>
      <c r="HU5" s="48">
        <v>0.62022107228295753</v>
      </c>
      <c r="HV5" s="48">
        <v>0.43571222774304097</v>
      </c>
    </row>
    <row r="6" spans="1:230">
      <c r="A6" s="48" t="s">
        <v>175</v>
      </c>
      <c r="B6" s="48" t="s">
        <v>118</v>
      </c>
      <c r="C6" s="48">
        <v>4.6342604464158139</v>
      </c>
      <c r="D6" s="48">
        <v>4.492767598842816</v>
      </c>
      <c r="E6" s="48">
        <v>5.7690270041172198</v>
      </c>
      <c r="F6" s="48">
        <v>5.2160781848675581</v>
      </c>
      <c r="G6" s="48">
        <v>3.0556674960533274</v>
      </c>
      <c r="H6" s="48">
        <v>-0.14017193143480372</v>
      </c>
      <c r="I6" s="48">
        <v>-0.57607103468591048</v>
      </c>
      <c r="J6" s="48">
        <v>-1.2444198010818575</v>
      </c>
      <c r="K6" s="48">
        <v>-0.1703649619588796</v>
      </c>
      <c r="L6" s="48">
        <v>2.6791243706077172</v>
      </c>
      <c r="M6" s="48">
        <v>-1.2467823737798507</v>
      </c>
      <c r="N6" s="48">
        <v>-0.93242605668174294</v>
      </c>
      <c r="O6" s="48">
        <v>-1.2672077603317413</v>
      </c>
      <c r="P6" s="48">
        <v>-0.96601148949915316</v>
      </c>
      <c r="Q6" s="48">
        <v>0.20291083009335875</v>
      </c>
      <c r="R6" s="48">
        <v>-2.4192465802728775</v>
      </c>
      <c r="S6" s="48">
        <v>-5.2525448031505402</v>
      </c>
      <c r="T6" s="48">
        <v>-6.3661268044443862</v>
      </c>
      <c r="U6" s="48">
        <v>-6.2236412735986102</v>
      </c>
      <c r="V6" s="48">
        <v>-4.3152435518967778</v>
      </c>
      <c r="W6" s="48">
        <v>-1.5862361655825878</v>
      </c>
      <c r="X6" s="48">
        <v>-1.8201123911938004</v>
      </c>
      <c r="Y6" s="48">
        <v>-1.721070582569123</v>
      </c>
      <c r="Z6" s="48">
        <v>-1.78782216919147</v>
      </c>
      <c r="AA6" s="48">
        <v>-1.4113993563312253</v>
      </c>
      <c r="AB6" s="48">
        <v>-1.3035780298461002</v>
      </c>
      <c r="AC6" s="48">
        <v>-1.5965959841323221</v>
      </c>
      <c r="AD6" s="48">
        <v>-1.4294313806052152</v>
      </c>
      <c r="AE6" s="48">
        <v>-1.5423531306547422</v>
      </c>
      <c r="AF6" s="48">
        <v>-2.5803231127516755</v>
      </c>
      <c r="AG6" s="48">
        <v>-2.5978702846890864</v>
      </c>
      <c r="AH6" s="48">
        <v>-2.5774592147151156</v>
      </c>
      <c r="AI6" s="48">
        <v>-2.4224408571797049</v>
      </c>
      <c r="AJ6" s="48">
        <v>-0.94618844949876257</v>
      </c>
      <c r="AK6" s="48">
        <v>-0.76330160043658002</v>
      </c>
      <c r="AL6" s="48">
        <v>-0.46395469681223361</v>
      </c>
      <c r="AM6" s="48">
        <v>-1.2287912819013966E-2</v>
      </c>
      <c r="AN6" s="48">
        <v>0.21463999958623614</v>
      </c>
      <c r="AO6" s="48">
        <v>0.46314999467546536</v>
      </c>
      <c r="AP6" s="48">
        <v>0.57193931996167269</v>
      </c>
      <c r="AQ6" s="48">
        <v>0.38702529936003754</v>
      </c>
      <c r="AR6" s="48">
        <v>0.36984269410207821</v>
      </c>
      <c r="AS6" s="48">
        <v>0.57634553316634884</v>
      </c>
      <c r="AT6" s="48">
        <v>0.70586476524987685</v>
      </c>
      <c r="AW6" s="48">
        <v>4.8729437867258332</v>
      </c>
      <c r="AX6" s="48">
        <v>4.7696429294388807</v>
      </c>
      <c r="AY6" s="48">
        <v>4.6626966338398477</v>
      </c>
      <c r="AZ6" s="48">
        <v>4.4909849618140303</v>
      </c>
      <c r="BA6" s="48">
        <v>3.8612215162898575</v>
      </c>
      <c r="BB6" s="48">
        <v>3.7768581827520955</v>
      </c>
      <c r="BC6" s="48">
        <v>3.408292067692881</v>
      </c>
      <c r="BD6" s="48">
        <v>3.024701842730158</v>
      </c>
      <c r="BE6" s="48">
        <v>2.7633440695935407</v>
      </c>
      <c r="BF6" s="48">
        <v>2.3758271545882166</v>
      </c>
      <c r="BG6" s="48">
        <v>2.1516279495751038</v>
      </c>
      <c r="BH6" s="48">
        <v>1.932217774592274</v>
      </c>
      <c r="BI6" s="48">
        <v>1.779219859919916</v>
      </c>
      <c r="BJ6" s="48">
        <v>1.6829103831438497</v>
      </c>
      <c r="BK6" s="48">
        <v>1.623050521606783</v>
      </c>
      <c r="BL6" s="48">
        <v>1.6403286515619737</v>
      </c>
      <c r="BM6" s="48">
        <v>1.6841370992476259</v>
      </c>
      <c r="BN6" s="48">
        <v>1.6149762332892701</v>
      </c>
      <c r="BO6" s="48">
        <v>1.4964125494290119</v>
      </c>
      <c r="BP6" s="48">
        <v>1.3272844046252235</v>
      </c>
      <c r="BQ6" s="48">
        <v>1.2433519082385227</v>
      </c>
      <c r="BR6" s="48">
        <v>1.1683919109601775</v>
      </c>
      <c r="BS6" s="48">
        <v>1.2495569781045248</v>
      </c>
      <c r="BT6" s="48">
        <v>1.3348740082849042</v>
      </c>
      <c r="BU6" s="48">
        <v>1.4078388722069144</v>
      </c>
      <c r="BV6" s="48">
        <v>1.4891880734793725</v>
      </c>
      <c r="BW6" s="48">
        <v>1.4381931691577239</v>
      </c>
      <c r="BX6" s="48">
        <v>1.4461135618077634</v>
      </c>
      <c r="BY6" s="48">
        <v>1.2614115936237431</v>
      </c>
      <c r="BZ6" s="48">
        <v>1.3570835544259114</v>
      </c>
      <c r="CA6" s="48">
        <v>1.5386478683856679</v>
      </c>
      <c r="CB6" s="48">
        <v>1.6341303780538532</v>
      </c>
      <c r="CC6" s="48">
        <v>1.8419003854698746</v>
      </c>
      <c r="CD6" s="48">
        <v>1.9399259662098891</v>
      </c>
      <c r="CE6" s="48">
        <v>2.0592300655649183</v>
      </c>
      <c r="CF6" s="48">
        <v>2.2145091485623691</v>
      </c>
      <c r="CG6" s="48">
        <v>2.2906688696399629</v>
      </c>
      <c r="CH6" s="48">
        <v>2.4402574586645973</v>
      </c>
      <c r="CI6" s="48">
        <v>2.4869911655805281</v>
      </c>
      <c r="CJ6" s="48">
        <v>2.3919134285473009</v>
      </c>
      <c r="CK6" s="48">
        <v>2.3291666666666666</v>
      </c>
      <c r="CL6" s="48">
        <v>2.2584554089247475</v>
      </c>
      <c r="CM6" s="48">
        <v>2.2281474255355116</v>
      </c>
      <c r="CN6" s="48">
        <v>2.2711277150355</v>
      </c>
      <c r="CQ6" s="48">
        <v>7.0942107626912705</v>
      </c>
      <c r="CR6" s="48">
        <v>7.3402161924475875</v>
      </c>
      <c r="CS6" s="48">
        <v>7.7128042695487427</v>
      </c>
      <c r="CT6" s="48">
        <v>7.5811626467952227</v>
      </c>
      <c r="CU6" s="48">
        <v>5.1824159035610018</v>
      </c>
      <c r="CV6" s="48">
        <v>3.1041432405963221</v>
      </c>
      <c r="CW6" s="48">
        <v>2.1973164561637306</v>
      </c>
      <c r="CX6" s="48">
        <v>1.655872977915362</v>
      </c>
      <c r="CY6" s="48">
        <v>3.5546749986704573</v>
      </c>
      <c r="CZ6" s="48">
        <v>5.3800453474835122</v>
      </c>
      <c r="DA6" s="48">
        <v>3.8076836474326763</v>
      </c>
      <c r="DB6" s="48">
        <v>3.6485798624255521</v>
      </c>
      <c r="DC6" s="48">
        <v>3.0097743056131243</v>
      </c>
      <c r="DD6" s="48">
        <v>2.2497750495323632</v>
      </c>
      <c r="DE6" s="48">
        <v>2.9720023627947607</v>
      </c>
      <c r="DF6" s="48">
        <v>1.2165691963947072</v>
      </c>
      <c r="DG6" s="48">
        <v>0.8606803613751719</v>
      </c>
      <c r="DH6" s="48">
        <v>1.549065274824954</v>
      </c>
      <c r="DI6" s="48">
        <v>0.82920193165272538</v>
      </c>
      <c r="DJ6" s="48">
        <v>2.0728847953400833</v>
      </c>
      <c r="DK6" s="48">
        <v>2.1938541801660083</v>
      </c>
      <c r="DL6" s="48">
        <v>0.97538194165317282</v>
      </c>
      <c r="DM6" s="48">
        <v>0.88030358166065492</v>
      </c>
      <c r="DN6" s="48">
        <v>0.96562192516608225</v>
      </c>
      <c r="DO6" s="48">
        <v>1.2829072679672875</v>
      </c>
      <c r="DP6" s="48">
        <v>1.7227093149550898</v>
      </c>
      <c r="DQ6" s="48">
        <v>2.2510265609222682</v>
      </c>
      <c r="DR6" s="48">
        <v>1.9758523783616644</v>
      </c>
      <c r="DS6" s="48">
        <v>1.3646873994674604</v>
      </c>
      <c r="DT6" s="48">
        <v>1.7959795240003018</v>
      </c>
      <c r="DU6" s="48">
        <v>1.5144595565323704</v>
      </c>
      <c r="DV6" s="48">
        <v>1.2852293278710891</v>
      </c>
      <c r="DW6" s="48">
        <v>1.5484258136097255</v>
      </c>
      <c r="DX6" s="48">
        <v>1.1584643709321865</v>
      </c>
      <c r="DY6" s="48">
        <v>0.9977775279944413</v>
      </c>
      <c r="DZ6" s="48">
        <v>1.4221124637898899</v>
      </c>
      <c r="EA6" s="48">
        <v>1.2328701277537637</v>
      </c>
      <c r="EB6" s="48">
        <v>1.5719870478779443</v>
      </c>
      <c r="EC6" s="48">
        <v>2.0402922265653927</v>
      </c>
      <c r="ED6" s="48">
        <v>1.6464997920442184</v>
      </c>
      <c r="EE6" s="48">
        <v>2.0455020453950854</v>
      </c>
      <c r="EF6" s="48">
        <v>1.7864834328764414</v>
      </c>
      <c r="EG6" s="48">
        <v>1.4913097239970574</v>
      </c>
      <c r="EH6" s="48">
        <v>1.8312738982671855</v>
      </c>
      <c r="EK6" s="48">
        <v>3.9923174096664891</v>
      </c>
      <c r="EL6" s="48">
        <v>4.0313901804901207</v>
      </c>
      <c r="EM6" s="48">
        <v>4.1559841272433333</v>
      </c>
      <c r="EN6" s="48">
        <v>4.1714305296377185</v>
      </c>
      <c r="EO6" s="48">
        <v>3.8570209882444044</v>
      </c>
      <c r="EP6" s="48">
        <v>3.4962293791818313</v>
      </c>
      <c r="EQ6" s="48">
        <v>2.9705487826231267</v>
      </c>
      <c r="ER6" s="48">
        <v>2.5154936462900337</v>
      </c>
      <c r="ES6" s="48">
        <v>2.1632816905148298</v>
      </c>
      <c r="ET6" s="48">
        <v>2.1258490244921324</v>
      </c>
      <c r="EU6" s="48">
        <v>2.2052315111558771</v>
      </c>
      <c r="EV6" s="48">
        <v>2.2673832717500839</v>
      </c>
      <c r="EW6" s="48">
        <v>2.5777886953163271</v>
      </c>
      <c r="EX6" s="48">
        <v>2.6269625214146584</v>
      </c>
      <c r="EY6" s="48">
        <v>2.7431226410448777</v>
      </c>
      <c r="EZ6" s="48">
        <v>2.6519837555243684</v>
      </c>
      <c r="FA6" s="48">
        <v>2.4438176793076889</v>
      </c>
      <c r="FB6" s="48">
        <v>2.4488409754947496</v>
      </c>
      <c r="FC6" s="48">
        <v>2.2508907454404143</v>
      </c>
      <c r="FD6" s="48">
        <v>2.2583527975258955</v>
      </c>
      <c r="FE6" s="48">
        <v>2.4070368001540503</v>
      </c>
      <c r="FF6" s="48">
        <v>2.3639205766487903</v>
      </c>
      <c r="FG6" s="48">
        <v>2.430304053502089</v>
      </c>
      <c r="FH6" s="48">
        <v>2.5425497599757132</v>
      </c>
      <c r="FI6" s="48">
        <v>2.5765203627352373</v>
      </c>
      <c r="FJ6" s="48">
        <v>2.7716959666859853</v>
      </c>
      <c r="FK6" s="48">
        <v>3.0011364303282844</v>
      </c>
      <c r="FL6" s="48">
        <v>3.1975542815967111</v>
      </c>
      <c r="FM6" s="48">
        <v>3.5143610407976049</v>
      </c>
      <c r="FN6" s="48">
        <v>3.6443833927890563</v>
      </c>
      <c r="FO6" s="48">
        <v>3.6946083831622163</v>
      </c>
      <c r="FP6" s="48">
        <v>3.8579940226094607</v>
      </c>
      <c r="FQ6" s="48">
        <v>3.7796401356715901</v>
      </c>
      <c r="FR6" s="48">
        <v>3.7787019077161497</v>
      </c>
      <c r="FS6" s="48">
        <v>4.0164148042480985</v>
      </c>
      <c r="FT6" s="48">
        <v>4.0084435283232756</v>
      </c>
      <c r="FU6" s="48">
        <v>4.1821532733936504</v>
      </c>
      <c r="FV6" s="48">
        <v>4.386623728556895</v>
      </c>
      <c r="FW6" s="48">
        <v>4.3427692649935556</v>
      </c>
      <c r="FX6" s="48">
        <v>4.3327494198704244</v>
      </c>
      <c r="FY6" s="48">
        <v>4.1897021716917564</v>
      </c>
      <c r="FZ6" s="48">
        <v>4.0825014218968629</v>
      </c>
      <c r="GA6" s="48">
        <v>4.1032383456712491</v>
      </c>
      <c r="GB6" s="48">
        <v>4.0591690721417901</v>
      </c>
      <c r="GE6" s="48">
        <v>6.8695036358085559</v>
      </c>
      <c r="GF6" s="48">
        <v>7.038039413020714</v>
      </c>
      <c r="GG6" s="48">
        <v>6.9137297575587384</v>
      </c>
      <c r="GH6" s="48">
        <v>5.8728276959943058</v>
      </c>
      <c r="GI6" s="48">
        <v>3.7163617879913216</v>
      </c>
      <c r="GJ6" s="48">
        <v>2.2763157709736697</v>
      </c>
      <c r="GK6" s="48">
        <v>0.47101544231771636</v>
      </c>
      <c r="GL6" s="48">
        <v>-1.0337983234992334</v>
      </c>
      <c r="GM6" s="48">
        <v>-0.53809217325601355</v>
      </c>
      <c r="GN6" s="48">
        <v>-0.17269095481385985</v>
      </c>
      <c r="GO6" s="48">
        <v>0.14041166797162258</v>
      </c>
      <c r="GP6" s="48">
        <v>0.62810542361913713</v>
      </c>
      <c r="GQ6" s="48">
        <v>0.66852216760543959</v>
      </c>
      <c r="GR6" s="48">
        <v>0.72747630562228471</v>
      </c>
      <c r="GS6" s="48">
        <v>0.99422244558463169</v>
      </c>
      <c r="GT6" s="48">
        <v>0.81108255890448966</v>
      </c>
      <c r="GU6" s="48">
        <v>0.81109309521130335</v>
      </c>
      <c r="GV6" s="48">
        <v>0.56795052184230466</v>
      </c>
      <c r="GW6" s="48">
        <v>5.8852556238144602E-2</v>
      </c>
      <c r="GX6" s="48">
        <v>-0.30699340039803286</v>
      </c>
      <c r="GY6" s="48">
        <v>-0.35885885885885888</v>
      </c>
      <c r="GZ6" s="48">
        <v>-0.25606864124041134</v>
      </c>
      <c r="HA6" s="48">
        <v>-0.17564942716330567</v>
      </c>
      <c r="HB6" s="48">
        <v>-0.10732554054508495</v>
      </c>
      <c r="HC6" s="48">
        <v>-0.22480684359359651</v>
      </c>
      <c r="HD6" s="48">
        <v>-0.2521350310885947</v>
      </c>
      <c r="HE6" s="48">
        <v>-9.5558443544071545E-2</v>
      </c>
      <c r="HF6" s="48">
        <v>-0.17813916500459467</v>
      </c>
      <c r="HG6" s="48">
        <v>4.5817432802758615E-2</v>
      </c>
      <c r="HH6" s="48">
        <v>-0.12330070105255743</v>
      </c>
      <c r="HI6" s="48">
        <v>7.3762727305667561E-2</v>
      </c>
      <c r="HJ6" s="48">
        <v>0.51643639828489762</v>
      </c>
      <c r="HK6" s="48">
        <v>0.60885459229823891</v>
      </c>
      <c r="HL6" s="48">
        <v>1.1301678735399678</v>
      </c>
      <c r="HM6" s="48">
        <v>1.0867930387024467</v>
      </c>
      <c r="HN6" s="48">
        <v>1.1947667538474906</v>
      </c>
      <c r="HO6" s="48">
        <v>0.8345756106722384</v>
      </c>
      <c r="HP6" s="48">
        <v>0.77058703780592019</v>
      </c>
      <c r="HQ6" s="48">
        <v>1.0165406573930615</v>
      </c>
      <c r="HR6" s="48">
        <v>1.0452644475179631</v>
      </c>
      <c r="HS6" s="48">
        <v>1.296505735489335</v>
      </c>
      <c r="HT6" s="48">
        <v>1.3025481956016058</v>
      </c>
      <c r="HU6" s="48">
        <v>1.0533913449885153</v>
      </c>
      <c r="HV6" s="48">
        <v>0.89973058629073432</v>
      </c>
    </row>
    <row r="12" spans="1:230">
      <c r="C12" s="48">
        <v>10000</v>
      </c>
      <c r="D12" s="48">
        <v>10000</v>
      </c>
      <c r="E12" s="48">
        <v>10000</v>
      </c>
      <c r="F12" s="48">
        <v>10000</v>
      </c>
      <c r="G12" s="48">
        <v>10000</v>
      </c>
      <c r="H12" s="48">
        <v>10000</v>
      </c>
      <c r="I12" s="48">
        <v>10000</v>
      </c>
      <c r="J12" s="48">
        <v>10000</v>
      </c>
      <c r="K12" s="48">
        <v>10000</v>
      </c>
      <c r="L12" s="48">
        <v>10000</v>
      </c>
      <c r="M12" s="48">
        <v>10000</v>
      </c>
      <c r="N12" s="48">
        <v>10000</v>
      </c>
      <c r="O12" s="48">
        <v>10000</v>
      </c>
      <c r="P12" s="48">
        <v>10000</v>
      </c>
      <c r="Q12" s="48">
        <v>10000</v>
      </c>
      <c r="R12" s="48">
        <v>10000</v>
      </c>
      <c r="S12" s="48">
        <v>10000</v>
      </c>
      <c r="T12" s="48">
        <v>10000</v>
      </c>
      <c r="U12" s="48">
        <v>10000</v>
      </c>
      <c r="V12" s="48">
        <v>10000</v>
      </c>
      <c r="W12" s="48">
        <v>10000</v>
      </c>
      <c r="X12" s="48">
        <v>10000</v>
      </c>
      <c r="Y12" s="48">
        <v>10000</v>
      </c>
      <c r="Z12" s="48">
        <v>10000</v>
      </c>
      <c r="AA12" s="48">
        <v>10000</v>
      </c>
      <c r="AB12" s="48">
        <v>10000</v>
      </c>
      <c r="AC12" s="48">
        <v>10000</v>
      </c>
      <c r="AD12" s="48">
        <v>10000</v>
      </c>
      <c r="AE12" s="48">
        <v>10000</v>
      </c>
      <c r="AF12" s="48">
        <v>10000</v>
      </c>
      <c r="AG12" s="48">
        <v>10000</v>
      </c>
      <c r="AH12" s="48">
        <v>10000</v>
      </c>
      <c r="AI12" s="48">
        <v>10000</v>
      </c>
      <c r="AJ12" s="48">
        <v>10000</v>
      </c>
      <c r="AK12" s="48">
        <v>10000</v>
      </c>
      <c r="AL12" s="48">
        <v>10000</v>
      </c>
      <c r="AM12" s="48">
        <v>10000</v>
      </c>
      <c r="AN12" s="48">
        <v>10000</v>
      </c>
      <c r="AO12" s="48">
        <v>10000</v>
      </c>
      <c r="AP12" s="48">
        <v>10000</v>
      </c>
      <c r="AQ12" s="48">
        <v>10000</v>
      </c>
      <c r="AR12" s="48">
        <v>10000</v>
      </c>
      <c r="AS12" s="48">
        <v>10000</v>
      </c>
      <c r="AT12" s="48">
        <v>10000</v>
      </c>
      <c r="AU12" s="48">
        <v>10000</v>
      </c>
      <c r="AV12" s="48">
        <v>-10000</v>
      </c>
      <c r="AW12" s="48">
        <v>-10000</v>
      </c>
      <c r="AX12" s="48">
        <v>-10000</v>
      </c>
      <c r="AY12" s="48">
        <v>-10000</v>
      </c>
      <c r="AZ12" s="48">
        <v>-10000</v>
      </c>
      <c r="BA12" s="48">
        <v>-10000</v>
      </c>
      <c r="BB12" s="48">
        <v>-10000</v>
      </c>
      <c r="BC12" s="48">
        <v>-10000</v>
      </c>
      <c r="BD12" s="48">
        <v>-10000</v>
      </c>
      <c r="BE12" s="48">
        <v>-10000</v>
      </c>
      <c r="BF12" s="48">
        <v>-10000</v>
      </c>
      <c r="BG12" s="48">
        <v>-10000</v>
      </c>
      <c r="BH12" s="48">
        <v>-10000</v>
      </c>
      <c r="BI12" s="48">
        <v>-10000</v>
      </c>
      <c r="BJ12" s="48">
        <v>-10000</v>
      </c>
      <c r="BK12" s="48">
        <v>-10000</v>
      </c>
      <c r="BL12" s="48">
        <v>-10000</v>
      </c>
      <c r="BM12" s="48">
        <v>-10000</v>
      </c>
      <c r="BN12" s="48">
        <v>-10000</v>
      </c>
      <c r="BO12" s="48">
        <v>-10000</v>
      </c>
      <c r="BP12" s="48">
        <v>-10000</v>
      </c>
      <c r="BQ12" s="48">
        <v>-10000</v>
      </c>
      <c r="BR12" s="48">
        <v>-10000</v>
      </c>
      <c r="BS12" s="48">
        <v>-10000</v>
      </c>
      <c r="BT12" s="48">
        <v>-10000</v>
      </c>
      <c r="BU12" s="48">
        <v>-10000</v>
      </c>
      <c r="BV12" s="48">
        <v>-10000</v>
      </c>
      <c r="BW12" s="48">
        <v>-10000</v>
      </c>
      <c r="BX12" s="48">
        <v>-10000</v>
      </c>
      <c r="BY12" s="48">
        <v>-10000</v>
      </c>
      <c r="BZ12" s="48">
        <v>-10000</v>
      </c>
      <c r="CA12" s="48">
        <v>-10000</v>
      </c>
      <c r="CB12" s="48">
        <v>-10000</v>
      </c>
      <c r="CC12" s="48">
        <v>-10000</v>
      </c>
      <c r="CD12" s="48">
        <v>-10000</v>
      </c>
      <c r="CE12" s="48">
        <v>-10000</v>
      </c>
      <c r="CF12" s="48">
        <v>-10000</v>
      </c>
      <c r="CG12" s="48">
        <v>-10000</v>
      </c>
      <c r="CH12" s="48">
        <v>-10000</v>
      </c>
      <c r="CI12" s="48">
        <v>-10000</v>
      </c>
      <c r="CJ12" s="48">
        <v>-10000</v>
      </c>
      <c r="CK12" s="48">
        <v>-10000</v>
      </c>
      <c r="CL12" s="48">
        <v>-10000</v>
      </c>
      <c r="CM12" s="48">
        <v>-10000</v>
      </c>
      <c r="CN12" s="48">
        <v>-10000</v>
      </c>
      <c r="CO12" s="48">
        <v>-10000</v>
      </c>
      <c r="CP12" s="48">
        <v>10000</v>
      </c>
      <c r="CQ12" s="48">
        <v>10000</v>
      </c>
      <c r="CR12" s="48">
        <v>10000</v>
      </c>
      <c r="CS12" s="48">
        <v>10000</v>
      </c>
      <c r="CT12" s="48">
        <v>10000</v>
      </c>
      <c r="CU12" s="48">
        <v>10000</v>
      </c>
      <c r="CV12" s="48">
        <v>10000</v>
      </c>
      <c r="CW12" s="48">
        <v>10000</v>
      </c>
      <c r="CX12" s="48">
        <v>10000</v>
      </c>
      <c r="CY12" s="48">
        <v>10000</v>
      </c>
      <c r="CZ12" s="48">
        <v>10000</v>
      </c>
      <c r="DA12" s="48">
        <v>10000</v>
      </c>
      <c r="DB12" s="48">
        <v>10000</v>
      </c>
      <c r="DC12" s="48">
        <v>10000</v>
      </c>
      <c r="DD12" s="48">
        <v>10000</v>
      </c>
      <c r="DE12" s="48">
        <v>10000</v>
      </c>
      <c r="DF12" s="48">
        <v>10000</v>
      </c>
      <c r="DG12" s="48">
        <v>10000</v>
      </c>
      <c r="DH12" s="48">
        <v>10000</v>
      </c>
      <c r="DI12" s="48">
        <v>10000</v>
      </c>
      <c r="DJ12" s="48">
        <v>10000</v>
      </c>
      <c r="DK12" s="48">
        <v>10000</v>
      </c>
      <c r="DL12" s="48">
        <v>10000</v>
      </c>
      <c r="DM12" s="48">
        <v>10000</v>
      </c>
      <c r="DN12" s="48">
        <v>10000</v>
      </c>
      <c r="DO12" s="48">
        <v>10000</v>
      </c>
      <c r="DP12" s="48">
        <v>10000</v>
      </c>
      <c r="DQ12" s="48">
        <v>10000</v>
      </c>
      <c r="DR12" s="48">
        <v>10000</v>
      </c>
      <c r="DS12" s="48">
        <v>10000</v>
      </c>
      <c r="DT12" s="48">
        <v>10000</v>
      </c>
      <c r="DU12" s="48">
        <v>10000</v>
      </c>
      <c r="DV12" s="48">
        <v>10000</v>
      </c>
      <c r="DW12" s="48">
        <v>10000</v>
      </c>
      <c r="DX12" s="48">
        <v>10000</v>
      </c>
      <c r="DY12" s="48">
        <v>10000</v>
      </c>
      <c r="DZ12" s="48">
        <v>10000</v>
      </c>
      <c r="EA12" s="48">
        <v>10000</v>
      </c>
      <c r="EB12" s="48">
        <v>10000</v>
      </c>
      <c r="EC12" s="48">
        <v>10000</v>
      </c>
      <c r="ED12" s="48">
        <v>10000</v>
      </c>
      <c r="EE12" s="48">
        <v>10000</v>
      </c>
      <c r="EF12" s="48">
        <v>10000</v>
      </c>
      <c r="EG12" s="48">
        <v>10000</v>
      </c>
      <c r="EH12" s="48">
        <v>10000</v>
      </c>
      <c r="EI12" s="48">
        <v>10000</v>
      </c>
      <c r="EJ12" s="48">
        <v>-10000</v>
      </c>
      <c r="EK12" s="48">
        <v>-10000</v>
      </c>
      <c r="EL12" s="48">
        <v>-10000</v>
      </c>
      <c r="EM12" s="48">
        <v>-10000</v>
      </c>
      <c r="EN12" s="48">
        <v>-10000</v>
      </c>
      <c r="EO12" s="48">
        <v>-10000</v>
      </c>
      <c r="EP12" s="48">
        <v>-10000</v>
      </c>
      <c r="EQ12" s="48">
        <v>-10000</v>
      </c>
      <c r="ER12" s="48">
        <v>-10000</v>
      </c>
      <c r="ES12" s="48">
        <v>-10000</v>
      </c>
      <c r="ET12" s="48">
        <v>-10000</v>
      </c>
      <c r="EU12" s="48">
        <v>-10000</v>
      </c>
      <c r="EV12" s="48">
        <v>-10000</v>
      </c>
      <c r="EW12" s="48">
        <v>-10000</v>
      </c>
      <c r="EX12" s="48">
        <v>-10000</v>
      </c>
      <c r="EY12" s="48">
        <v>-10000</v>
      </c>
      <c r="EZ12" s="48">
        <v>-10000</v>
      </c>
      <c r="FA12" s="48">
        <v>-10000</v>
      </c>
      <c r="FB12" s="48">
        <v>-10000</v>
      </c>
      <c r="FC12" s="48">
        <v>-10000</v>
      </c>
      <c r="FD12" s="48">
        <v>-10000</v>
      </c>
      <c r="FE12" s="48">
        <v>-10000</v>
      </c>
      <c r="FF12" s="48">
        <v>-10000</v>
      </c>
      <c r="FG12" s="48">
        <v>-10000</v>
      </c>
      <c r="FH12" s="48">
        <v>-10000</v>
      </c>
      <c r="FI12" s="48">
        <v>-10000</v>
      </c>
      <c r="FJ12" s="48">
        <v>-10000</v>
      </c>
      <c r="FK12" s="48">
        <v>-10000</v>
      </c>
      <c r="FL12" s="48">
        <v>-10000</v>
      </c>
      <c r="FM12" s="48">
        <v>-10000</v>
      </c>
      <c r="FN12" s="48">
        <v>-10000</v>
      </c>
      <c r="FO12" s="48">
        <v>-10000</v>
      </c>
      <c r="FP12" s="48">
        <v>-10000</v>
      </c>
      <c r="FQ12" s="48">
        <v>-10000</v>
      </c>
      <c r="FR12" s="48">
        <v>-10000</v>
      </c>
      <c r="FS12" s="48">
        <v>-10000</v>
      </c>
      <c r="FT12" s="48">
        <v>-10000</v>
      </c>
      <c r="FU12" s="48">
        <v>-10000</v>
      </c>
      <c r="FV12" s="48">
        <v>-10000</v>
      </c>
      <c r="FW12" s="48">
        <v>-10000</v>
      </c>
      <c r="FX12" s="48">
        <v>-10000</v>
      </c>
      <c r="FY12" s="48">
        <v>-10000</v>
      </c>
      <c r="FZ12" s="48">
        <v>-10000</v>
      </c>
      <c r="GA12" s="48">
        <v>-10000</v>
      </c>
      <c r="GB12" s="48">
        <v>-10000</v>
      </c>
      <c r="GC12" s="48">
        <v>-10000</v>
      </c>
      <c r="GD12" s="48">
        <v>10000</v>
      </c>
      <c r="GE12" s="48">
        <v>10000</v>
      </c>
      <c r="GF12" s="48">
        <v>10000</v>
      </c>
      <c r="GG12" s="48">
        <v>10000</v>
      </c>
      <c r="GH12" s="48">
        <v>10000</v>
      </c>
      <c r="GI12" s="48">
        <v>10000</v>
      </c>
      <c r="GJ12" s="48">
        <v>10000</v>
      </c>
      <c r="GK12" s="48">
        <v>10000</v>
      </c>
      <c r="GL12" s="48">
        <v>10000</v>
      </c>
      <c r="GM12" s="48">
        <v>10000</v>
      </c>
      <c r="GN12" s="48">
        <v>10000</v>
      </c>
      <c r="GO12" s="48">
        <v>10000</v>
      </c>
      <c r="GP12" s="48">
        <v>10000</v>
      </c>
      <c r="GQ12" s="48">
        <v>10000</v>
      </c>
      <c r="GR12" s="48">
        <v>10000</v>
      </c>
      <c r="GS12" s="48">
        <v>10000</v>
      </c>
      <c r="GT12" s="48">
        <v>10000</v>
      </c>
      <c r="GU12" s="48">
        <v>10000</v>
      </c>
      <c r="GV12" s="48">
        <v>10000</v>
      </c>
      <c r="GW12" s="48">
        <v>10000</v>
      </c>
      <c r="GX12" s="48">
        <v>10000</v>
      </c>
      <c r="GY12" s="48">
        <v>10000</v>
      </c>
      <c r="GZ12" s="48">
        <v>10000</v>
      </c>
      <c r="HA12" s="48">
        <v>10000</v>
      </c>
      <c r="HB12" s="48">
        <v>10000</v>
      </c>
      <c r="HC12" s="48">
        <v>10000</v>
      </c>
      <c r="HD12" s="48">
        <v>10000</v>
      </c>
      <c r="HE12" s="48">
        <v>10000</v>
      </c>
      <c r="HF12" s="48">
        <v>10000</v>
      </c>
      <c r="HG12" s="48">
        <v>10000</v>
      </c>
      <c r="HH12" s="48">
        <v>10000</v>
      </c>
      <c r="HI12" s="48">
        <v>10000</v>
      </c>
      <c r="HJ12" s="48">
        <v>10000</v>
      </c>
      <c r="HK12" s="48">
        <v>10000</v>
      </c>
      <c r="HL12" s="48">
        <v>10000</v>
      </c>
      <c r="HM12" s="48">
        <v>10000</v>
      </c>
      <c r="HN12" s="48">
        <v>10000</v>
      </c>
      <c r="HO12" s="48">
        <v>10000</v>
      </c>
      <c r="HP12" s="48">
        <v>10000</v>
      </c>
      <c r="HQ12" s="48">
        <v>10000</v>
      </c>
      <c r="HR12" s="48">
        <v>10000</v>
      </c>
      <c r="HS12" s="48">
        <v>10000</v>
      </c>
      <c r="HT12" s="48">
        <v>10000</v>
      </c>
      <c r="HU12" s="48">
        <v>10000</v>
      </c>
      <c r="HV12" s="48">
        <v>10000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16"/>
  <dimension ref="A1:CD1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T33" sqref="T33"/>
    </sheetView>
  </sheetViews>
  <sheetFormatPr defaultRowHeight="12"/>
  <cols>
    <col min="1" max="1" width="9.140625" style="22"/>
    <col min="2" max="2" width="15.140625" style="22" bestFit="1" customWidth="1"/>
    <col min="3" max="14" width="9.140625" style="22"/>
    <col min="15" max="15" width="10.85546875" style="22" customWidth="1"/>
    <col min="16" max="26" width="9.140625" style="22"/>
    <col min="27" max="27" width="10" style="22" bestFit="1" customWidth="1"/>
    <col min="28" max="50" width="9.140625" style="22"/>
    <col min="51" max="51" width="10" style="22" bestFit="1" customWidth="1"/>
    <col min="52" max="269" width="9.140625" style="22"/>
    <col min="270" max="270" width="15.140625" style="22" bestFit="1" customWidth="1"/>
    <col min="271" max="525" width="9.140625" style="22"/>
    <col min="526" max="526" width="15.140625" style="22" bestFit="1" customWidth="1"/>
    <col min="527" max="781" width="9.140625" style="22"/>
    <col min="782" max="782" width="15.140625" style="22" bestFit="1" customWidth="1"/>
    <col min="783" max="1037" width="9.140625" style="22"/>
    <col min="1038" max="1038" width="15.140625" style="22" bestFit="1" customWidth="1"/>
    <col min="1039" max="1293" width="9.140625" style="22"/>
    <col min="1294" max="1294" width="15.140625" style="22" bestFit="1" customWidth="1"/>
    <col min="1295" max="1549" width="9.140625" style="22"/>
    <col min="1550" max="1550" width="15.140625" style="22" bestFit="1" customWidth="1"/>
    <col min="1551" max="1805" width="9.140625" style="22"/>
    <col min="1806" max="1806" width="15.140625" style="22" bestFit="1" customWidth="1"/>
    <col min="1807" max="2061" width="9.140625" style="22"/>
    <col min="2062" max="2062" width="15.140625" style="22" bestFit="1" customWidth="1"/>
    <col min="2063" max="2317" width="9.140625" style="22"/>
    <col min="2318" max="2318" width="15.140625" style="22" bestFit="1" customWidth="1"/>
    <col min="2319" max="2573" width="9.140625" style="22"/>
    <col min="2574" max="2574" width="15.140625" style="22" bestFit="1" customWidth="1"/>
    <col min="2575" max="2829" width="9.140625" style="22"/>
    <col min="2830" max="2830" width="15.140625" style="22" bestFit="1" customWidth="1"/>
    <col min="2831" max="3085" width="9.140625" style="22"/>
    <col min="3086" max="3086" width="15.140625" style="22" bestFit="1" customWidth="1"/>
    <col min="3087" max="3341" width="9.140625" style="22"/>
    <col min="3342" max="3342" width="15.140625" style="22" bestFit="1" customWidth="1"/>
    <col min="3343" max="3597" width="9.140625" style="22"/>
    <col min="3598" max="3598" width="15.140625" style="22" bestFit="1" customWidth="1"/>
    <col min="3599" max="3853" width="9.140625" style="22"/>
    <col min="3854" max="3854" width="15.140625" style="22" bestFit="1" customWidth="1"/>
    <col min="3855" max="4109" width="9.140625" style="22"/>
    <col min="4110" max="4110" width="15.140625" style="22" bestFit="1" customWidth="1"/>
    <col min="4111" max="4365" width="9.140625" style="22"/>
    <col min="4366" max="4366" width="15.140625" style="22" bestFit="1" customWidth="1"/>
    <col min="4367" max="4621" width="9.140625" style="22"/>
    <col min="4622" max="4622" width="15.140625" style="22" bestFit="1" customWidth="1"/>
    <col min="4623" max="4877" width="9.140625" style="22"/>
    <col min="4878" max="4878" width="15.140625" style="22" bestFit="1" customWidth="1"/>
    <col min="4879" max="5133" width="9.140625" style="22"/>
    <col min="5134" max="5134" width="15.140625" style="22" bestFit="1" customWidth="1"/>
    <col min="5135" max="5389" width="9.140625" style="22"/>
    <col min="5390" max="5390" width="15.140625" style="22" bestFit="1" customWidth="1"/>
    <col min="5391" max="5645" width="9.140625" style="22"/>
    <col min="5646" max="5646" width="15.140625" style="22" bestFit="1" customWidth="1"/>
    <col min="5647" max="5901" width="9.140625" style="22"/>
    <col min="5902" max="5902" width="15.140625" style="22" bestFit="1" customWidth="1"/>
    <col min="5903" max="6157" width="9.140625" style="22"/>
    <col min="6158" max="6158" width="15.140625" style="22" bestFit="1" customWidth="1"/>
    <col min="6159" max="6413" width="9.140625" style="22"/>
    <col min="6414" max="6414" width="15.140625" style="22" bestFit="1" customWidth="1"/>
    <col min="6415" max="6669" width="9.140625" style="22"/>
    <col min="6670" max="6670" width="15.140625" style="22" bestFit="1" customWidth="1"/>
    <col min="6671" max="6925" width="9.140625" style="22"/>
    <col min="6926" max="6926" width="15.140625" style="22" bestFit="1" customWidth="1"/>
    <col min="6927" max="7181" width="9.140625" style="22"/>
    <col min="7182" max="7182" width="15.140625" style="22" bestFit="1" customWidth="1"/>
    <col min="7183" max="7437" width="9.140625" style="22"/>
    <col min="7438" max="7438" width="15.140625" style="22" bestFit="1" customWidth="1"/>
    <col min="7439" max="7693" width="9.140625" style="22"/>
    <col min="7694" max="7694" width="15.140625" style="22" bestFit="1" customWidth="1"/>
    <col min="7695" max="7949" width="9.140625" style="22"/>
    <col min="7950" max="7950" width="15.140625" style="22" bestFit="1" customWidth="1"/>
    <col min="7951" max="8205" width="9.140625" style="22"/>
    <col min="8206" max="8206" width="15.140625" style="22" bestFit="1" customWidth="1"/>
    <col min="8207" max="8461" width="9.140625" style="22"/>
    <col min="8462" max="8462" width="15.140625" style="22" bestFit="1" customWidth="1"/>
    <col min="8463" max="8717" width="9.140625" style="22"/>
    <col min="8718" max="8718" width="15.140625" style="22" bestFit="1" customWidth="1"/>
    <col min="8719" max="8973" width="9.140625" style="22"/>
    <col min="8974" max="8974" width="15.140625" style="22" bestFit="1" customWidth="1"/>
    <col min="8975" max="9229" width="9.140625" style="22"/>
    <col min="9230" max="9230" width="15.140625" style="22" bestFit="1" customWidth="1"/>
    <col min="9231" max="9485" width="9.140625" style="22"/>
    <col min="9486" max="9486" width="15.140625" style="22" bestFit="1" customWidth="1"/>
    <col min="9487" max="9741" width="9.140625" style="22"/>
    <col min="9742" max="9742" width="15.140625" style="22" bestFit="1" customWidth="1"/>
    <col min="9743" max="9997" width="9.140625" style="22"/>
    <col min="9998" max="9998" width="15.140625" style="22" bestFit="1" customWidth="1"/>
    <col min="9999" max="10253" width="9.140625" style="22"/>
    <col min="10254" max="10254" width="15.140625" style="22" bestFit="1" customWidth="1"/>
    <col min="10255" max="10509" width="9.140625" style="22"/>
    <col min="10510" max="10510" width="15.140625" style="22" bestFit="1" customWidth="1"/>
    <col min="10511" max="10765" width="9.140625" style="22"/>
    <col min="10766" max="10766" width="15.140625" style="22" bestFit="1" customWidth="1"/>
    <col min="10767" max="11021" width="9.140625" style="22"/>
    <col min="11022" max="11022" width="15.140625" style="22" bestFit="1" customWidth="1"/>
    <col min="11023" max="11277" width="9.140625" style="22"/>
    <col min="11278" max="11278" width="15.140625" style="22" bestFit="1" customWidth="1"/>
    <col min="11279" max="11533" width="9.140625" style="22"/>
    <col min="11534" max="11534" width="15.140625" style="22" bestFit="1" customWidth="1"/>
    <col min="11535" max="11789" width="9.140625" style="22"/>
    <col min="11790" max="11790" width="15.140625" style="22" bestFit="1" customWidth="1"/>
    <col min="11791" max="12045" width="9.140625" style="22"/>
    <col min="12046" max="12046" width="15.140625" style="22" bestFit="1" customWidth="1"/>
    <col min="12047" max="12301" width="9.140625" style="22"/>
    <col min="12302" max="12302" width="15.140625" style="22" bestFit="1" customWidth="1"/>
    <col min="12303" max="12557" width="9.140625" style="22"/>
    <col min="12558" max="12558" width="15.140625" style="22" bestFit="1" customWidth="1"/>
    <col min="12559" max="12813" width="9.140625" style="22"/>
    <col min="12814" max="12814" width="15.140625" style="22" bestFit="1" customWidth="1"/>
    <col min="12815" max="13069" width="9.140625" style="22"/>
    <col min="13070" max="13070" width="15.140625" style="22" bestFit="1" customWidth="1"/>
    <col min="13071" max="13325" width="9.140625" style="22"/>
    <col min="13326" max="13326" width="15.140625" style="22" bestFit="1" customWidth="1"/>
    <col min="13327" max="13581" width="9.140625" style="22"/>
    <col min="13582" max="13582" width="15.140625" style="22" bestFit="1" customWidth="1"/>
    <col min="13583" max="13837" width="9.140625" style="22"/>
    <col min="13838" max="13838" width="15.140625" style="22" bestFit="1" customWidth="1"/>
    <col min="13839" max="14093" width="9.140625" style="22"/>
    <col min="14094" max="14094" width="15.140625" style="22" bestFit="1" customWidth="1"/>
    <col min="14095" max="14349" width="9.140625" style="22"/>
    <col min="14350" max="14350" width="15.140625" style="22" bestFit="1" customWidth="1"/>
    <col min="14351" max="14605" width="9.140625" style="22"/>
    <col min="14606" max="14606" width="15.140625" style="22" bestFit="1" customWidth="1"/>
    <col min="14607" max="14861" width="9.140625" style="22"/>
    <col min="14862" max="14862" width="15.140625" style="22" bestFit="1" customWidth="1"/>
    <col min="14863" max="15117" width="9.140625" style="22"/>
    <col min="15118" max="15118" width="15.140625" style="22" bestFit="1" customWidth="1"/>
    <col min="15119" max="15373" width="9.140625" style="22"/>
    <col min="15374" max="15374" width="15.140625" style="22" bestFit="1" customWidth="1"/>
    <col min="15375" max="15629" width="9.140625" style="22"/>
    <col min="15630" max="15630" width="15.140625" style="22" bestFit="1" customWidth="1"/>
    <col min="15631" max="15885" width="9.140625" style="22"/>
    <col min="15886" max="15886" width="15.140625" style="22" bestFit="1" customWidth="1"/>
    <col min="15887" max="16141" width="9.140625" style="22"/>
    <col min="16142" max="16142" width="15.140625" style="22" bestFit="1" customWidth="1"/>
    <col min="16143" max="16384" width="9.140625" style="22"/>
  </cols>
  <sheetData>
    <row r="1" spans="1:82">
      <c r="B1" s="41"/>
      <c r="C1" s="41" t="s">
        <v>15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 t="s">
        <v>163</v>
      </c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 t="s">
        <v>19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 t="s">
        <v>23</v>
      </c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 t="s">
        <v>21</v>
      </c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</row>
    <row r="2" spans="1:82">
      <c r="B2" s="41"/>
      <c r="C2" s="41"/>
      <c r="D2" s="41">
        <v>2009</v>
      </c>
      <c r="E2" s="41"/>
      <c r="F2" s="41">
        <v>2011</v>
      </c>
      <c r="G2" s="41"/>
      <c r="H2" s="41">
        <v>2013</v>
      </c>
      <c r="I2" s="41"/>
      <c r="J2" s="41">
        <v>2015</v>
      </c>
      <c r="K2" s="41"/>
      <c r="L2" s="41">
        <v>2017</v>
      </c>
      <c r="M2" s="41"/>
      <c r="N2" s="41"/>
      <c r="O2" s="41"/>
      <c r="P2" s="41">
        <v>2009</v>
      </c>
      <c r="Q2" s="41"/>
      <c r="R2" s="41">
        <v>2011</v>
      </c>
      <c r="S2" s="41"/>
      <c r="T2" s="41">
        <v>2013</v>
      </c>
      <c r="U2" s="41"/>
      <c r="V2" s="41">
        <v>2015</v>
      </c>
      <c r="W2" s="41"/>
      <c r="X2" s="41">
        <v>2017</v>
      </c>
      <c r="Y2" s="41"/>
      <c r="Z2" s="41"/>
      <c r="AA2" s="41"/>
      <c r="AB2" s="41">
        <v>2009</v>
      </c>
      <c r="AC2" s="41"/>
      <c r="AD2" s="41">
        <v>2011</v>
      </c>
      <c r="AE2" s="41"/>
      <c r="AF2" s="41">
        <v>2013</v>
      </c>
      <c r="AG2" s="41"/>
      <c r="AH2" s="41">
        <v>2015</v>
      </c>
      <c r="AI2" s="41"/>
      <c r="AJ2" s="41">
        <v>2017</v>
      </c>
      <c r="AK2" s="41"/>
      <c r="AL2" s="41"/>
      <c r="AM2" s="41"/>
      <c r="AN2" s="41">
        <v>2009</v>
      </c>
      <c r="AO2" s="41"/>
      <c r="AP2" s="41">
        <v>2011</v>
      </c>
      <c r="AQ2" s="41"/>
      <c r="AR2" s="41">
        <v>2013</v>
      </c>
      <c r="AS2" s="41"/>
      <c r="AT2" s="41">
        <v>2015</v>
      </c>
      <c r="AU2" s="41"/>
      <c r="AV2" s="41">
        <v>2017</v>
      </c>
      <c r="AW2" s="41"/>
      <c r="AX2" s="41"/>
      <c r="AY2" s="41"/>
      <c r="AZ2" s="41">
        <v>2009</v>
      </c>
      <c r="BA2" s="41"/>
      <c r="BB2" s="41">
        <v>2011</v>
      </c>
      <c r="BC2" s="41"/>
      <c r="BD2" s="41">
        <v>2013</v>
      </c>
      <c r="BE2" s="41"/>
      <c r="BF2" s="41">
        <v>2015</v>
      </c>
      <c r="BG2" s="41"/>
      <c r="BH2" s="41">
        <v>2017</v>
      </c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</row>
    <row r="3" spans="1:82">
      <c r="B3" s="41"/>
      <c r="C3" s="41" t="s">
        <v>54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 t="s">
        <v>55</v>
      </c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 t="s">
        <v>56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 t="s">
        <v>57</v>
      </c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 t="s">
        <v>76</v>
      </c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</row>
    <row r="4" spans="1:82">
      <c r="B4" s="41"/>
      <c r="C4" s="41"/>
      <c r="D4" s="41">
        <v>2009</v>
      </c>
      <c r="E4" s="41"/>
      <c r="F4" s="41">
        <v>2011</v>
      </c>
      <c r="G4" s="41"/>
      <c r="H4" s="41">
        <v>2013</v>
      </c>
      <c r="I4" s="41"/>
      <c r="J4" s="41">
        <v>2015</v>
      </c>
      <c r="K4" s="41"/>
      <c r="L4" s="41">
        <v>2017</v>
      </c>
      <c r="M4" s="41"/>
      <c r="N4" s="41"/>
      <c r="O4" s="41"/>
      <c r="P4" s="41">
        <v>2009</v>
      </c>
      <c r="Q4" s="41"/>
      <c r="R4" s="41">
        <v>2011</v>
      </c>
      <c r="S4" s="41"/>
      <c r="T4" s="41">
        <v>2013</v>
      </c>
      <c r="U4" s="41"/>
      <c r="V4" s="41">
        <v>2015</v>
      </c>
      <c r="W4" s="41"/>
      <c r="X4" s="41">
        <v>2017</v>
      </c>
      <c r="Y4" s="41"/>
      <c r="Z4" s="41"/>
      <c r="AA4" s="41"/>
      <c r="AB4" s="41">
        <v>2009</v>
      </c>
      <c r="AC4" s="41"/>
      <c r="AD4" s="41">
        <v>2011</v>
      </c>
      <c r="AE4" s="41"/>
      <c r="AF4" s="41">
        <v>2013</v>
      </c>
      <c r="AG4" s="41"/>
      <c r="AH4" s="41">
        <v>2015</v>
      </c>
      <c r="AI4" s="41"/>
      <c r="AJ4" s="41">
        <v>2017</v>
      </c>
      <c r="AK4" s="41"/>
      <c r="AL4" s="41"/>
      <c r="AM4" s="41"/>
      <c r="AN4" s="41">
        <v>2009</v>
      </c>
      <c r="AO4" s="41"/>
      <c r="AP4" s="41">
        <v>2011</v>
      </c>
      <c r="AQ4" s="41"/>
      <c r="AR4" s="41">
        <v>2013</v>
      </c>
      <c r="AS4" s="41"/>
      <c r="AT4" s="41">
        <v>2015</v>
      </c>
      <c r="AU4" s="41"/>
      <c r="AV4" s="41">
        <v>2017</v>
      </c>
      <c r="AW4" s="41"/>
      <c r="AX4" s="41"/>
      <c r="AY4" s="41"/>
      <c r="AZ4" s="41">
        <v>2009</v>
      </c>
      <c r="BA4" s="41"/>
      <c r="BB4" s="41">
        <v>2011</v>
      </c>
      <c r="BC4" s="41"/>
      <c r="BD4" s="41">
        <v>2013</v>
      </c>
      <c r="BE4" s="41"/>
      <c r="BF4" s="41">
        <v>2015</v>
      </c>
      <c r="BG4" s="41"/>
      <c r="BH4" s="41">
        <v>2017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</row>
    <row r="5" spans="1:82">
      <c r="A5" s="22" t="s">
        <v>176</v>
      </c>
      <c r="B5" s="41" t="s">
        <v>133</v>
      </c>
      <c r="C5" s="42">
        <v>-4.5286090185578258</v>
      </c>
      <c r="D5" s="42">
        <v>-3.4766741811430841</v>
      </c>
      <c r="E5" s="42">
        <v>-4.2279359682674595</v>
      </c>
      <c r="F5" s="42">
        <v>-4.573467433895595</v>
      </c>
      <c r="G5" s="42">
        <v>-4.3948688674846039</v>
      </c>
      <c r="H5" s="42">
        <v>-3.8471692650443368</v>
      </c>
      <c r="I5" s="42">
        <v>-5.4434517324035738</v>
      </c>
      <c r="J5" s="42">
        <v>-6.2664395524925007</v>
      </c>
      <c r="K5" s="42">
        <v>-4.5483996144114593</v>
      </c>
      <c r="L5" s="42">
        <v>-5.8929321412362556</v>
      </c>
      <c r="M5" s="42"/>
      <c r="N5" s="43"/>
      <c r="O5" s="42">
        <v>-4.1599845269850988</v>
      </c>
      <c r="P5" s="42">
        <v>-6.1645659864677631</v>
      </c>
      <c r="Q5" s="42">
        <v>-6.9136194775080355</v>
      </c>
      <c r="R5" s="42">
        <v>-6.1853627610254787</v>
      </c>
      <c r="S5" s="42">
        <v>-6.1921784899491623</v>
      </c>
      <c r="T5" s="42">
        <v>-6.7427996165881421</v>
      </c>
      <c r="U5" s="42">
        <v>-6.9834035490871953</v>
      </c>
      <c r="V5" s="42">
        <v>-6.7517523548241769</v>
      </c>
      <c r="W5" s="42">
        <v>-6.8324506251343049</v>
      </c>
      <c r="X5" s="42">
        <v>-6.8781953851883308</v>
      </c>
      <c r="Y5" s="42"/>
      <c r="Z5" s="42"/>
      <c r="AA5" s="42">
        <v>-2.2211887357745037</v>
      </c>
      <c r="AB5" s="42">
        <v>-3.4205881174923021</v>
      </c>
      <c r="AC5" s="42">
        <v>-3.7715734960292027</v>
      </c>
      <c r="AD5" s="42">
        <v>-3.4734748976769252</v>
      </c>
      <c r="AE5" s="42">
        <v>-3.2301873147039064</v>
      </c>
      <c r="AF5" s="42">
        <v>-3.4466772290591785</v>
      </c>
      <c r="AG5" s="42">
        <v>-3.6317938959517777</v>
      </c>
      <c r="AH5" s="42">
        <v>-3.6149302331527036</v>
      </c>
      <c r="AI5" s="42">
        <v>-4.2325180665693738</v>
      </c>
      <c r="AJ5" s="42">
        <v>-3.5470613292462874</v>
      </c>
      <c r="AK5" s="42"/>
      <c r="AL5" s="42"/>
      <c r="AM5" s="42">
        <v>-4.1340670395801391</v>
      </c>
      <c r="AN5" s="42">
        <v>-3.4300119800509501</v>
      </c>
      <c r="AO5" s="42">
        <v>-5.1471426055790923</v>
      </c>
      <c r="AP5" s="42">
        <v>-5.9414786371256403</v>
      </c>
      <c r="AQ5" s="42">
        <v>-4.2285447055506271</v>
      </c>
      <c r="AR5" s="42">
        <v>-3.0722705571936864</v>
      </c>
      <c r="AS5" s="42">
        <v>-3.1079884028714195</v>
      </c>
      <c r="AT5" s="42">
        <v>-4.636951560687506</v>
      </c>
      <c r="AU5" s="42">
        <v>-4.6821157238867794</v>
      </c>
      <c r="AV5" s="42">
        <v>-4.3114451349366947</v>
      </c>
      <c r="AW5" s="42"/>
      <c r="AX5" s="42"/>
      <c r="AY5" s="42">
        <v>-2.0514275813046674</v>
      </c>
      <c r="AZ5" s="42">
        <v>-0.68267181199531357</v>
      </c>
      <c r="BA5" s="42">
        <v>-0.51694936878432773</v>
      </c>
      <c r="BB5" s="42">
        <v>-0.33829724980936199</v>
      </c>
      <c r="BC5" s="42">
        <v>-0.95803813977172614</v>
      </c>
      <c r="BD5" s="42">
        <v>-1.9462926699007521</v>
      </c>
      <c r="BE5" s="42">
        <v>-1.2237302104241716</v>
      </c>
      <c r="BF5" s="42">
        <v>-2.4020916069964779</v>
      </c>
      <c r="BG5" s="42">
        <v>-2.9606158916766825</v>
      </c>
      <c r="BH5" s="42">
        <v>-3.2113922592535711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</row>
    <row r="6" spans="1:82">
      <c r="A6" s="22" t="s">
        <v>177</v>
      </c>
      <c r="B6" s="41" t="s">
        <v>134</v>
      </c>
      <c r="C6" s="42">
        <f>C9-C8-C7-C5</f>
        <v>-2.9229154238518706</v>
      </c>
      <c r="D6" s="42">
        <f t="shared" ref="D6:K6" si="0">D9-D8-D7-D5</f>
        <v>-2.5044954250099463</v>
      </c>
      <c r="E6" s="42">
        <f t="shared" si="0"/>
        <v>-2.0586687713759542</v>
      </c>
      <c r="F6" s="42">
        <f t="shared" si="0"/>
        <v>-2.4323657431625492</v>
      </c>
      <c r="G6" s="42">
        <f t="shared" si="0"/>
        <v>-2.7211403946035464</v>
      </c>
      <c r="H6" s="42">
        <f t="shared" si="0"/>
        <v>-2.5359577193163245</v>
      </c>
      <c r="I6" s="42">
        <f t="shared" si="0"/>
        <v>-2.3648232540953327</v>
      </c>
      <c r="J6" s="42">
        <f t="shared" si="0"/>
        <v>-1.9935310332763132</v>
      </c>
      <c r="K6" s="42">
        <f t="shared" si="0"/>
        <v>-1.6286550580402057</v>
      </c>
      <c r="L6" s="42">
        <f t="shared" ref="L6" si="1">L9-L8-L7-L5</f>
        <v>-1.2851238570160648</v>
      </c>
      <c r="M6" s="42"/>
      <c r="N6" s="42"/>
      <c r="O6" s="42">
        <f t="shared" ref="O6" si="2">O9-O8-O7-O5</f>
        <v>0.84618050238945219</v>
      </c>
      <c r="P6" s="42">
        <f t="shared" ref="P6" si="3">P9-P8-P7-P5</f>
        <v>0.55985257125946664</v>
      </c>
      <c r="Q6" s="42">
        <f t="shared" ref="Q6" si="4">Q9-Q8-Q7-Q5</f>
        <v>0.15422586527920856</v>
      </c>
      <c r="R6" s="42">
        <f t="shared" ref="R6" si="5">R9-R8-R7-R5</f>
        <v>0.14630533313419569</v>
      </c>
      <c r="S6" s="42">
        <f t="shared" ref="S6" si="6">S9-S8-S7-S5</f>
        <v>-0.29621957663272269</v>
      </c>
      <c r="T6" s="42">
        <f t="shared" ref="T6" si="7">T9-T8-T7-T5</f>
        <v>-0.29161616212844166</v>
      </c>
      <c r="U6" s="42">
        <f t="shared" ref="U6" si="8">U9-U8-U7-U5</f>
        <v>-0.15651729860845176</v>
      </c>
      <c r="V6" s="42">
        <f t="shared" ref="V6" si="9">V9-V8-V7-V5</f>
        <v>2.3386495070731428E-2</v>
      </c>
      <c r="W6" s="42">
        <f t="shared" ref="W6:X6" si="10">W9-W8-W7-W5</f>
        <v>0.3006745474431316</v>
      </c>
      <c r="X6" s="42">
        <f t="shared" si="10"/>
        <v>0.4908674965496882</v>
      </c>
      <c r="Y6" s="42"/>
      <c r="Z6" s="42"/>
      <c r="AA6" s="42">
        <f t="shared" ref="AA6" si="11">AA9-AA8-AA7-AA5</f>
        <v>-0.88813686516251611</v>
      </c>
      <c r="AB6" s="42">
        <f t="shared" ref="AB6" si="12">AB9-AB8-AB7-AB5</f>
        <v>-0.99948625422562953</v>
      </c>
      <c r="AC6" s="42">
        <f t="shared" ref="AC6" si="13">AC9-AC8-AC7-AC5</f>
        <v>-0.93130560505290294</v>
      </c>
      <c r="AD6" s="42">
        <f t="shared" ref="AD6" si="14">AD9-AD8-AD7-AD5</f>
        <v>-1.2533869904326638</v>
      </c>
      <c r="AE6" s="42">
        <f t="shared" ref="AE6" si="15">AE9-AE8-AE7-AE5</f>
        <v>-1.4760509614337582</v>
      </c>
      <c r="AF6" s="42">
        <f t="shared" ref="AF6" si="16">AF9-AF8-AF7-AF5</f>
        <v>-1.1510795376529699</v>
      </c>
      <c r="AG6" s="42">
        <f t="shared" ref="AG6" si="17">AG9-AG8-AG7-AG5</f>
        <v>-1.1971402109916447</v>
      </c>
      <c r="AH6" s="42">
        <f t="shared" ref="AH6:AJ6" si="18">AH9-AH8-AH7-AH5</f>
        <v>-1.0032201871218076</v>
      </c>
      <c r="AI6" s="42">
        <f t="shared" ref="AI6" si="19">AI9-AI8-AI7-AI5</f>
        <v>-0.81238314607400142</v>
      </c>
      <c r="AJ6" s="42">
        <f t="shared" si="18"/>
        <v>-0.73434125269978257</v>
      </c>
      <c r="AK6" s="42"/>
      <c r="AL6" s="42"/>
      <c r="AM6" s="42">
        <f t="shared" ref="AM6" si="20">AM9-AM8-AM7-AM5</f>
        <v>-0.56694564473022258</v>
      </c>
      <c r="AN6" s="42">
        <f t="shared" ref="AN6" si="21">AN9-AN8-AN7-AN5</f>
        <v>0.36892933956649987</v>
      </c>
      <c r="AO6" s="42">
        <f t="shared" ref="AO6" si="22">AO9-AO8-AO7-AO5</f>
        <v>0.44467594887632433</v>
      </c>
      <c r="AP6" s="42">
        <f t="shared" ref="AP6" si="23">AP9-AP8-AP7-AP5</f>
        <v>0.20997576004712037</v>
      </c>
      <c r="AQ6" s="42">
        <f t="shared" ref="AQ6" si="24">AQ9-AQ8-AQ7-AQ5</f>
        <v>0.13658214528874169</v>
      </c>
      <c r="AR6" s="42">
        <f t="shared" ref="AR6" si="25">AR9-AR8-AR7-AR5</f>
        <v>-0.11945546643584537</v>
      </c>
      <c r="AS6" s="42">
        <f t="shared" ref="AS6" si="26">AS9-AS8-AS7-AS5</f>
        <v>-0.40072127200418439</v>
      </c>
      <c r="AT6" s="42">
        <f t="shared" ref="AT6:AV6" si="27">AT9-AT8-AT7-AT5</f>
        <v>-0.31994662501800697</v>
      </c>
      <c r="AU6" s="42">
        <f t="shared" ref="AU6" si="28">AU9-AU8-AU7-AU5</f>
        <v>-0.28451446025353988</v>
      </c>
      <c r="AV6" s="42">
        <f t="shared" si="27"/>
        <v>-0.363225375334852</v>
      </c>
      <c r="AW6" s="42"/>
      <c r="AX6" s="42"/>
      <c r="AY6" s="42">
        <f t="shared" ref="AY6" si="29">AY9-AY8-AY7-AY5</f>
        <v>-1.1998040802070529</v>
      </c>
      <c r="AZ6" s="42">
        <f t="shared" ref="AZ6" si="30">AZ9-AZ8-AZ7-AZ5</f>
        <v>-1.1935575842618116</v>
      </c>
      <c r="BA6" s="42">
        <f t="shared" ref="BA6" si="31">BA9-BA8-BA7-BA5</f>
        <v>-1.3386620396654778</v>
      </c>
      <c r="BB6" s="42">
        <f t="shared" ref="BB6" si="32">BB9-BB8-BB7-BB5</f>
        <v>-1.65078142647284</v>
      </c>
      <c r="BC6" s="42">
        <f t="shared" ref="BC6" si="33">BC9-BC8-BC7-BC5</f>
        <v>-1.6852038084194099</v>
      </c>
      <c r="BD6" s="42">
        <f t="shared" ref="BD6" si="34">BD9-BD8-BD7-BD5</f>
        <v>-1.2860774845342469</v>
      </c>
      <c r="BE6" s="42">
        <f t="shared" ref="BE6" si="35">BE9-BE8-BE7-BE5</f>
        <v>-1.2543035265655531</v>
      </c>
      <c r="BF6" s="42">
        <f t="shared" ref="BF6:BH6" si="36">BF9-BF8-BF7-BF5</f>
        <v>-1.1086864573312925</v>
      </c>
      <c r="BG6" s="42">
        <f t="shared" ref="BG6" si="37">BG9-BG8-BG7-BG5</f>
        <v>-0.80360999474158712</v>
      </c>
      <c r="BH6" s="42">
        <f t="shared" si="36"/>
        <v>-0.75683885390535677</v>
      </c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</row>
    <row r="7" spans="1:82">
      <c r="A7" s="22" t="s">
        <v>170</v>
      </c>
      <c r="B7" s="41" t="s">
        <v>135</v>
      </c>
      <c r="C7" s="42">
        <v>0.6640677386088798</v>
      </c>
      <c r="D7" s="42">
        <v>0.32876276355920964</v>
      </c>
      <c r="E7" s="42">
        <v>0.62898427539311519</v>
      </c>
      <c r="F7" s="42">
        <v>0.96755727074429765</v>
      </c>
      <c r="G7" s="42">
        <v>1.6135289199054497</v>
      </c>
      <c r="H7" s="42">
        <v>2.3922740589161893</v>
      </c>
      <c r="I7" s="42">
        <v>2.3732555164997584</v>
      </c>
      <c r="J7" s="42">
        <v>2.6927276875202324</v>
      </c>
      <c r="K7" s="42">
        <v>2.668567686064907</v>
      </c>
      <c r="L7" s="42">
        <v>2.2032191780269774</v>
      </c>
      <c r="M7" s="42"/>
      <c r="N7" s="41"/>
      <c r="O7" s="42">
        <v>-0.61749479738471336</v>
      </c>
      <c r="P7" s="42">
        <v>-0.4136344681938634</v>
      </c>
      <c r="Q7" s="42">
        <v>-0.12927662517818606</v>
      </c>
      <c r="R7" s="42">
        <v>-5.6083711034774948E-2</v>
      </c>
      <c r="S7" s="42">
        <v>3.6547375619679343E-2</v>
      </c>
      <c r="T7" s="42">
        <v>0.31380434837734622</v>
      </c>
      <c r="U7" s="42">
        <v>0.51551129835312137</v>
      </c>
      <c r="V7" s="42">
        <v>0.63998271536201889</v>
      </c>
      <c r="W7" s="42">
        <v>0.73453493534334902</v>
      </c>
      <c r="X7" s="42">
        <v>0.74628967597842299</v>
      </c>
      <c r="Y7" s="41"/>
      <c r="Z7" s="41"/>
      <c r="AA7" s="42">
        <v>0.79550540809864378</v>
      </c>
      <c r="AB7" s="42">
        <v>0.75153847779240068</v>
      </c>
      <c r="AC7" s="42">
        <v>0.57779918900818927</v>
      </c>
      <c r="AD7" s="42">
        <v>0.47438247830261643</v>
      </c>
      <c r="AE7" s="42">
        <v>0.43171550025579336</v>
      </c>
      <c r="AF7" s="42">
        <v>0.44153806945338864</v>
      </c>
      <c r="AG7" s="42">
        <v>0.32374006234020941</v>
      </c>
      <c r="AH7" s="42">
        <v>0.19479168724557211</v>
      </c>
      <c r="AI7" s="42">
        <v>-2.8179745514860594E-2</v>
      </c>
      <c r="AJ7" s="42">
        <v>-0.40816239160728385</v>
      </c>
      <c r="AK7" s="42"/>
      <c r="AL7" s="41"/>
      <c r="AM7" s="42">
        <v>1.9561291339155307</v>
      </c>
      <c r="AN7" s="42">
        <v>1.7176612816311614</v>
      </c>
      <c r="AO7" s="42">
        <v>1.6984993481538917</v>
      </c>
      <c r="AP7" s="42">
        <v>1.7129377916723303</v>
      </c>
      <c r="AQ7" s="42">
        <v>1.89812044812148</v>
      </c>
      <c r="AR7" s="42">
        <v>1.9253093235935332</v>
      </c>
      <c r="AS7" s="42">
        <v>1.9083217020337031</v>
      </c>
      <c r="AT7" s="42">
        <v>1.8802550474991848</v>
      </c>
      <c r="AU7" s="42">
        <v>1.8836310003804195</v>
      </c>
      <c r="AV7" s="42">
        <v>1.7744066356396928</v>
      </c>
      <c r="AW7" s="42"/>
      <c r="AX7" s="41"/>
      <c r="AY7" s="42">
        <v>0.71027746663155755</v>
      </c>
      <c r="AZ7" s="42">
        <v>0.35579117014963996</v>
      </c>
      <c r="BA7" s="42">
        <v>0.33267202939506635</v>
      </c>
      <c r="BB7" s="42">
        <v>0.30858348733450874</v>
      </c>
      <c r="BC7" s="42">
        <v>0.36057863821292391</v>
      </c>
      <c r="BD7" s="42">
        <v>0.33706161822956071</v>
      </c>
      <c r="BE7" s="42">
        <v>0.32261494902231852</v>
      </c>
      <c r="BF7" s="42">
        <v>0.35016076327934631</v>
      </c>
      <c r="BG7" s="42">
        <v>0.37331214317908656</v>
      </c>
      <c r="BH7" s="42">
        <v>0.48022363862864559</v>
      </c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</row>
    <row r="8" spans="1:82">
      <c r="A8" s="22" t="s">
        <v>178</v>
      </c>
      <c r="B8" s="41" t="s">
        <v>136</v>
      </c>
      <c r="C8" s="42">
        <v>0.67535134085265192</v>
      </c>
      <c r="D8" s="42">
        <v>1.1054236838615568</v>
      </c>
      <c r="E8" s="42">
        <v>1.0178495537611558</v>
      </c>
      <c r="F8" s="42">
        <v>1.2794496481340742</v>
      </c>
      <c r="G8" s="42">
        <v>1.2931346379584814</v>
      </c>
      <c r="H8" s="42">
        <v>1.3845255445797204</v>
      </c>
      <c r="I8" s="42">
        <v>1.2555543975669607</v>
      </c>
      <c r="J8" s="42">
        <v>1.1616908043106005</v>
      </c>
      <c r="K8" s="42">
        <v>1.0679187173737841</v>
      </c>
      <c r="L8" s="42">
        <v>1.0737579836566296</v>
      </c>
      <c r="M8" s="42"/>
      <c r="N8" s="41"/>
      <c r="O8" s="42">
        <v>0.23159929354776518</v>
      </c>
      <c r="P8" s="42">
        <v>0.47961421019356748</v>
      </c>
      <c r="Q8" s="42">
        <v>0.54365096076907471</v>
      </c>
      <c r="R8" s="42">
        <v>0.54260990426144762</v>
      </c>
      <c r="S8" s="42">
        <v>0.60154502481814587</v>
      </c>
      <c r="T8" s="42">
        <v>0.64897275037149371</v>
      </c>
      <c r="U8" s="42">
        <v>0.57940763436741993</v>
      </c>
      <c r="V8" s="42">
        <v>0.53444670461135391</v>
      </c>
      <c r="W8" s="42">
        <v>0.51635736442855107</v>
      </c>
      <c r="X8" s="42">
        <v>0.44006471877480813</v>
      </c>
      <c r="Y8" s="41"/>
      <c r="Z8" s="41"/>
      <c r="AA8" s="42">
        <v>0.43745970244875299</v>
      </c>
      <c r="AB8" s="42">
        <v>0.83776198590337103</v>
      </c>
      <c r="AC8" s="42">
        <v>0.86458437844368174</v>
      </c>
      <c r="AD8" s="42">
        <v>1.0236120867332541</v>
      </c>
      <c r="AE8" s="42">
        <v>1.1399497864279537</v>
      </c>
      <c r="AF8" s="42">
        <v>1.1384127733677734</v>
      </c>
      <c r="AG8" s="42">
        <v>1.1095594158232061</v>
      </c>
      <c r="AH8" s="42">
        <v>1.0094723006964483</v>
      </c>
      <c r="AI8" s="42">
        <v>0.9137317649265323</v>
      </c>
      <c r="AJ8" s="42">
        <v>0.71901482767404379</v>
      </c>
      <c r="AK8" s="42"/>
      <c r="AL8" s="41"/>
      <c r="AM8" s="42">
        <v>-0.20696091680958989</v>
      </c>
      <c r="AN8" s="42">
        <v>0.46701893535302103</v>
      </c>
      <c r="AO8" s="42">
        <v>0.21279334924597459</v>
      </c>
      <c r="AP8" s="42">
        <v>0.6126534819446332</v>
      </c>
      <c r="AQ8" s="42">
        <v>0.52982318595390876</v>
      </c>
      <c r="AR8" s="42">
        <v>0.59579425076749459</v>
      </c>
      <c r="AS8" s="42">
        <v>0.61442176012448768</v>
      </c>
      <c r="AT8" s="42">
        <v>1.3502960643532453</v>
      </c>
      <c r="AU8" s="42">
        <v>1.2926879414375427E-2</v>
      </c>
      <c r="AV8" s="42">
        <v>0.57017662747242526</v>
      </c>
      <c r="AW8" s="42"/>
      <c r="AX8" s="41"/>
      <c r="AY8" s="42">
        <v>0.31284407049292384</v>
      </c>
      <c r="AZ8" s="42">
        <v>0.24749648401655089</v>
      </c>
      <c r="BA8" s="42">
        <v>0.34335708498925116</v>
      </c>
      <c r="BB8" s="42">
        <v>0.40105999299604167</v>
      </c>
      <c r="BC8" s="42">
        <v>0.54037977545136162</v>
      </c>
      <c r="BD8" s="42">
        <v>0.72620888780097015</v>
      </c>
      <c r="BE8" s="42">
        <v>0.81384838293743111</v>
      </c>
      <c r="BF8" s="42">
        <v>0.80749704612290385</v>
      </c>
      <c r="BG8" s="42">
        <v>0.76757577749399042</v>
      </c>
      <c r="BH8" s="42">
        <v>0.84173791361627348</v>
      </c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</row>
    <row r="9" spans="1:82">
      <c r="A9" s="41" t="s">
        <v>137</v>
      </c>
      <c r="B9" s="41" t="s">
        <v>137</v>
      </c>
      <c r="C9" s="42">
        <v>-6.1121053629481645</v>
      </c>
      <c r="D9" s="42">
        <v>-4.5469831587322638</v>
      </c>
      <c r="E9" s="42">
        <v>-4.6397709104891423</v>
      </c>
      <c r="F9" s="42">
        <v>-4.7588262581797727</v>
      </c>
      <c r="G9" s="42">
        <v>-4.2093457042242193</v>
      </c>
      <c r="H9" s="42">
        <v>-2.606327380864752</v>
      </c>
      <c r="I9" s="42">
        <v>-4.1794650724321869</v>
      </c>
      <c r="J9" s="42">
        <v>-4.4055520939379811</v>
      </c>
      <c r="K9" s="42">
        <v>-2.440568269012974</v>
      </c>
      <c r="L9" s="42">
        <v>-3.9010788365687143</v>
      </c>
      <c r="M9" s="42"/>
      <c r="N9" s="41"/>
      <c r="O9" s="42">
        <v>-3.6996995284325949</v>
      </c>
      <c r="P9" s="42">
        <v>-5.5387336732085926</v>
      </c>
      <c r="Q9" s="42">
        <v>-6.345019276637939</v>
      </c>
      <c r="R9" s="42">
        <v>-5.5525312346646105</v>
      </c>
      <c r="S9" s="42">
        <v>-5.8503056661440604</v>
      </c>
      <c r="T9" s="42">
        <v>-6.0716386799677444</v>
      </c>
      <c r="U9" s="42">
        <v>-6.0450019149751055</v>
      </c>
      <c r="V9" s="42">
        <v>-5.5539364397800721</v>
      </c>
      <c r="W9" s="42">
        <v>-5.2808837779192732</v>
      </c>
      <c r="X9" s="42">
        <v>-5.2009734938854111</v>
      </c>
      <c r="Y9" s="41"/>
      <c r="Z9" s="41"/>
      <c r="AA9" s="42">
        <v>-1.8763604903896229</v>
      </c>
      <c r="AB9" s="42">
        <v>-2.8307739080221603</v>
      </c>
      <c r="AC9" s="42">
        <v>-3.2604955336302344</v>
      </c>
      <c r="AD9" s="42">
        <v>-3.2288673230737182</v>
      </c>
      <c r="AE9" s="42">
        <v>-3.1345729894539169</v>
      </c>
      <c r="AF9" s="42">
        <v>-3.0178059238909869</v>
      </c>
      <c r="AG9" s="42">
        <v>-3.3956346287800074</v>
      </c>
      <c r="AH9" s="42">
        <v>-3.4138864323324913</v>
      </c>
      <c r="AI9" s="42">
        <v>-4.1593491932317033</v>
      </c>
      <c r="AJ9" s="42">
        <v>-3.9705501458793107</v>
      </c>
      <c r="AK9" s="42"/>
      <c r="AL9" s="41"/>
      <c r="AM9" s="42">
        <v>-2.9518444672044213</v>
      </c>
      <c r="AN9" s="42">
        <v>-0.87640242350026787</v>
      </c>
      <c r="AO9" s="42">
        <v>-2.7911739593029021</v>
      </c>
      <c r="AP9" s="42">
        <v>-3.405911603461556</v>
      </c>
      <c r="AQ9" s="42">
        <v>-1.664018926186497</v>
      </c>
      <c r="AR9" s="42">
        <v>-0.67062244926850378</v>
      </c>
      <c r="AS9" s="42">
        <v>-0.98596621271741336</v>
      </c>
      <c r="AT9" s="42">
        <v>-1.7263470738530824</v>
      </c>
      <c r="AU9" s="42">
        <v>-3.070072304345524</v>
      </c>
      <c r="AV9" s="42">
        <v>-2.3300872471594292</v>
      </c>
      <c r="AW9" s="42"/>
      <c r="AX9" s="41"/>
      <c r="AY9" s="42">
        <v>-2.2281101243872388</v>
      </c>
      <c r="AZ9" s="42">
        <v>-1.2729417420909341</v>
      </c>
      <c r="BA9" s="42">
        <v>-1.1795822940654881</v>
      </c>
      <c r="BB9" s="42">
        <v>-1.2794351959516514</v>
      </c>
      <c r="BC9" s="42">
        <v>-1.7422835345268506</v>
      </c>
      <c r="BD9" s="42">
        <v>-2.169099648404468</v>
      </c>
      <c r="BE9" s="42">
        <v>-1.341570405029975</v>
      </c>
      <c r="BF9" s="42">
        <v>-2.3531202549255203</v>
      </c>
      <c r="BG9" s="42">
        <v>-2.6233379657451925</v>
      </c>
      <c r="BH9" s="42">
        <v>-2.6462695609140088</v>
      </c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</row>
    <row r="10" spans="1:82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</row>
    <row r="11" spans="1:82">
      <c r="B11" s="22" t="s">
        <v>148</v>
      </c>
      <c r="C11" s="24">
        <v>10000</v>
      </c>
      <c r="D11" s="24">
        <v>10000</v>
      </c>
      <c r="E11" s="24">
        <v>10000</v>
      </c>
      <c r="F11" s="24">
        <v>10000</v>
      </c>
      <c r="G11" s="24">
        <v>10000</v>
      </c>
      <c r="H11" s="24">
        <v>10000</v>
      </c>
      <c r="I11" s="24">
        <v>10000</v>
      </c>
      <c r="J11" s="24">
        <v>10000</v>
      </c>
      <c r="K11" s="24">
        <v>10000</v>
      </c>
      <c r="L11" s="24">
        <v>10000</v>
      </c>
      <c r="M11" s="24">
        <v>10000</v>
      </c>
      <c r="N11" s="24">
        <v>-10000</v>
      </c>
      <c r="O11" s="24">
        <v>-10000</v>
      </c>
      <c r="P11" s="24">
        <v>-10000</v>
      </c>
      <c r="Q11" s="24">
        <v>-10000</v>
      </c>
      <c r="R11" s="24">
        <v>-10000</v>
      </c>
      <c r="S11" s="24">
        <v>-10000</v>
      </c>
      <c r="T11" s="24">
        <v>-10000</v>
      </c>
      <c r="U11" s="24">
        <v>-10000</v>
      </c>
      <c r="V11" s="24">
        <v>-10000</v>
      </c>
      <c r="W11" s="24">
        <v>-10000</v>
      </c>
      <c r="X11" s="24">
        <v>-10000</v>
      </c>
      <c r="Y11" s="24">
        <v>-10000</v>
      </c>
      <c r="Z11" s="24">
        <v>10000</v>
      </c>
      <c r="AA11" s="22">
        <v>10000</v>
      </c>
      <c r="AB11" s="22">
        <v>10000</v>
      </c>
      <c r="AC11" s="22">
        <v>10000</v>
      </c>
      <c r="AD11" s="22">
        <v>10000</v>
      </c>
      <c r="AE11" s="22">
        <v>10000</v>
      </c>
      <c r="AF11" s="22">
        <v>10000</v>
      </c>
      <c r="AG11" s="22">
        <v>10000</v>
      </c>
      <c r="AH11" s="22">
        <v>10000</v>
      </c>
      <c r="AI11" s="22">
        <v>10000</v>
      </c>
      <c r="AJ11" s="22">
        <v>10000</v>
      </c>
      <c r="AK11" s="22">
        <v>10000</v>
      </c>
      <c r="AL11" s="22">
        <v>-10000</v>
      </c>
      <c r="AM11" s="22">
        <v>-10000</v>
      </c>
      <c r="AN11" s="22">
        <v>-10000</v>
      </c>
      <c r="AO11" s="22">
        <v>-10000</v>
      </c>
      <c r="AP11" s="22">
        <v>-10000</v>
      </c>
      <c r="AQ11" s="22">
        <v>-10000</v>
      </c>
      <c r="AR11" s="22">
        <v>-10000</v>
      </c>
      <c r="AS11" s="22">
        <v>-10000</v>
      </c>
      <c r="AT11" s="22">
        <v>-10000</v>
      </c>
      <c r="AU11" s="22">
        <v>-10000</v>
      </c>
      <c r="AV11" s="22">
        <v>-10000</v>
      </c>
      <c r="AW11" s="22">
        <v>-10000</v>
      </c>
      <c r="AX11" s="22">
        <v>10000</v>
      </c>
      <c r="AY11" s="22">
        <v>10000</v>
      </c>
      <c r="AZ11" s="22">
        <v>10000</v>
      </c>
      <c r="BA11" s="22">
        <v>10000</v>
      </c>
      <c r="BB11" s="22">
        <v>10000</v>
      </c>
      <c r="BC11" s="22">
        <v>10000</v>
      </c>
      <c r="BD11" s="22">
        <v>10000</v>
      </c>
      <c r="BE11" s="22">
        <v>10000</v>
      </c>
      <c r="BF11" s="22">
        <v>10000</v>
      </c>
      <c r="BG11" s="22">
        <v>10000</v>
      </c>
      <c r="BH11" s="22">
        <v>10000</v>
      </c>
    </row>
    <row r="12" spans="1:82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82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82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82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18"/>
  <dimension ref="A1:BM13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37" sqref="M37"/>
    </sheetView>
  </sheetViews>
  <sheetFormatPr defaultRowHeight="12"/>
  <cols>
    <col min="1" max="1" width="24.5703125" style="6" bestFit="1" customWidth="1"/>
    <col min="2" max="2" width="24.42578125" style="6" bestFit="1" customWidth="1"/>
    <col min="3" max="29" width="9.140625" style="6"/>
    <col min="30" max="30" width="9.140625" style="2"/>
    <col min="31" max="16384" width="9.140625" style="6"/>
  </cols>
  <sheetData>
    <row r="1" spans="1:65">
      <c r="C1" s="6" t="s">
        <v>15</v>
      </c>
      <c r="P1" s="6" t="s">
        <v>163</v>
      </c>
      <c r="AC1" s="6" t="s">
        <v>19</v>
      </c>
      <c r="AD1" s="6"/>
      <c r="AP1" s="6" t="s">
        <v>23</v>
      </c>
      <c r="BC1" s="6" t="s">
        <v>21</v>
      </c>
    </row>
    <row r="2" spans="1:65">
      <c r="C2" s="6">
        <v>2008</v>
      </c>
      <c r="E2" s="6">
        <v>2010</v>
      </c>
      <c r="G2" s="6">
        <v>2012</v>
      </c>
      <c r="I2" s="6">
        <v>2014</v>
      </c>
      <c r="K2" s="6">
        <v>2016</v>
      </c>
      <c r="M2" s="6">
        <v>2018</v>
      </c>
      <c r="P2" s="6">
        <v>2008</v>
      </c>
      <c r="R2" s="6">
        <v>2010</v>
      </c>
      <c r="T2" s="6">
        <v>2012</v>
      </c>
      <c r="V2" s="6">
        <v>2014</v>
      </c>
      <c r="X2" s="6">
        <v>2016</v>
      </c>
      <c r="Z2" s="6" t="s">
        <v>156</v>
      </c>
      <c r="AC2" s="6">
        <v>2008</v>
      </c>
      <c r="AD2" s="6"/>
      <c r="AE2" s="6">
        <v>2010</v>
      </c>
      <c r="AG2" s="6">
        <v>2012</v>
      </c>
      <c r="AI2" s="6">
        <v>2014</v>
      </c>
      <c r="AK2" s="6">
        <v>2016</v>
      </c>
      <c r="AM2" s="6" t="s">
        <v>156</v>
      </c>
      <c r="AP2" s="6">
        <v>2008</v>
      </c>
      <c r="AR2" s="6">
        <v>2010</v>
      </c>
      <c r="AT2" s="6">
        <v>2012</v>
      </c>
      <c r="AV2" s="6">
        <v>2014</v>
      </c>
      <c r="AX2" s="6">
        <v>2016</v>
      </c>
      <c r="AZ2" s="6" t="s">
        <v>156</v>
      </c>
      <c r="BC2" s="6">
        <v>2008</v>
      </c>
      <c r="BE2" s="6">
        <v>2010</v>
      </c>
      <c r="BG2" s="6">
        <v>2012</v>
      </c>
      <c r="BI2" s="6">
        <v>2014</v>
      </c>
      <c r="BK2" s="6">
        <v>2016</v>
      </c>
      <c r="BM2" s="6" t="s">
        <v>156</v>
      </c>
    </row>
    <row r="3" spans="1:65">
      <c r="C3" s="6" t="s">
        <v>54</v>
      </c>
      <c r="P3" s="6" t="s">
        <v>55</v>
      </c>
      <c r="AC3" s="6" t="s">
        <v>56</v>
      </c>
      <c r="AD3" s="6"/>
      <c r="AP3" s="6" t="s">
        <v>57</v>
      </c>
      <c r="BC3" s="6" t="s">
        <v>76</v>
      </c>
    </row>
    <row r="4" spans="1:65">
      <c r="C4" s="6">
        <v>2008</v>
      </c>
      <c r="E4" s="6">
        <v>2010</v>
      </c>
      <c r="G4" s="6">
        <v>2012</v>
      </c>
      <c r="I4" s="6">
        <v>2014</v>
      </c>
      <c r="K4" s="6">
        <v>2016</v>
      </c>
      <c r="M4" s="6">
        <v>2018</v>
      </c>
      <c r="P4" s="6">
        <v>2008</v>
      </c>
      <c r="R4" s="6">
        <v>2010</v>
      </c>
      <c r="T4" s="6">
        <v>2012</v>
      </c>
      <c r="V4" s="6">
        <v>2014</v>
      </c>
      <c r="X4" s="6">
        <v>2016</v>
      </c>
      <c r="Z4" s="6" t="s">
        <v>147</v>
      </c>
      <c r="AC4" s="6">
        <v>2008</v>
      </c>
      <c r="AD4" s="6"/>
      <c r="AE4" s="6">
        <v>2010</v>
      </c>
      <c r="AG4" s="6">
        <v>2012</v>
      </c>
      <c r="AI4" s="6">
        <v>2014</v>
      </c>
      <c r="AK4" s="6">
        <v>2016</v>
      </c>
      <c r="AM4" s="6" t="s">
        <v>147</v>
      </c>
      <c r="AP4" s="6">
        <v>2008</v>
      </c>
      <c r="AR4" s="6">
        <v>2010</v>
      </c>
      <c r="AT4" s="6">
        <v>2012</v>
      </c>
      <c r="AV4" s="6">
        <v>2014</v>
      </c>
      <c r="AX4" s="6">
        <v>2016</v>
      </c>
      <c r="AZ4" s="6" t="s">
        <v>147</v>
      </c>
      <c r="BC4" s="6">
        <v>2008</v>
      </c>
      <c r="BE4" s="6">
        <v>2010</v>
      </c>
      <c r="BG4" s="6">
        <v>2012</v>
      </c>
      <c r="BI4" s="6">
        <v>2014</v>
      </c>
      <c r="BK4" s="6">
        <v>2016</v>
      </c>
      <c r="BM4" s="6" t="s">
        <v>147</v>
      </c>
    </row>
    <row r="5" spans="1:65">
      <c r="A5" s="6" t="s">
        <v>96</v>
      </c>
      <c r="B5" s="6" t="s">
        <v>97</v>
      </c>
      <c r="C5" s="19">
        <v>102.60083203033894</v>
      </c>
      <c r="D5" s="19">
        <v>114.55982829960055</v>
      </c>
      <c r="E5" s="19">
        <v>111.23853763076447</v>
      </c>
      <c r="F5" s="19">
        <v>104.89753475530532</v>
      </c>
      <c r="G5" s="19">
        <v>100.72694250818445</v>
      </c>
      <c r="H5" s="19">
        <v>91.757416164957363</v>
      </c>
      <c r="I5" s="19">
        <v>81.065965747534705</v>
      </c>
      <c r="J5" s="19">
        <v>67.474065144414269</v>
      </c>
      <c r="K5" s="19">
        <v>68.395476281725877</v>
      </c>
      <c r="L5" s="19">
        <v>60.200237504776815</v>
      </c>
      <c r="M5" s="19">
        <v>53.67446830844186</v>
      </c>
      <c r="N5" s="19"/>
      <c r="O5" s="19"/>
      <c r="P5" s="19">
        <v>35.380635546648101</v>
      </c>
      <c r="Q5" s="19">
        <v>43.838931410661679</v>
      </c>
      <c r="R5" s="19">
        <v>46.410244630170581</v>
      </c>
      <c r="S5" s="19">
        <v>43.089907675238734</v>
      </c>
      <c r="T5" s="19">
        <v>45.910999087554508</v>
      </c>
      <c r="U5" s="19">
        <v>39.181674333213309</v>
      </c>
      <c r="V5" s="19">
        <v>36.29669347631814</v>
      </c>
      <c r="W5" s="19">
        <v>33.231972069164669</v>
      </c>
      <c r="X5" s="19">
        <v>26.923611201671939</v>
      </c>
      <c r="Y5" s="19">
        <v>27.310352813295104</v>
      </c>
      <c r="Z5" s="19">
        <v>25.353013835319306</v>
      </c>
      <c r="AA5" s="19"/>
      <c r="AB5" s="19"/>
      <c r="AC5" s="19">
        <v>46.994488810627935</v>
      </c>
      <c r="AD5" s="19">
        <v>60.45324424622077</v>
      </c>
      <c r="AE5" s="19">
        <v>65.402528828462053</v>
      </c>
      <c r="AF5" s="19">
        <v>57.689622153488159</v>
      </c>
      <c r="AG5" s="19">
        <v>67.119586991315359</v>
      </c>
      <c r="AH5" s="19">
        <v>69.655879481311203</v>
      </c>
      <c r="AI5" s="19">
        <v>67.626845009475559</v>
      </c>
      <c r="AJ5" s="19">
        <v>60.931262775868703</v>
      </c>
      <c r="AK5" s="19">
        <v>60.916826379242636</v>
      </c>
      <c r="AL5" s="19">
        <v>62.167618860065019</v>
      </c>
      <c r="AM5" s="19">
        <v>56.513018651818449</v>
      </c>
      <c r="AN5" s="19"/>
      <c r="AO5" s="19"/>
      <c r="AP5" s="19">
        <v>58.09768676480391</v>
      </c>
      <c r="AQ5" s="19">
        <v>66.468196635276954</v>
      </c>
      <c r="AR5" s="19">
        <v>61.948316964424443</v>
      </c>
      <c r="AS5" s="19">
        <v>64.440187349916187</v>
      </c>
      <c r="AT5" s="19">
        <v>61.44284663049234</v>
      </c>
      <c r="AU5" s="19">
        <v>62.305733188261016</v>
      </c>
      <c r="AV5" s="19">
        <v>63.592060750869393</v>
      </c>
      <c r="AW5" s="19">
        <v>64.424007622109173</v>
      </c>
      <c r="AX5" s="19">
        <v>66.619473297376089</v>
      </c>
      <c r="AY5" s="19">
        <v>65.563123078246676</v>
      </c>
      <c r="AZ5" s="19">
        <v>65.87636045061943</v>
      </c>
      <c r="BA5" s="19"/>
      <c r="BB5" s="19"/>
      <c r="BC5" s="19">
        <v>46.694126362809065</v>
      </c>
      <c r="BD5" s="19">
        <v>59.634832873986042</v>
      </c>
      <c r="BE5" s="19">
        <v>63.326656502573975</v>
      </c>
      <c r="BF5" s="19">
        <v>64.799348722838829</v>
      </c>
      <c r="BG5" s="19">
        <v>67.824083288332986</v>
      </c>
      <c r="BH5" s="19">
        <v>62.046041212336988</v>
      </c>
      <c r="BI5" s="19">
        <v>56.802429913995937</v>
      </c>
      <c r="BJ5" s="19">
        <v>53.664616732107362</v>
      </c>
      <c r="BK5" s="19">
        <v>48.488499568058899</v>
      </c>
      <c r="BL5" s="19">
        <v>46.871906943804504</v>
      </c>
      <c r="BM5" s="19">
        <v>44.795665118253915</v>
      </c>
    </row>
    <row r="6" spans="1:65">
      <c r="A6" s="6" t="s">
        <v>62</v>
      </c>
      <c r="B6" s="6" t="s">
        <v>98</v>
      </c>
      <c r="C6" s="19">
        <v>53.066681653185093</v>
      </c>
      <c r="D6" s="19">
        <v>54.672998845102505</v>
      </c>
      <c r="E6" s="19">
        <v>54.616174114289798</v>
      </c>
      <c r="F6" s="19">
        <v>51.759474150757285</v>
      </c>
      <c r="G6" s="19">
        <v>45.921588070638947</v>
      </c>
      <c r="H6" s="19">
        <v>36.813209080415078</v>
      </c>
      <c r="I6" s="19">
        <v>33.716782919812907</v>
      </c>
      <c r="J6" s="19">
        <v>24.848973833743514</v>
      </c>
      <c r="K6" s="19">
        <v>19.139623530556044</v>
      </c>
      <c r="L6" s="19">
        <v>13.600111623825658</v>
      </c>
      <c r="M6" s="19">
        <v>7.9719036112271606</v>
      </c>
      <c r="N6" s="19"/>
      <c r="O6" s="19"/>
      <c r="P6" s="19">
        <v>-9.554524710020452</v>
      </c>
      <c r="Q6" s="19">
        <v>-7.8059886200078017</v>
      </c>
      <c r="R6" s="19">
        <v>-6.4087642660520601</v>
      </c>
      <c r="S6" s="19">
        <v>-5.5371691746855189</v>
      </c>
      <c r="T6" s="19">
        <v>-7.1046859310567827</v>
      </c>
      <c r="U6" s="19">
        <v>-9.0012400026372248</v>
      </c>
      <c r="V6" s="19">
        <v>-11.902400102132004</v>
      </c>
      <c r="W6" s="19">
        <v>-13.424857232570385</v>
      </c>
      <c r="X6" s="19">
        <v>-19.38072269619397</v>
      </c>
      <c r="Y6" s="19">
        <v>-18.905674785027056</v>
      </c>
      <c r="Z6" s="19">
        <v>-19.212959005900533</v>
      </c>
      <c r="AA6" s="19"/>
      <c r="AB6" s="19"/>
      <c r="AC6" s="19">
        <v>17.443579331933847</v>
      </c>
      <c r="AD6" s="19">
        <v>23.798066688553689</v>
      </c>
      <c r="AE6" s="19">
        <v>24.588458001696498</v>
      </c>
      <c r="AF6" s="19">
        <v>23.383626782649035</v>
      </c>
      <c r="AG6" s="19">
        <v>26.751465418586829</v>
      </c>
      <c r="AH6" s="19">
        <v>26.769686305049127</v>
      </c>
      <c r="AI6" s="19">
        <v>25.293606042564122</v>
      </c>
      <c r="AJ6" s="19">
        <v>23.796241526817266</v>
      </c>
      <c r="AK6" s="19">
        <v>21.916457135489015</v>
      </c>
      <c r="AL6" s="19">
        <v>20.833149601748413</v>
      </c>
      <c r="AM6" s="19">
        <v>17.118085747523317</v>
      </c>
      <c r="AN6" s="19"/>
      <c r="AO6" s="19"/>
      <c r="AP6" s="19">
        <v>7.7066427484894575</v>
      </c>
      <c r="AQ6" s="19">
        <v>13.292858358936071</v>
      </c>
      <c r="AR6" s="19">
        <v>12.184712913951872</v>
      </c>
      <c r="AS6" s="19">
        <v>13.96190136378053</v>
      </c>
      <c r="AT6" s="19">
        <v>12.581237492005199</v>
      </c>
      <c r="AU6" s="19">
        <v>14.879351327155627</v>
      </c>
      <c r="AV6" s="19">
        <v>18.950212780498319</v>
      </c>
      <c r="AW6" s="19">
        <v>21.41873330452297</v>
      </c>
      <c r="AX6" s="19">
        <v>23.229479194495365</v>
      </c>
      <c r="AY6" s="19">
        <v>24.35754953689354</v>
      </c>
      <c r="AZ6" s="19">
        <v>26.44704772387766</v>
      </c>
      <c r="BA6" s="19"/>
      <c r="BB6" s="19"/>
      <c r="BC6" s="19">
        <v>17.162560218731624</v>
      </c>
      <c r="BD6" s="19">
        <v>22.151694021190941</v>
      </c>
      <c r="BE6" s="19">
        <v>24.001027041164576</v>
      </c>
      <c r="BF6" s="19">
        <v>25.429826250289938</v>
      </c>
      <c r="BG6" s="19">
        <v>25.617756601533191</v>
      </c>
      <c r="BH6" s="19">
        <v>22.248222551070363</v>
      </c>
      <c r="BI6" s="19">
        <v>18.41856199072166</v>
      </c>
      <c r="BJ6" s="19">
        <v>15.231899626819581</v>
      </c>
      <c r="BK6" s="19">
        <v>9.48644784780649</v>
      </c>
      <c r="BL6" s="19">
        <v>8.3493318998617738</v>
      </c>
      <c r="BM6" s="19">
        <v>5.8403129849320417</v>
      </c>
    </row>
    <row r="7" spans="1:65">
      <c r="C7" s="6">
        <v>10000</v>
      </c>
      <c r="D7" s="6">
        <v>10000</v>
      </c>
      <c r="E7" s="6">
        <v>10000</v>
      </c>
      <c r="F7" s="6">
        <v>10000</v>
      </c>
      <c r="G7" s="6">
        <v>10000</v>
      </c>
      <c r="H7" s="6">
        <v>10000</v>
      </c>
      <c r="I7" s="6">
        <v>10000</v>
      </c>
      <c r="J7" s="6">
        <v>10000</v>
      </c>
      <c r="K7" s="6">
        <v>10000</v>
      </c>
      <c r="L7" s="6">
        <v>10000</v>
      </c>
      <c r="M7" s="6">
        <v>10000</v>
      </c>
      <c r="N7" s="6">
        <v>10000</v>
      </c>
      <c r="O7" s="6">
        <v>-10000</v>
      </c>
      <c r="P7" s="6">
        <v>-10000</v>
      </c>
      <c r="Q7" s="6">
        <v>-10000</v>
      </c>
      <c r="R7" s="6">
        <v>-10000</v>
      </c>
      <c r="S7" s="6">
        <v>-10000</v>
      </c>
      <c r="T7" s="6">
        <v>-10000</v>
      </c>
      <c r="U7" s="6">
        <v>-10000</v>
      </c>
      <c r="V7" s="6">
        <v>-10000</v>
      </c>
      <c r="W7" s="6">
        <v>-10000</v>
      </c>
      <c r="X7" s="6">
        <v>-10000</v>
      </c>
      <c r="Y7" s="6">
        <v>-10000</v>
      </c>
      <c r="Z7" s="6">
        <v>-10000</v>
      </c>
      <c r="AA7" s="6">
        <v>-10000</v>
      </c>
      <c r="AB7" s="6">
        <v>10000</v>
      </c>
      <c r="AC7" s="6">
        <v>10000</v>
      </c>
      <c r="AD7" s="6">
        <v>10000</v>
      </c>
      <c r="AE7" s="6">
        <v>10000</v>
      </c>
      <c r="AF7" s="6">
        <v>10000</v>
      </c>
      <c r="AG7" s="6">
        <v>10000</v>
      </c>
      <c r="AH7" s="6">
        <v>10000</v>
      </c>
      <c r="AI7" s="6">
        <v>10000</v>
      </c>
      <c r="AJ7" s="6">
        <v>10000</v>
      </c>
      <c r="AK7" s="6">
        <v>10000</v>
      </c>
      <c r="AL7" s="6">
        <v>10000</v>
      </c>
      <c r="AM7" s="6">
        <v>10000</v>
      </c>
      <c r="AN7" s="6">
        <v>10000</v>
      </c>
      <c r="AO7" s="6">
        <v>-10000</v>
      </c>
      <c r="AP7" s="6">
        <v>-10000</v>
      </c>
      <c r="AQ7" s="6">
        <v>-10000</v>
      </c>
      <c r="AR7" s="6">
        <v>-10000</v>
      </c>
      <c r="AS7" s="6">
        <v>-10000</v>
      </c>
      <c r="AT7" s="6">
        <v>-10000</v>
      </c>
      <c r="AU7" s="6">
        <v>-10000</v>
      </c>
      <c r="AV7" s="6">
        <v>-10000</v>
      </c>
      <c r="AW7" s="6">
        <v>-10000</v>
      </c>
      <c r="AX7" s="6">
        <v>-10000</v>
      </c>
      <c r="AY7" s="6">
        <v>-10000</v>
      </c>
      <c r="AZ7" s="6">
        <v>-10000</v>
      </c>
      <c r="BA7" s="6">
        <v>-10000</v>
      </c>
      <c r="BB7" s="6">
        <v>10000</v>
      </c>
      <c r="BC7" s="6">
        <v>10000</v>
      </c>
      <c r="BD7" s="6">
        <v>10000</v>
      </c>
      <c r="BE7" s="6">
        <v>10000</v>
      </c>
      <c r="BF7" s="6">
        <v>10000</v>
      </c>
      <c r="BG7" s="6">
        <v>10000</v>
      </c>
      <c r="BH7" s="6">
        <v>10000</v>
      </c>
      <c r="BI7" s="6">
        <v>10000</v>
      </c>
      <c r="BJ7" s="6">
        <v>10000</v>
      </c>
      <c r="BK7" s="6">
        <v>10000</v>
      </c>
      <c r="BL7" s="6">
        <v>10000</v>
      </c>
      <c r="BM7" s="6">
        <v>10000</v>
      </c>
    </row>
    <row r="8" spans="1:65">
      <c r="C8" s="6" t="str">
        <f t="shared" ref="C8:K8" si="0">_xlfn.CONCAT(C4,"Q4")</f>
        <v>2008Q4</v>
      </c>
      <c r="D8" s="6" t="str">
        <f t="shared" si="0"/>
        <v>Q4</v>
      </c>
      <c r="E8" s="6" t="str">
        <f t="shared" si="0"/>
        <v>2010Q4</v>
      </c>
      <c r="F8" s="6" t="str">
        <f t="shared" si="0"/>
        <v>Q4</v>
      </c>
      <c r="G8" s="6" t="str">
        <f t="shared" si="0"/>
        <v>2012Q4</v>
      </c>
      <c r="H8" s="6" t="str">
        <f t="shared" si="0"/>
        <v>Q4</v>
      </c>
      <c r="I8" s="6" t="str">
        <f t="shared" si="0"/>
        <v>2014Q4</v>
      </c>
      <c r="J8" s="6" t="str">
        <f t="shared" si="0"/>
        <v>Q4</v>
      </c>
      <c r="K8" s="6" t="str">
        <f t="shared" si="0"/>
        <v>2016Q4</v>
      </c>
      <c r="L8" s="6" t="s">
        <v>53</v>
      </c>
      <c r="M8" s="6" t="s">
        <v>145</v>
      </c>
      <c r="P8" s="6" t="str">
        <f t="shared" ref="P8:X8" si="1">_xlfn.CONCAT(P4,"Q4")</f>
        <v>2008Q4</v>
      </c>
      <c r="Q8" s="6" t="str">
        <f t="shared" si="1"/>
        <v>Q4</v>
      </c>
      <c r="R8" s="6" t="str">
        <f t="shared" si="1"/>
        <v>2010Q4</v>
      </c>
      <c r="S8" s="6" t="str">
        <f t="shared" si="1"/>
        <v>Q4</v>
      </c>
      <c r="T8" s="6" t="str">
        <f t="shared" si="1"/>
        <v>2012Q4</v>
      </c>
      <c r="U8" s="6" t="str">
        <f t="shared" si="1"/>
        <v>Q4</v>
      </c>
      <c r="V8" s="6" t="str">
        <f t="shared" si="1"/>
        <v>2014Q4</v>
      </c>
      <c r="W8" s="6" t="str">
        <f t="shared" si="1"/>
        <v>Q4</v>
      </c>
      <c r="X8" s="6" t="str">
        <f t="shared" si="1"/>
        <v>2016Q4</v>
      </c>
      <c r="Y8" s="6" t="s">
        <v>53</v>
      </c>
      <c r="Z8" s="6" t="s">
        <v>144</v>
      </c>
      <c r="AC8" s="6" t="str">
        <f t="shared" ref="AC8:AK8" si="2">_xlfn.CONCAT(AC4,"Q4")</f>
        <v>2008Q4</v>
      </c>
      <c r="AD8" s="6" t="str">
        <f t="shared" si="2"/>
        <v>Q4</v>
      </c>
      <c r="AE8" s="6" t="str">
        <f t="shared" si="2"/>
        <v>2010Q4</v>
      </c>
      <c r="AF8" s="6" t="str">
        <f t="shared" si="2"/>
        <v>Q4</v>
      </c>
      <c r="AG8" s="6" t="str">
        <f t="shared" si="2"/>
        <v>2012Q4</v>
      </c>
      <c r="AH8" s="6" t="str">
        <f t="shared" si="2"/>
        <v>Q4</v>
      </c>
      <c r="AI8" s="6" t="str">
        <f t="shared" si="2"/>
        <v>2014Q4</v>
      </c>
      <c r="AJ8" s="6" t="str">
        <f t="shared" si="2"/>
        <v>Q4</v>
      </c>
      <c r="AK8" s="6" t="str">
        <f t="shared" si="2"/>
        <v>2016Q4</v>
      </c>
      <c r="AL8" s="6" t="s">
        <v>53</v>
      </c>
      <c r="AM8" s="6" t="s">
        <v>144</v>
      </c>
      <c r="AP8" s="6" t="str">
        <f t="shared" ref="AP8:AX8" si="3">_xlfn.CONCAT(AP4,"Q4")</f>
        <v>2008Q4</v>
      </c>
      <c r="AQ8" s="6" t="str">
        <f t="shared" si="3"/>
        <v>Q4</v>
      </c>
      <c r="AR8" s="6" t="str">
        <f t="shared" si="3"/>
        <v>2010Q4</v>
      </c>
      <c r="AS8" s="6" t="str">
        <f t="shared" si="3"/>
        <v>Q4</v>
      </c>
      <c r="AT8" s="6" t="str">
        <f t="shared" si="3"/>
        <v>2012Q4</v>
      </c>
      <c r="AU8" s="6" t="str">
        <f t="shared" si="3"/>
        <v>Q4</v>
      </c>
      <c r="AV8" s="6" t="str">
        <f t="shared" si="3"/>
        <v>2014Q4</v>
      </c>
      <c r="AW8" s="6" t="str">
        <f t="shared" si="3"/>
        <v>Q4</v>
      </c>
      <c r="AX8" s="6" t="str">
        <f t="shared" si="3"/>
        <v>2016Q4</v>
      </c>
      <c r="AY8" s="6" t="s">
        <v>53</v>
      </c>
      <c r="AZ8" s="6" t="s">
        <v>144</v>
      </c>
      <c r="BC8" s="6" t="str">
        <f t="shared" ref="BC8:BK8" si="4">_xlfn.CONCAT(BC4,"Q4")</f>
        <v>2008Q4</v>
      </c>
      <c r="BD8" s="6" t="str">
        <f t="shared" si="4"/>
        <v>Q4</v>
      </c>
      <c r="BE8" s="6" t="str">
        <f t="shared" si="4"/>
        <v>2010Q4</v>
      </c>
      <c r="BF8" s="6" t="str">
        <f t="shared" si="4"/>
        <v>Q4</v>
      </c>
      <c r="BG8" s="6" t="str">
        <f t="shared" si="4"/>
        <v>2012Q4</v>
      </c>
      <c r="BH8" s="6" t="str">
        <f t="shared" si="4"/>
        <v>Q4</v>
      </c>
      <c r="BI8" s="6" t="str">
        <f t="shared" si="4"/>
        <v>2014Q4</v>
      </c>
      <c r="BJ8" s="6" t="str">
        <f t="shared" si="4"/>
        <v>Q4</v>
      </c>
      <c r="BK8" s="6" t="str">
        <f t="shared" si="4"/>
        <v>2016Q4</v>
      </c>
      <c r="BL8" s="6" t="s">
        <v>53</v>
      </c>
      <c r="BM8" s="6" t="s">
        <v>144</v>
      </c>
    </row>
    <row r="9" spans="1:65"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O9" s="19"/>
    </row>
    <row r="10" spans="1:65">
      <c r="P10" s="20"/>
      <c r="Q10" s="20"/>
      <c r="R10" s="20"/>
      <c r="S10" s="20"/>
      <c r="T10" s="20"/>
      <c r="AD10" s="6"/>
    </row>
    <row r="13" spans="1:65">
      <c r="P13" s="19"/>
      <c r="Q13" s="19"/>
      <c r="R13" s="19"/>
      <c r="S13" s="19"/>
      <c r="T13" s="19"/>
      <c r="U13" s="19"/>
      <c r="V13" s="19"/>
      <c r="W13" s="19"/>
      <c r="X13" s="19"/>
      <c r="Y13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19"/>
  <dimension ref="A1:AP19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9" sqref="E9"/>
    </sheetView>
  </sheetViews>
  <sheetFormatPr defaultRowHeight="12"/>
  <cols>
    <col min="1" max="2" width="9.140625" style="6"/>
    <col min="3" max="3" width="12.28515625" style="6" customWidth="1"/>
    <col min="4" max="37" width="11.28515625" style="6" bestFit="1" customWidth="1"/>
    <col min="38" max="16384" width="9.140625" style="6"/>
  </cols>
  <sheetData>
    <row r="1" spans="1:42">
      <c r="C1" s="6" t="s">
        <v>30</v>
      </c>
      <c r="D1" s="6" t="s">
        <v>120</v>
      </c>
      <c r="E1" s="6" t="s">
        <v>121</v>
      </c>
      <c r="F1" s="6" t="s">
        <v>122</v>
      </c>
      <c r="G1" s="6" t="s">
        <v>31</v>
      </c>
      <c r="H1" s="6" t="s">
        <v>120</v>
      </c>
      <c r="I1" s="6" t="s">
        <v>121</v>
      </c>
      <c r="J1" s="6" t="s">
        <v>122</v>
      </c>
      <c r="K1" s="6" t="s">
        <v>32</v>
      </c>
      <c r="L1" s="6" t="s">
        <v>120</v>
      </c>
      <c r="M1" s="6" t="s">
        <v>121</v>
      </c>
      <c r="N1" s="6" t="s">
        <v>122</v>
      </c>
      <c r="O1" s="6" t="s">
        <v>33</v>
      </c>
      <c r="P1" s="6" t="s">
        <v>120</v>
      </c>
      <c r="Q1" s="6" t="s">
        <v>121</v>
      </c>
      <c r="R1" s="6" t="s">
        <v>122</v>
      </c>
      <c r="S1" s="6" t="s">
        <v>34</v>
      </c>
      <c r="T1" s="6" t="s">
        <v>120</v>
      </c>
      <c r="U1" s="6" t="s">
        <v>121</v>
      </c>
      <c r="V1" s="6" t="s">
        <v>122</v>
      </c>
      <c r="W1" s="6" t="s">
        <v>38</v>
      </c>
      <c r="X1" s="6" t="s">
        <v>120</v>
      </c>
      <c r="Y1" s="6" t="s">
        <v>121</v>
      </c>
      <c r="Z1" s="6" t="s">
        <v>122</v>
      </c>
      <c r="AA1" s="6" t="s">
        <v>42</v>
      </c>
      <c r="AB1" s="6" t="s">
        <v>120</v>
      </c>
      <c r="AC1" s="6" t="s">
        <v>121</v>
      </c>
      <c r="AD1" s="6" t="s">
        <v>122</v>
      </c>
      <c r="AE1" s="6" t="s">
        <v>46</v>
      </c>
      <c r="AF1" s="6" t="s">
        <v>120</v>
      </c>
      <c r="AG1" s="6" t="s">
        <v>121</v>
      </c>
      <c r="AH1" s="6" t="s">
        <v>122</v>
      </c>
      <c r="AI1" s="6" t="s">
        <v>50</v>
      </c>
      <c r="AJ1" s="6" t="s">
        <v>120</v>
      </c>
      <c r="AK1" s="6" t="s">
        <v>121</v>
      </c>
      <c r="AL1" s="6" t="s">
        <v>122</v>
      </c>
      <c r="AM1" s="6" t="s">
        <v>142</v>
      </c>
      <c r="AN1" s="6" t="s">
        <v>120</v>
      </c>
      <c r="AO1" s="6" t="s">
        <v>121</v>
      </c>
      <c r="AP1" s="6" t="s">
        <v>122</v>
      </c>
    </row>
    <row r="2" spans="1:42">
      <c r="C2" s="25" t="s">
        <v>100</v>
      </c>
      <c r="D2" s="25" t="s">
        <v>71</v>
      </c>
      <c r="E2" s="25" t="s">
        <v>99</v>
      </c>
      <c r="F2" s="25" t="s">
        <v>72</v>
      </c>
      <c r="G2" s="25" t="s">
        <v>101</v>
      </c>
      <c r="H2" s="25" t="s">
        <v>71</v>
      </c>
      <c r="I2" s="25" t="s">
        <v>99</v>
      </c>
      <c r="J2" s="25" t="s">
        <v>72</v>
      </c>
      <c r="K2" s="25" t="s">
        <v>102</v>
      </c>
      <c r="L2" s="25" t="s">
        <v>71</v>
      </c>
      <c r="M2" s="25" t="s">
        <v>99</v>
      </c>
      <c r="N2" s="25" t="s">
        <v>72</v>
      </c>
      <c r="O2" s="25" t="s">
        <v>103</v>
      </c>
      <c r="P2" s="25" t="s">
        <v>71</v>
      </c>
      <c r="Q2" s="25" t="s">
        <v>99</v>
      </c>
      <c r="R2" s="25" t="s">
        <v>72</v>
      </c>
      <c r="S2" s="25" t="s">
        <v>104</v>
      </c>
      <c r="T2" s="25" t="s">
        <v>71</v>
      </c>
      <c r="U2" s="25" t="s">
        <v>99</v>
      </c>
      <c r="V2" s="25" t="s">
        <v>72</v>
      </c>
      <c r="W2" s="25" t="s">
        <v>105</v>
      </c>
      <c r="X2" s="25" t="s">
        <v>71</v>
      </c>
      <c r="Y2" s="25" t="s">
        <v>99</v>
      </c>
      <c r="Z2" s="25" t="s">
        <v>72</v>
      </c>
      <c r="AA2" s="25" t="s">
        <v>106</v>
      </c>
      <c r="AB2" s="25" t="s">
        <v>71</v>
      </c>
      <c r="AC2" s="25" t="s">
        <v>99</v>
      </c>
      <c r="AD2" s="25" t="s">
        <v>107</v>
      </c>
      <c r="AE2" s="25" t="s">
        <v>108</v>
      </c>
      <c r="AF2" s="25" t="s">
        <v>71</v>
      </c>
      <c r="AG2" s="25" t="s">
        <v>99</v>
      </c>
      <c r="AH2" s="25" t="s">
        <v>72</v>
      </c>
      <c r="AI2" s="25" t="s">
        <v>109</v>
      </c>
      <c r="AJ2" s="25" t="s">
        <v>71</v>
      </c>
      <c r="AK2" s="25" t="s">
        <v>99</v>
      </c>
      <c r="AL2" s="25" t="s">
        <v>72</v>
      </c>
      <c r="AM2" s="25" t="s">
        <v>157</v>
      </c>
      <c r="AN2" s="25" t="s">
        <v>71</v>
      </c>
      <c r="AO2" s="25" t="s">
        <v>99</v>
      </c>
      <c r="AP2" s="25" t="s">
        <v>72</v>
      </c>
    </row>
    <row r="3" spans="1:42">
      <c r="A3" s="6" t="s">
        <v>54</v>
      </c>
      <c r="B3" s="6" t="s">
        <v>15</v>
      </c>
      <c r="C3" s="19">
        <v>117.79059948638198</v>
      </c>
      <c r="D3" s="19">
        <v>105.94440496708542</v>
      </c>
      <c r="E3" s="19">
        <v>108.70234158104013</v>
      </c>
      <c r="F3" s="19">
        <v>108.66872629427353</v>
      </c>
      <c r="G3" s="19">
        <v>112.01269123060445</v>
      </c>
      <c r="H3" s="19">
        <v>120.54764283459069</v>
      </c>
      <c r="I3" s="19">
        <v>113.82918512265098</v>
      </c>
      <c r="J3" s="19">
        <v>112.0315832001811</v>
      </c>
      <c r="K3" s="19">
        <v>108.01761922816988</v>
      </c>
      <c r="L3" s="19">
        <v>108.53751987065314</v>
      </c>
      <c r="M3" s="19">
        <v>116.48071241398847</v>
      </c>
      <c r="N3" s="19">
        <v>115.4238091231535</v>
      </c>
      <c r="O3" s="19">
        <v>106.9892232672765</v>
      </c>
      <c r="P3" s="19">
        <v>103.65252692676788</v>
      </c>
      <c r="Q3" s="19">
        <v>100.11137734314298</v>
      </c>
      <c r="R3" s="19">
        <v>98.859627021338909</v>
      </c>
      <c r="S3" s="19">
        <v>100.19503948659583</v>
      </c>
      <c r="T3" s="19">
        <v>94.603714812117076</v>
      </c>
      <c r="U3" s="19">
        <v>89.440909806558608</v>
      </c>
      <c r="V3" s="19">
        <v>87.801505193761159</v>
      </c>
      <c r="W3" s="19">
        <v>90.124817938247162</v>
      </c>
      <c r="X3" s="19">
        <v>90.190884652943154</v>
      </c>
      <c r="Y3" s="19">
        <v>87.096766443485677</v>
      </c>
      <c r="Z3" s="19">
        <v>84.81912134342187</v>
      </c>
      <c r="AA3" s="19">
        <v>85.491027653783959</v>
      </c>
      <c r="AB3" s="19">
        <v>84.16538087507962</v>
      </c>
      <c r="AC3" s="19">
        <v>78.911624529135935</v>
      </c>
      <c r="AD3" s="19">
        <v>74.987526591212372</v>
      </c>
      <c r="AE3" s="19">
        <v>73.676569366809673</v>
      </c>
      <c r="AF3" s="19">
        <v>72.22791203500914</v>
      </c>
      <c r="AG3" s="19">
        <v>68.767024611305047</v>
      </c>
      <c r="AH3" s="19">
        <v>68.756090073522216</v>
      </c>
      <c r="AI3" s="19">
        <v>68.592650458620227</v>
      </c>
      <c r="AJ3" s="19">
        <v>66.41715096870503</v>
      </c>
      <c r="AK3" s="19">
        <v>64.070114777972549</v>
      </c>
      <c r="AL3" s="19">
        <v>60.754809040931171</v>
      </c>
      <c r="AM3" s="19">
        <v>59.224991462134469</v>
      </c>
      <c r="AN3" s="19">
        <v>60.293075623264826</v>
      </c>
      <c r="AO3" s="19">
        <v>58.296328075763824</v>
      </c>
    </row>
    <row r="4" spans="1:42">
      <c r="A4" s="6" t="s">
        <v>56</v>
      </c>
      <c r="B4" s="6" t="s">
        <v>19</v>
      </c>
      <c r="C4" s="19">
        <v>38.747834977692335</v>
      </c>
      <c r="D4" s="19">
        <v>42.174625447944869</v>
      </c>
      <c r="E4" s="19">
        <v>47.153458448579663</v>
      </c>
      <c r="F4" s="19">
        <v>49.484310937139568</v>
      </c>
      <c r="G4" s="19">
        <v>50.200264997270835</v>
      </c>
      <c r="H4" s="19">
        <v>48.881540385890844</v>
      </c>
      <c r="I4" s="19">
        <v>51.489696728355561</v>
      </c>
      <c r="J4" s="19">
        <v>50.987599464585131</v>
      </c>
      <c r="K4" s="19">
        <v>53.003359116117707</v>
      </c>
      <c r="L4" s="19">
        <v>52.526175567073388</v>
      </c>
      <c r="M4" s="19">
        <v>50.335936318841057</v>
      </c>
      <c r="N4" s="19">
        <v>50.335136137043271</v>
      </c>
      <c r="O4" s="19">
        <v>54.419025196295991</v>
      </c>
      <c r="P4" s="19">
        <v>54.906421295137996</v>
      </c>
      <c r="Q4" s="19">
        <v>56.401418372604049</v>
      </c>
      <c r="R4" s="19">
        <v>55.735906045865889</v>
      </c>
      <c r="S4" s="19">
        <v>55.348688836062074</v>
      </c>
      <c r="T4" s="19">
        <v>53.242227368534309</v>
      </c>
      <c r="U4" s="19">
        <v>54.240184837445163</v>
      </c>
      <c r="V4" s="19">
        <v>53.863513864010301</v>
      </c>
      <c r="W4" s="19">
        <v>53.301951558809705</v>
      </c>
      <c r="X4" s="19">
        <v>54.270783779605367</v>
      </c>
      <c r="Y4" s="19">
        <v>54.559260404476092</v>
      </c>
      <c r="Z4" s="19">
        <v>53.953480901920159</v>
      </c>
      <c r="AA4" s="19">
        <v>56.749069629060031</v>
      </c>
      <c r="AB4" s="19">
        <v>55.705780492562099</v>
      </c>
      <c r="AC4" s="19">
        <v>54.789243633689111</v>
      </c>
      <c r="AD4" s="19">
        <v>53.242029631059694</v>
      </c>
      <c r="AE4" s="19">
        <v>52.919136904449985</v>
      </c>
      <c r="AF4" s="19">
        <v>54.886868876967597</v>
      </c>
      <c r="AG4" s="19">
        <v>56.086350255642202</v>
      </c>
      <c r="AH4" s="19">
        <v>56.69270512761895</v>
      </c>
      <c r="AI4" s="19">
        <v>55.830137797263234</v>
      </c>
      <c r="AJ4" s="19">
        <v>53.954869591228082</v>
      </c>
      <c r="AK4" s="19">
        <v>51.392336499712911</v>
      </c>
      <c r="AL4" s="19">
        <v>50.613340429769352</v>
      </c>
      <c r="AM4" s="19">
        <v>49.562154666372138</v>
      </c>
      <c r="AN4" s="19">
        <v>47.096268375361682</v>
      </c>
      <c r="AO4" s="19">
        <v>47.006450670467409</v>
      </c>
    </row>
    <row r="5" spans="1:42" s="46" customFormat="1">
      <c r="A5" s="46" t="s">
        <v>110</v>
      </c>
      <c r="B5" s="46" t="s">
        <v>115</v>
      </c>
      <c r="C5" s="47">
        <v>52.734416224675329</v>
      </c>
      <c r="D5" s="47">
        <v>59.088341471510283</v>
      </c>
      <c r="E5" s="47">
        <v>62.838763973675491</v>
      </c>
      <c r="F5" s="47">
        <v>61.525605601728131</v>
      </c>
      <c r="G5" s="47">
        <v>58.935992449677407</v>
      </c>
      <c r="H5" s="47">
        <v>60.51674144614352</v>
      </c>
      <c r="I5" s="47">
        <v>61.234194299150637</v>
      </c>
      <c r="J5" s="47">
        <v>61.807589234846624</v>
      </c>
      <c r="K5" s="47">
        <v>62.701092440919012</v>
      </c>
      <c r="L5" s="47">
        <v>63.909833240157923</v>
      </c>
      <c r="M5" s="47">
        <v>63.331092287601173</v>
      </c>
      <c r="N5" s="47">
        <v>60.661756377146489</v>
      </c>
      <c r="O5" s="47">
        <v>61.321083047284375</v>
      </c>
      <c r="P5" s="47">
        <v>60.182773442832115</v>
      </c>
      <c r="Q5" s="47">
        <v>56.418763527671388</v>
      </c>
      <c r="R5" s="47">
        <v>57.758429786736528</v>
      </c>
      <c r="S5" s="47">
        <v>62.763665432007521</v>
      </c>
      <c r="T5" s="47">
        <v>66.714365071152784</v>
      </c>
      <c r="U5" s="47">
        <v>66.835989276837054</v>
      </c>
      <c r="V5" s="47">
        <v>64.8103405968467</v>
      </c>
      <c r="W5" s="47">
        <v>72.400428231051578</v>
      </c>
      <c r="X5" s="47">
        <v>70.347038078419018</v>
      </c>
      <c r="Y5" s="47">
        <v>73.871054053767665</v>
      </c>
      <c r="Z5" s="47">
        <v>72.587589600435294</v>
      </c>
      <c r="AA5" s="47">
        <v>72.58917052737138</v>
      </c>
      <c r="AB5" s="47">
        <v>69.345753983613733</v>
      </c>
      <c r="AC5" s="47">
        <v>69.042963616385393</v>
      </c>
      <c r="AD5" s="47">
        <v>67.492179617827944</v>
      </c>
      <c r="AE5" s="47">
        <v>66.102251371729182</v>
      </c>
      <c r="AF5" s="47">
        <v>68.425567890627832</v>
      </c>
      <c r="AG5" s="47">
        <v>70.521941019325368</v>
      </c>
      <c r="AH5" s="47">
        <v>70.89937840176988</v>
      </c>
      <c r="AI5" s="47">
        <v>73.322440047236782</v>
      </c>
      <c r="AJ5" s="47">
        <v>72.65252284427207</v>
      </c>
      <c r="AK5" s="47">
        <v>73.759861007884027</v>
      </c>
      <c r="AL5" s="47">
        <v>86.895365871192894</v>
      </c>
      <c r="AM5" s="47">
        <v>86.945998159966592</v>
      </c>
      <c r="AN5" s="47">
        <v>88.31440249235429</v>
      </c>
      <c r="AO5" s="47">
        <v>89.232082486269135</v>
      </c>
    </row>
    <row r="6" spans="1:42">
      <c r="A6" s="6" t="s">
        <v>55</v>
      </c>
      <c r="B6" s="6" t="s">
        <v>163</v>
      </c>
      <c r="C6" s="19">
        <v>30.688609373406639</v>
      </c>
      <c r="D6" s="19">
        <v>33.168399995864824</v>
      </c>
      <c r="E6" s="19">
        <v>35.085009375176931</v>
      </c>
      <c r="F6" s="19">
        <v>36.497573927684108</v>
      </c>
      <c r="G6" s="19">
        <v>36.124598049376807</v>
      </c>
      <c r="H6" s="19">
        <v>38.25861403497295</v>
      </c>
      <c r="I6" s="19">
        <v>39.817464609429379</v>
      </c>
      <c r="J6" s="19">
        <v>40.064332508770157</v>
      </c>
      <c r="K6" s="19">
        <v>39.252069046907998</v>
      </c>
      <c r="L6" s="19">
        <v>39.400075175460756</v>
      </c>
      <c r="M6" s="19">
        <v>40.880675854459888</v>
      </c>
      <c r="N6" s="19">
        <v>39.366674207275686</v>
      </c>
      <c r="O6" s="19">
        <v>42.608140823485243</v>
      </c>
      <c r="P6" s="19">
        <v>42.254726226061095</v>
      </c>
      <c r="Q6" s="19">
        <v>42.054705691266584</v>
      </c>
      <c r="R6" s="19">
        <v>42.969548100124818</v>
      </c>
      <c r="S6" s="19">
        <v>43.192822717581031</v>
      </c>
      <c r="T6" s="19">
        <v>44.194860632368666</v>
      </c>
      <c r="U6" s="19">
        <v>43.560884981817772</v>
      </c>
      <c r="V6" s="19">
        <v>46.704230175313995</v>
      </c>
      <c r="W6" s="19">
        <v>45.734599121927758</v>
      </c>
      <c r="X6" s="19">
        <v>48.491846723124816</v>
      </c>
      <c r="Y6" s="19">
        <v>48.338312543452162</v>
      </c>
      <c r="Z6" s="19">
        <v>49.17079423606399</v>
      </c>
      <c r="AA6" s="19">
        <v>49.28630371605481</v>
      </c>
      <c r="AB6" s="19">
        <v>49.355127343193864</v>
      </c>
      <c r="AC6" s="19">
        <v>53.120438254513843</v>
      </c>
      <c r="AD6" s="19">
        <v>51.679428631107228</v>
      </c>
      <c r="AE6" s="19">
        <v>51.483099979496714</v>
      </c>
      <c r="AF6" s="19">
        <v>51.742804064575886</v>
      </c>
      <c r="AG6" s="19">
        <v>52.904200768450671</v>
      </c>
      <c r="AH6" s="19">
        <v>55.33626622108244</v>
      </c>
      <c r="AI6" s="19">
        <v>71.952750241416581</v>
      </c>
      <c r="AJ6" s="19">
        <v>74.021950856127532</v>
      </c>
      <c r="AK6" s="19">
        <v>73.392746591106516</v>
      </c>
      <c r="AL6" s="19">
        <v>71.139895833333327</v>
      </c>
      <c r="AM6" s="19">
        <v>68.584986537884078</v>
      </c>
      <c r="AN6" s="19">
        <v>66.192138183804573</v>
      </c>
      <c r="AO6" s="19">
        <v>65.632562794239249</v>
      </c>
    </row>
    <row r="7" spans="1:42">
      <c r="A7" s="6" t="s">
        <v>76</v>
      </c>
      <c r="B7" s="6" t="s">
        <v>21</v>
      </c>
      <c r="C7" s="19">
        <v>43.134777858857163</v>
      </c>
      <c r="D7" s="19">
        <v>46.652004764026358</v>
      </c>
      <c r="E7" s="19">
        <v>53.315306942222506</v>
      </c>
      <c r="F7" s="19">
        <v>55.317083701526393</v>
      </c>
      <c r="G7" s="19">
        <v>59.129303347180439</v>
      </c>
      <c r="H7" s="19">
        <v>59.497342094386795</v>
      </c>
      <c r="I7" s="19">
        <v>60.155175264354078</v>
      </c>
      <c r="J7" s="19">
        <v>62.142203190898535</v>
      </c>
      <c r="K7" s="19">
        <v>63.038035940492442</v>
      </c>
      <c r="L7" s="19">
        <v>64.468624723881206</v>
      </c>
      <c r="M7" s="19">
        <v>62.993519724780775</v>
      </c>
      <c r="N7" s="19">
        <v>62.473501648996077</v>
      </c>
      <c r="O7" s="19">
        <v>63.338718289743888</v>
      </c>
      <c r="P7" s="19">
        <v>63.048441689943601</v>
      </c>
      <c r="Q7" s="19">
        <v>62.991189440636866</v>
      </c>
      <c r="R7" s="19">
        <v>61.390765765765764</v>
      </c>
      <c r="S7" s="19">
        <v>60.945672625520032</v>
      </c>
      <c r="T7" s="19">
        <v>58.737680754238653</v>
      </c>
      <c r="U7" s="19">
        <v>57.063702001335137</v>
      </c>
      <c r="V7" s="19">
        <v>54.275262408050175</v>
      </c>
      <c r="W7" s="19">
        <v>52.387787822499696</v>
      </c>
      <c r="X7" s="19">
        <v>51.721144080290941</v>
      </c>
      <c r="Y7" s="19">
        <v>49.718372063476714</v>
      </c>
      <c r="Z7" s="19">
        <v>50.120486567855963</v>
      </c>
      <c r="AA7" s="19">
        <v>46.709763197415519</v>
      </c>
      <c r="AB7" s="19">
        <v>44.984652176388686</v>
      </c>
      <c r="AC7" s="19">
        <v>43.061457837065269</v>
      </c>
      <c r="AD7" s="19">
        <v>43.6766458100698</v>
      </c>
      <c r="AE7" s="19">
        <v>43.090634885875936</v>
      </c>
      <c r="AF7" s="19">
        <v>41.989267918742819</v>
      </c>
      <c r="AG7" s="19">
        <v>41.435337893100133</v>
      </c>
      <c r="AH7" s="19">
        <v>39.234444144471965</v>
      </c>
      <c r="AI7" s="19">
        <v>38.913035227328933</v>
      </c>
      <c r="AJ7" s="19">
        <v>39.742958014782452</v>
      </c>
      <c r="AK7" s="19">
        <v>37.41443474007135</v>
      </c>
      <c r="AL7" s="19">
        <v>36.406553868531759</v>
      </c>
      <c r="AM7" s="19">
        <v>35.701633142310499</v>
      </c>
      <c r="AN7" s="19">
        <v>34.286048860155951</v>
      </c>
      <c r="AO7" s="19">
        <v>33.223916658663441</v>
      </c>
    </row>
    <row r="9" spans="1:42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</row>
    <row r="10" spans="1:42"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1" spans="1:42"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42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42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6" spans="1:42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3:37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3:37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3:37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20"/>
  <dimension ref="A1:BM12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RowHeight="12"/>
  <cols>
    <col min="1" max="1" width="9.140625" style="2"/>
    <col min="2" max="2" width="24.28515625" style="2" customWidth="1"/>
    <col min="3" max="11" width="9.140625" style="2"/>
    <col min="12" max="12" width="5.28515625" style="2" bestFit="1" customWidth="1"/>
    <col min="13" max="16384" width="9.140625" style="2"/>
  </cols>
  <sheetData>
    <row r="1" spans="1:65">
      <c r="B1" s="6"/>
      <c r="C1" s="6" t="s">
        <v>15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 t="s">
        <v>163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 t="s">
        <v>19</v>
      </c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 t="s">
        <v>23</v>
      </c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 t="s">
        <v>21</v>
      </c>
      <c r="BD1" s="6"/>
      <c r="BE1" s="6"/>
      <c r="BF1" s="6"/>
      <c r="BG1" s="6"/>
      <c r="BH1" s="6"/>
      <c r="BI1" s="6"/>
      <c r="BJ1" s="6"/>
      <c r="BK1" s="6"/>
      <c r="BL1" s="6"/>
    </row>
    <row r="2" spans="1:65">
      <c r="B2" s="6"/>
      <c r="C2" s="6">
        <v>2008</v>
      </c>
      <c r="D2" s="6"/>
      <c r="E2" s="6">
        <v>2010</v>
      </c>
      <c r="F2" s="6"/>
      <c r="G2" s="6">
        <v>2012</v>
      </c>
      <c r="H2" s="6"/>
      <c r="I2" s="6">
        <v>2014</v>
      </c>
      <c r="J2" s="6"/>
      <c r="K2" s="6">
        <v>2016</v>
      </c>
      <c r="L2" s="6"/>
      <c r="M2" s="6" t="s">
        <v>144</v>
      </c>
      <c r="N2" s="6"/>
      <c r="O2" s="6"/>
      <c r="P2" s="6">
        <v>2008</v>
      </c>
      <c r="Q2" s="6"/>
      <c r="R2" s="6">
        <v>2010</v>
      </c>
      <c r="S2" s="6"/>
      <c r="T2" s="6">
        <v>2012</v>
      </c>
      <c r="U2" s="6"/>
      <c r="V2" s="6">
        <v>2014</v>
      </c>
      <c r="W2" s="6"/>
      <c r="X2" s="6">
        <v>2016</v>
      </c>
      <c r="Y2" s="6"/>
      <c r="Z2" s="6" t="s">
        <v>144</v>
      </c>
      <c r="AA2" s="6"/>
      <c r="AB2" s="6"/>
      <c r="AC2" s="6">
        <v>2008</v>
      </c>
      <c r="AD2" s="6"/>
      <c r="AE2" s="6">
        <v>2010</v>
      </c>
      <c r="AF2" s="6"/>
      <c r="AG2" s="6">
        <v>2012</v>
      </c>
      <c r="AH2" s="6"/>
      <c r="AI2" s="6">
        <v>2014</v>
      </c>
      <c r="AJ2" s="6"/>
      <c r="AK2" s="6">
        <v>2016</v>
      </c>
      <c r="AL2" s="6"/>
      <c r="AM2" s="6" t="s">
        <v>144</v>
      </c>
      <c r="AN2" s="6"/>
      <c r="AO2" s="6"/>
      <c r="AP2" s="6">
        <v>2008</v>
      </c>
      <c r="AQ2" s="6"/>
      <c r="AR2" s="6">
        <v>2010</v>
      </c>
      <c r="AS2" s="6"/>
      <c r="AT2" s="6">
        <v>2012</v>
      </c>
      <c r="AU2" s="6"/>
      <c r="AV2" s="6">
        <v>2014</v>
      </c>
      <c r="AW2" s="6"/>
      <c r="AX2" s="6">
        <v>2016</v>
      </c>
      <c r="AY2" s="6"/>
      <c r="AZ2" s="6" t="s">
        <v>144</v>
      </c>
      <c r="BA2" s="6"/>
      <c r="BB2" s="6"/>
      <c r="BC2" s="6">
        <v>2008</v>
      </c>
      <c r="BD2" s="6"/>
      <c r="BE2" s="6">
        <v>2010</v>
      </c>
      <c r="BF2" s="6"/>
      <c r="BG2" s="6">
        <v>2012</v>
      </c>
      <c r="BH2" s="6"/>
      <c r="BI2" s="6">
        <v>2014</v>
      </c>
      <c r="BJ2" s="6"/>
      <c r="BK2" s="6">
        <v>2016</v>
      </c>
      <c r="BL2" s="6"/>
      <c r="BM2" s="6" t="s">
        <v>144</v>
      </c>
    </row>
    <row r="3" spans="1:65">
      <c r="B3" s="6"/>
      <c r="C3" s="6" t="s">
        <v>54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55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 t="s">
        <v>56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 t="s">
        <v>57</v>
      </c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 t="s">
        <v>76</v>
      </c>
      <c r="BD3" s="6"/>
      <c r="BE3" s="6"/>
      <c r="BF3" s="6"/>
      <c r="BG3" s="6"/>
      <c r="BH3" s="6"/>
      <c r="BI3" s="6"/>
      <c r="BJ3" s="6"/>
      <c r="BK3" s="6"/>
      <c r="BL3" s="6"/>
    </row>
    <row r="4" spans="1:65">
      <c r="B4" s="6"/>
      <c r="C4" s="6">
        <v>2008</v>
      </c>
      <c r="D4" s="6"/>
      <c r="E4" s="6">
        <v>2010</v>
      </c>
      <c r="F4" s="6"/>
      <c r="G4" s="6">
        <v>2012</v>
      </c>
      <c r="H4" s="6"/>
      <c r="I4" s="6">
        <v>2014</v>
      </c>
      <c r="J4" s="6"/>
      <c r="K4" s="6">
        <v>2016</v>
      </c>
      <c r="L4" s="6"/>
      <c r="M4" s="6" t="s">
        <v>144</v>
      </c>
      <c r="N4" s="6"/>
      <c r="O4" s="6"/>
      <c r="P4" s="6">
        <v>2008</v>
      </c>
      <c r="Q4" s="6"/>
      <c r="R4" s="6">
        <v>2010</v>
      </c>
      <c r="S4" s="6"/>
      <c r="T4" s="6">
        <v>2012</v>
      </c>
      <c r="U4" s="6"/>
      <c r="V4" s="6">
        <v>2014</v>
      </c>
      <c r="W4" s="6"/>
      <c r="X4" s="6">
        <v>2016</v>
      </c>
      <c r="Y4" s="6"/>
      <c r="Z4" s="6" t="s">
        <v>144</v>
      </c>
      <c r="AA4" s="6"/>
      <c r="AB4" s="6"/>
      <c r="AC4" s="6">
        <v>2008</v>
      </c>
      <c r="AD4" s="6"/>
      <c r="AE4" s="6">
        <v>2010</v>
      </c>
      <c r="AF4" s="6"/>
      <c r="AG4" s="6">
        <v>2012</v>
      </c>
      <c r="AH4" s="6"/>
      <c r="AI4" s="6">
        <v>2014</v>
      </c>
      <c r="AJ4" s="6"/>
      <c r="AK4" s="6">
        <v>2016</v>
      </c>
      <c r="AL4" s="6"/>
      <c r="AM4" s="6" t="s">
        <v>144</v>
      </c>
      <c r="AN4" s="6"/>
      <c r="AO4" s="6"/>
      <c r="AP4" s="6">
        <v>2008</v>
      </c>
      <c r="AQ4" s="6"/>
      <c r="AR4" s="6">
        <v>2010</v>
      </c>
      <c r="AS4" s="6"/>
      <c r="AT4" s="6">
        <v>2012</v>
      </c>
      <c r="AU4" s="6"/>
      <c r="AV4" s="6">
        <v>2014</v>
      </c>
      <c r="AW4" s="6"/>
      <c r="AX4" s="6">
        <v>2016</v>
      </c>
      <c r="AY4" s="6"/>
      <c r="AZ4" s="6" t="s">
        <v>144</v>
      </c>
      <c r="BA4" s="6"/>
      <c r="BB4" s="6"/>
      <c r="BC4" s="6">
        <v>2008</v>
      </c>
      <c r="BD4" s="6"/>
      <c r="BE4" s="6">
        <v>2010</v>
      </c>
      <c r="BF4" s="6"/>
      <c r="BG4" s="6">
        <v>2012</v>
      </c>
      <c r="BH4" s="6"/>
      <c r="BI4" s="6">
        <v>2014</v>
      </c>
      <c r="BJ4" s="6"/>
      <c r="BK4" s="6">
        <v>2016</v>
      </c>
      <c r="BL4" s="6"/>
      <c r="BM4" s="6" t="s">
        <v>144</v>
      </c>
    </row>
    <row r="5" spans="1:65">
      <c r="A5" s="2" t="s">
        <v>93</v>
      </c>
      <c r="B5" s="6" t="s">
        <v>127</v>
      </c>
      <c r="C5" s="19">
        <v>2.4677432675297788</v>
      </c>
      <c r="D5" s="19">
        <v>4.3391052603314293</v>
      </c>
      <c r="E5" s="19">
        <v>7.5827006297464559</v>
      </c>
      <c r="F5" s="19">
        <v>8.3779993384506444</v>
      </c>
      <c r="G5" s="19">
        <v>5.8086289765717849</v>
      </c>
      <c r="H5" s="19">
        <v>4.2929741432216275</v>
      </c>
      <c r="I5" s="19">
        <v>2.9391643418405251</v>
      </c>
      <c r="J5" s="19">
        <v>2.6622873524778585</v>
      </c>
      <c r="K5" s="19">
        <v>2.583413251756614</v>
      </c>
      <c r="L5" s="19">
        <v>1.3586766256235359</v>
      </c>
      <c r="M5" s="19">
        <v>1.168276020174686</v>
      </c>
      <c r="N5" s="19"/>
      <c r="O5" s="19"/>
      <c r="P5" s="19">
        <v>9.9605560286572525E-2</v>
      </c>
      <c r="Q5" s="19">
        <v>0.22529968056693309</v>
      </c>
      <c r="R5" s="19">
        <v>0.45905108011451823</v>
      </c>
      <c r="S5" s="19">
        <v>0.5521860308930534</v>
      </c>
      <c r="T5" s="19">
        <v>0.28016863556274441</v>
      </c>
      <c r="U5" s="19">
        <v>0.57433966145974746</v>
      </c>
      <c r="V5" s="19">
        <v>1.1716426845606658</v>
      </c>
      <c r="W5" s="19">
        <v>1.9554506313992839</v>
      </c>
      <c r="X5" s="19">
        <v>1.6160119698913042</v>
      </c>
      <c r="Y5" s="19">
        <v>4.1683178637631633</v>
      </c>
      <c r="Z5" s="19">
        <v>1.8187566133845818</v>
      </c>
      <c r="AA5" s="19"/>
      <c r="AB5" s="19"/>
      <c r="AC5" s="19">
        <v>0.49119520419632823</v>
      </c>
      <c r="AD5" s="19">
        <v>1.0160403507974738</v>
      </c>
      <c r="AE5" s="19">
        <v>1.2607453444666825</v>
      </c>
      <c r="AF5" s="19">
        <v>0.67105459815237678</v>
      </c>
      <c r="AG5" s="19">
        <v>0.74673652180510575</v>
      </c>
      <c r="AH5" s="19">
        <v>1.0675077564983915</v>
      </c>
      <c r="AI5" s="19">
        <v>0.71733379320972934</v>
      </c>
      <c r="AJ5" s="19">
        <v>0.76862324472553512</v>
      </c>
      <c r="AK5" s="19">
        <v>4.171291648715016</v>
      </c>
      <c r="AL5" s="19">
        <v>1.7577019737707045</v>
      </c>
      <c r="AM5" s="19">
        <v>1.514346343256691</v>
      </c>
      <c r="AN5" s="19"/>
      <c r="AO5" s="19"/>
      <c r="AP5" s="28">
        <v>0</v>
      </c>
      <c r="AQ5" s="28">
        <v>0</v>
      </c>
      <c r="AR5" s="28">
        <v>0.19114957398402765</v>
      </c>
      <c r="AS5" s="28">
        <v>0.22407322607890379</v>
      </c>
      <c r="AT5" s="28">
        <v>0.64116363169494583</v>
      </c>
      <c r="AU5" s="28">
        <v>2.0993005715208568E-3</v>
      </c>
      <c r="AV5" s="28">
        <v>5.5836424057206457E-2</v>
      </c>
      <c r="AW5" s="28">
        <v>0.11341402234254083</v>
      </c>
      <c r="AX5" s="28">
        <v>0.39672828096118273</v>
      </c>
      <c r="AY5" s="28">
        <v>0.204782465272352</v>
      </c>
      <c r="AZ5" s="28">
        <v>0.31229437067514354</v>
      </c>
      <c r="BA5" s="28"/>
      <c r="BB5" s="19"/>
      <c r="BC5" s="19">
        <v>0.26497244966270145</v>
      </c>
      <c r="BD5" s="19">
        <v>0.59673773246045991</v>
      </c>
      <c r="BE5" s="19">
        <v>1.2130656794153296</v>
      </c>
      <c r="BF5" s="19">
        <v>1.3928758020686998</v>
      </c>
      <c r="BG5" s="19">
        <v>0.91569810969038545</v>
      </c>
      <c r="BH5" s="19">
        <v>0.19030984875463475</v>
      </c>
      <c r="BI5" s="19">
        <v>0.25081393391708579</v>
      </c>
      <c r="BJ5" s="19">
        <v>0.12605162539700382</v>
      </c>
      <c r="BK5" s="19">
        <v>0.17906881093061514</v>
      </c>
      <c r="BL5" s="19">
        <v>0.19302886437862227</v>
      </c>
      <c r="BM5" s="19">
        <v>9.5241897761443369E-3</v>
      </c>
    </row>
    <row r="6" spans="1:65">
      <c r="A6" s="2" t="s">
        <v>179</v>
      </c>
      <c r="B6" s="6" t="s">
        <v>128</v>
      </c>
      <c r="C6" s="19">
        <v>11.099258544011848</v>
      </c>
      <c r="D6" s="19">
        <v>12.208126920500955</v>
      </c>
      <c r="E6" s="19">
        <v>12.225586206643166</v>
      </c>
      <c r="F6" s="19">
        <v>9.5489740561217253</v>
      </c>
      <c r="G6" s="19">
        <v>7.5506865476939788</v>
      </c>
      <c r="H6" s="19">
        <v>8.0805666242493057</v>
      </c>
      <c r="I6" s="19">
        <v>7.0818331070338667</v>
      </c>
      <c r="J6" s="19">
        <v>5.5110265005303125</v>
      </c>
      <c r="K6" s="19">
        <v>3.6369666256655457</v>
      </c>
      <c r="L6" s="19">
        <v>3.666708202594275</v>
      </c>
      <c r="M6" s="19">
        <v>3.921081607286085</v>
      </c>
      <c r="N6" s="19"/>
      <c r="O6" s="19"/>
      <c r="P6" s="19">
        <v>7.3450945002986892</v>
      </c>
      <c r="Q6" s="19">
        <v>7.0585498029597238</v>
      </c>
      <c r="R6" s="19">
        <v>7.5748754084770429</v>
      </c>
      <c r="S6" s="19">
        <v>6.9572726197526622</v>
      </c>
      <c r="T6" s="19">
        <v>7.1874253386838394</v>
      </c>
      <c r="U6" s="19">
        <v>10.584288166867987</v>
      </c>
      <c r="V6" s="19">
        <v>11.422582906113517</v>
      </c>
      <c r="W6" s="19">
        <v>14.119198226947551</v>
      </c>
      <c r="X6" s="19">
        <v>18.172718604489027</v>
      </c>
      <c r="Y6" s="19">
        <v>32.851840617875169</v>
      </c>
      <c r="Z6" s="19">
        <v>31.587347973303288</v>
      </c>
      <c r="AA6" s="19"/>
      <c r="AB6" s="19"/>
      <c r="AC6" s="19">
        <v>5.4681528662420389</v>
      </c>
      <c r="AD6" s="19">
        <v>6.7960194483573408</v>
      </c>
      <c r="AE6" s="19">
        <v>4.9033623354154452</v>
      </c>
      <c r="AF6" s="19">
        <v>4.0431654404044108</v>
      </c>
      <c r="AG6" s="19">
        <v>3.6005079405645652</v>
      </c>
      <c r="AH6" s="19">
        <v>3.7953924397262391</v>
      </c>
      <c r="AI6" s="19">
        <v>2.676884239571141</v>
      </c>
      <c r="AJ6" s="19">
        <v>3.1647836898524551</v>
      </c>
      <c r="AK6" s="19">
        <v>2.7342398651875213</v>
      </c>
      <c r="AL6" s="19">
        <v>3.252653701272596</v>
      </c>
      <c r="AM6" s="19">
        <v>3.0114035502786285</v>
      </c>
      <c r="AN6" s="19"/>
      <c r="AO6" s="19"/>
      <c r="AP6" s="28">
        <v>15.790580232917653</v>
      </c>
      <c r="AQ6" s="28">
        <v>4.2409527761267674</v>
      </c>
      <c r="AR6" s="28">
        <v>4.9813757416246602</v>
      </c>
      <c r="AS6" s="28">
        <v>3.7967457337363006</v>
      </c>
      <c r="AT6" s="28">
        <v>2.1026897481437103</v>
      </c>
      <c r="AU6" s="28">
        <v>3.0426661523312593</v>
      </c>
      <c r="AV6" s="28">
        <v>3.1175937156929652</v>
      </c>
      <c r="AW6" s="28">
        <v>3.4106282639983556</v>
      </c>
      <c r="AX6" s="28">
        <v>4.4535683918669129</v>
      </c>
      <c r="AY6" s="28">
        <v>4.4765818092766851</v>
      </c>
      <c r="AZ6" s="28">
        <v>3.7860307125490924</v>
      </c>
      <c r="BA6" s="28"/>
      <c r="BB6" s="19"/>
      <c r="BC6" s="19">
        <v>6.8715550374750123</v>
      </c>
      <c r="BD6" s="19">
        <v>5.0943873471988876</v>
      </c>
      <c r="BE6" s="19">
        <v>5.6370255253273172</v>
      </c>
      <c r="BF6" s="19">
        <v>5.2490931999761345</v>
      </c>
      <c r="BG6" s="19">
        <v>4.0955086010543793</v>
      </c>
      <c r="BH6" s="19">
        <v>3.4605336217190015</v>
      </c>
      <c r="BI6" s="19">
        <v>2.1263231710982424</v>
      </c>
      <c r="BJ6" s="19">
        <v>2.9704781247365015</v>
      </c>
      <c r="BK6" s="19">
        <v>1.7740608885621036</v>
      </c>
      <c r="BL6" s="19">
        <v>2.015423299069302</v>
      </c>
      <c r="BM6" s="19">
        <v>1.8115395723354495</v>
      </c>
    </row>
    <row r="7" spans="1:65">
      <c r="A7" s="2" t="s">
        <v>180</v>
      </c>
      <c r="B7" s="6" t="s">
        <v>111</v>
      </c>
      <c r="C7" s="19">
        <v>4.1015717463323318</v>
      </c>
      <c r="D7" s="19">
        <v>5.4322949389167796</v>
      </c>
      <c r="E7" s="19">
        <v>5.2801197484708675</v>
      </c>
      <c r="F7" s="19">
        <v>4.5129201228185876</v>
      </c>
      <c r="G7" s="19">
        <v>4.6076688535343004</v>
      </c>
      <c r="H7" s="19">
        <v>4.6763715507549124</v>
      </c>
      <c r="I7" s="19">
        <v>4.0912629446951811</v>
      </c>
      <c r="J7" s="19">
        <v>4.745926264453904</v>
      </c>
      <c r="K7" s="19">
        <v>4.7580298918162383</v>
      </c>
      <c r="L7" s="19">
        <v>5.055081913661045</v>
      </c>
      <c r="M7" s="19">
        <v>4.5991285574140015</v>
      </c>
      <c r="N7" s="19"/>
      <c r="O7" s="19"/>
      <c r="P7" s="19">
        <v>3.7137918324287913</v>
      </c>
      <c r="Q7" s="19">
        <v>4.4800608813250413</v>
      </c>
      <c r="R7" s="19">
        <v>3.9728742324487412</v>
      </c>
      <c r="S7" s="19">
        <v>4.7634722476869724</v>
      </c>
      <c r="T7" s="19">
        <v>5.2613788725035198</v>
      </c>
      <c r="U7" s="19">
        <v>5.2942914838256261</v>
      </c>
      <c r="V7" s="19">
        <v>4.5252087082318759</v>
      </c>
      <c r="W7" s="19">
        <v>5.5004261814047641</v>
      </c>
      <c r="X7" s="19">
        <v>5.6989002156104878</v>
      </c>
      <c r="Y7" s="19">
        <v>7.9695069360804851</v>
      </c>
      <c r="Z7" s="19">
        <v>6.5620144547261363</v>
      </c>
      <c r="AA7" s="19"/>
      <c r="AB7" s="19"/>
      <c r="AC7" s="19">
        <v>3.6494941925814919</v>
      </c>
      <c r="AD7" s="19">
        <v>4.5165174717135468</v>
      </c>
      <c r="AE7" s="19">
        <v>3.9429335859971908</v>
      </c>
      <c r="AF7" s="19">
        <v>3.7694084616825365</v>
      </c>
      <c r="AG7" s="19">
        <v>4.1250204653725895</v>
      </c>
      <c r="AH7" s="19">
        <v>3.9860869299903317</v>
      </c>
      <c r="AI7" s="19">
        <v>3.5241086531370058</v>
      </c>
      <c r="AJ7" s="19">
        <v>3.7783834401389349</v>
      </c>
      <c r="AK7" s="19">
        <v>4.1018903884560451</v>
      </c>
      <c r="AL7" s="19">
        <v>4.6988280081473546</v>
      </c>
      <c r="AM7" s="19">
        <v>4.5525025569722546</v>
      </c>
      <c r="AN7" s="19"/>
      <c r="AO7" s="19"/>
      <c r="AP7" s="28">
        <v>4.9271359373389672</v>
      </c>
      <c r="AQ7" s="28">
        <v>5.5825324376759253</v>
      </c>
      <c r="AR7" s="28">
        <v>6.4764464468929823</v>
      </c>
      <c r="AS7" s="28">
        <v>5.370862207568865</v>
      </c>
      <c r="AT7" s="28">
        <v>6.1265058951918352</v>
      </c>
      <c r="AU7" s="28">
        <v>6.5495538478717679</v>
      </c>
      <c r="AV7" s="28">
        <v>5.283914882948106</v>
      </c>
      <c r="AW7" s="28">
        <v>5.9870665478719758</v>
      </c>
      <c r="AX7" s="28">
        <v>5.2832939001848427</v>
      </c>
      <c r="AY7" s="28">
        <v>6.3042579693833964</v>
      </c>
      <c r="AZ7" s="28">
        <v>5.6778039274359458</v>
      </c>
      <c r="BA7" s="28"/>
      <c r="BB7" s="19"/>
      <c r="BC7" s="19">
        <v>4.8325660435655804</v>
      </c>
      <c r="BD7" s="19">
        <v>3.5679074213544983</v>
      </c>
      <c r="BE7" s="19">
        <v>3.4438868821178699</v>
      </c>
      <c r="BF7" s="19">
        <v>3.933205595361426</v>
      </c>
      <c r="BG7" s="19">
        <v>4.4968662919057465</v>
      </c>
      <c r="BH7" s="19">
        <v>4.4892901627668262</v>
      </c>
      <c r="BI7" s="19">
        <v>3.7751632686797447</v>
      </c>
      <c r="BJ7" s="19">
        <v>3.8937877680654323</v>
      </c>
      <c r="BK7" s="19">
        <v>4.5714764735753555</v>
      </c>
      <c r="BL7" s="19">
        <v>4.8461491721885563</v>
      </c>
      <c r="BM7" s="19">
        <v>4.718046719011026</v>
      </c>
    </row>
    <row r="8" spans="1:65">
      <c r="A8" s="2" t="s">
        <v>216</v>
      </c>
      <c r="B8" s="6" t="s">
        <v>129</v>
      </c>
      <c r="C8" s="19">
        <f t="shared" ref="C8" si="0">+C5+C6+C7</f>
        <v>17.668573557873959</v>
      </c>
      <c r="D8" s="19">
        <f t="shared" ref="D8:M8" si="1">+D5+D6+D7</f>
        <v>21.979527119749164</v>
      </c>
      <c r="E8" s="19">
        <f t="shared" si="1"/>
        <v>25.08840658486049</v>
      </c>
      <c r="F8" s="19">
        <f t="shared" si="1"/>
        <v>22.43989351739096</v>
      </c>
      <c r="G8" s="19">
        <f t="shared" si="1"/>
        <v>17.966984377800063</v>
      </c>
      <c r="H8" s="19">
        <f t="shared" si="1"/>
        <v>17.049912318225847</v>
      </c>
      <c r="I8" s="19">
        <f t="shared" si="1"/>
        <v>14.112260393569573</v>
      </c>
      <c r="J8" s="19">
        <f t="shared" si="1"/>
        <v>12.919240117462074</v>
      </c>
      <c r="K8" s="19">
        <f t="shared" si="1"/>
        <v>10.978409769238397</v>
      </c>
      <c r="L8" s="19">
        <f t="shared" si="1"/>
        <v>10.080466741878855</v>
      </c>
      <c r="M8" s="19">
        <f t="shared" si="1"/>
        <v>9.6884861848747725</v>
      </c>
      <c r="N8" s="19"/>
      <c r="O8" s="19"/>
      <c r="P8" s="19">
        <f t="shared" ref="P8" si="2">+P5+P6+P7</f>
        <v>11.158491893014052</v>
      </c>
      <c r="Q8" s="19">
        <f t="shared" ref="Q8:Z8" si="3">+Q5+Q6+Q7</f>
        <v>11.763910364851698</v>
      </c>
      <c r="R8" s="19">
        <f t="shared" si="3"/>
        <v>12.006800721040303</v>
      </c>
      <c r="S8" s="19">
        <f t="shared" si="3"/>
        <v>12.272930898332689</v>
      </c>
      <c r="T8" s="19">
        <f t="shared" si="3"/>
        <v>12.728972846750104</v>
      </c>
      <c r="U8" s="19">
        <f t="shared" si="3"/>
        <v>16.452919312153362</v>
      </c>
      <c r="V8" s="19">
        <f t="shared" si="3"/>
        <v>17.119434298906057</v>
      </c>
      <c r="W8" s="19">
        <f t="shared" si="3"/>
        <v>21.575075039751596</v>
      </c>
      <c r="X8" s="19">
        <f t="shared" si="3"/>
        <v>25.487630789990817</v>
      </c>
      <c r="Y8" s="19">
        <f t="shared" si="3"/>
        <v>44.989665417718818</v>
      </c>
      <c r="Z8" s="19">
        <f t="shared" si="3"/>
        <v>39.968119041414006</v>
      </c>
      <c r="AA8" s="19"/>
      <c r="AB8" s="19"/>
      <c r="AC8" s="19">
        <f t="shared" ref="AC8" si="4">+AC5+AC6+AC7</f>
        <v>9.6088422630198593</v>
      </c>
      <c r="AD8" s="19">
        <f t="shared" ref="AD8:AM8" si="5">+AD5+AD6+AD7</f>
        <v>12.328577270868362</v>
      </c>
      <c r="AE8" s="19">
        <f t="shared" si="5"/>
        <v>10.107041265879319</v>
      </c>
      <c r="AF8" s="19">
        <f t="shared" si="5"/>
        <v>8.4836285002393232</v>
      </c>
      <c r="AG8" s="19">
        <f t="shared" si="5"/>
        <v>8.4722649277422608</v>
      </c>
      <c r="AH8" s="19">
        <f t="shared" si="5"/>
        <v>8.8489871262149631</v>
      </c>
      <c r="AI8" s="19">
        <f t="shared" si="5"/>
        <v>6.9183266859178758</v>
      </c>
      <c r="AJ8" s="19">
        <f t="shared" si="5"/>
        <v>7.7117903747169247</v>
      </c>
      <c r="AK8" s="19">
        <f t="shared" si="5"/>
        <v>11.007421902358583</v>
      </c>
      <c r="AL8" s="19">
        <f t="shared" si="5"/>
        <v>9.7091836831906555</v>
      </c>
      <c r="AM8" s="19">
        <f t="shared" si="5"/>
        <v>9.0782524505075735</v>
      </c>
      <c r="AN8" s="19"/>
      <c r="AO8" s="19"/>
      <c r="AP8" s="28">
        <f t="shared" ref="AP8" si="6">+AP5+AP6+AP7</f>
        <v>20.717716170256622</v>
      </c>
      <c r="AQ8" s="28">
        <f>+AQ5+AQ6+AQ7+AQ9</f>
        <v>33.942313083850131</v>
      </c>
      <c r="AR8" s="28">
        <f t="shared" ref="AR8:AZ8" si="7">+AR5+AR6+AR7+AR9</f>
        <v>33.468907525538654</v>
      </c>
      <c r="AS8" s="28">
        <f t="shared" si="7"/>
        <v>30.171972402845192</v>
      </c>
      <c r="AT8" s="28">
        <f t="shared" si="7"/>
        <v>22.293315216228361</v>
      </c>
      <c r="AU8" s="28">
        <f t="shared" si="7"/>
        <v>18.302457643464045</v>
      </c>
      <c r="AV8" s="28">
        <f t="shared" si="7"/>
        <v>19.610340512714004</v>
      </c>
      <c r="AW8" s="28">
        <f t="shared" si="7"/>
        <v>20.733500959495579</v>
      </c>
      <c r="AX8" s="28">
        <f t="shared" si="7"/>
        <v>24.006521256931606</v>
      </c>
      <c r="AY8" s="28">
        <f t="shared" si="7"/>
        <v>42.21146444024135</v>
      </c>
      <c r="AZ8" s="28">
        <f t="shared" si="7"/>
        <v>41.000478440246866</v>
      </c>
      <c r="BA8" s="28"/>
      <c r="BB8" s="19"/>
      <c r="BC8" s="19">
        <f t="shared" ref="BC8:BM8" si="8">+BC5+BC6+BC7</f>
        <v>11.969093530703294</v>
      </c>
      <c r="BD8" s="19">
        <f t="shared" si="8"/>
        <v>9.259032501013845</v>
      </c>
      <c r="BE8" s="19">
        <f t="shared" si="8"/>
        <v>10.293978086860516</v>
      </c>
      <c r="BF8" s="19">
        <f t="shared" si="8"/>
        <v>10.57517459740626</v>
      </c>
      <c r="BG8" s="19">
        <f t="shared" si="8"/>
        <v>9.5080730026505123</v>
      </c>
      <c r="BH8" s="19">
        <f t="shared" si="8"/>
        <v>8.1401336332404632</v>
      </c>
      <c r="BI8" s="19">
        <f t="shared" si="8"/>
        <v>6.1523003736950734</v>
      </c>
      <c r="BJ8" s="19">
        <f t="shared" si="8"/>
        <v>6.9903175181989372</v>
      </c>
      <c r="BK8" s="19">
        <f t="shared" si="8"/>
        <v>6.524606173068074</v>
      </c>
      <c r="BL8" s="19">
        <f t="shared" si="8"/>
        <v>7.0546013356364803</v>
      </c>
      <c r="BM8" s="19">
        <f t="shared" si="8"/>
        <v>6.5391104811226199</v>
      </c>
    </row>
    <row r="9" spans="1:65">
      <c r="A9" s="2" t="s">
        <v>181</v>
      </c>
      <c r="B9" s="6" t="s">
        <v>130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28">
        <v>0</v>
      </c>
      <c r="AQ9" s="28">
        <v>24.118827870047436</v>
      </c>
      <c r="AR9" s="28">
        <v>21.81993576303698</v>
      </c>
      <c r="AS9" s="28">
        <v>20.780291235461121</v>
      </c>
      <c r="AT9" s="28">
        <v>13.42295594119787</v>
      </c>
      <c r="AU9" s="28">
        <v>8.7081383426894998</v>
      </c>
      <c r="AV9" s="28">
        <v>11.152995490015726</v>
      </c>
      <c r="AW9" s="28">
        <v>11.222392125282706</v>
      </c>
      <c r="AX9" s="28">
        <v>13.872930683918669</v>
      </c>
      <c r="AY9" s="28">
        <v>31.225842196308918</v>
      </c>
      <c r="AZ9" s="28">
        <v>31.224349429586685</v>
      </c>
      <c r="BA9" s="28"/>
      <c r="BB9" s="19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5">
      <c r="A10" s="2" t="s">
        <v>217</v>
      </c>
      <c r="B10" s="6" t="s">
        <v>131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28">
        <f t="shared" ref="AP10:AX10" si="9">+AP8-AP9</f>
        <v>20.717716170256622</v>
      </c>
      <c r="AQ10" s="28">
        <f t="shared" si="9"/>
        <v>9.8234852138026945</v>
      </c>
      <c r="AR10" s="28">
        <f t="shared" si="9"/>
        <v>11.648971762501674</v>
      </c>
      <c r="AS10" s="28">
        <f t="shared" si="9"/>
        <v>9.3916811673840712</v>
      </c>
      <c r="AT10" s="28">
        <f t="shared" si="9"/>
        <v>8.8703592750304914</v>
      </c>
      <c r="AU10" s="28">
        <f t="shared" si="9"/>
        <v>9.5943193007745453</v>
      </c>
      <c r="AV10" s="28">
        <f t="shared" si="9"/>
        <v>8.4573450226982771</v>
      </c>
      <c r="AW10" s="28">
        <f t="shared" si="9"/>
        <v>9.5111088342128731</v>
      </c>
      <c r="AX10" s="28">
        <f t="shared" si="9"/>
        <v>10.133590573012937</v>
      </c>
      <c r="AY10" s="28">
        <f t="shared" ref="AY10:AZ10" si="10">+AY8-AY9</f>
        <v>10.985622243932433</v>
      </c>
      <c r="AZ10" s="28">
        <f t="shared" si="10"/>
        <v>9.7761290106601813</v>
      </c>
      <c r="BA10" s="28"/>
      <c r="BB10" s="19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2" spans="1:65">
      <c r="C12" s="2">
        <v>10000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2">
        <f>+M12</f>
        <v>10000</v>
      </c>
      <c r="O12" s="2">
        <v>-10000</v>
      </c>
      <c r="P12" s="2">
        <v>-10000</v>
      </c>
      <c r="Q12" s="2">
        <v>-10000</v>
      </c>
      <c r="R12" s="2">
        <v>-10000</v>
      </c>
      <c r="S12" s="2">
        <v>-10000</v>
      </c>
      <c r="T12" s="2">
        <v>-10000</v>
      </c>
      <c r="U12" s="2">
        <v>-10000</v>
      </c>
      <c r="V12" s="2">
        <v>-10000</v>
      </c>
      <c r="W12" s="2">
        <v>-10000</v>
      </c>
      <c r="X12" s="2">
        <v>-10000</v>
      </c>
      <c r="Y12" s="2">
        <v>-10000</v>
      </c>
      <c r="Z12" s="2">
        <v>-10000</v>
      </c>
      <c r="AA12" s="2">
        <f>+Z12</f>
        <v>-10000</v>
      </c>
      <c r="AB12" s="2">
        <v>10000</v>
      </c>
      <c r="AC12" s="2">
        <v>10000</v>
      </c>
      <c r="AD12" s="2">
        <v>10000</v>
      </c>
      <c r="AE12" s="2">
        <v>10000</v>
      </c>
      <c r="AF12" s="2">
        <v>10000</v>
      </c>
      <c r="AG12" s="2">
        <v>10000</v>
      </c>
      <c r="AH12" s="2">
        <v>10000</v>
      </c>
      <c r="AI12" s="2">
        <v>10000</v>
      </c>
      <c r="AJ12" s="2">
        <v>10000</v>
      </c>
      <c r="AK12" s="2">
        <v>10000</v>
      </c>
      <c r="AL12" s="2">
        <v>10000</v>
      </c>
      <c r="AM12" s="2">
        <v>10000</v>
      </c>
      <c r="AN12" s="2">
        <f>+AM12</f>
        <v>10000</v>
      </c>
      <c r="AO12" s="2">
        <v>-10000</v>
      </c>
      <c r="AP12" s="2">
        <v>-10000</v>
      </c>
      <c r="AQ12" s="2">
        <v>-10000</v>
      </c>
      <c r="AR12" s="2">
        <v>-10000</v>
      </c>
      <c r="AS12" s="2">
        <v>-10000</v>
      </c>
      <c r="AT12" s="2">
        <v>-10000</v>
      </c>
      <c r="AU12" s="2">
        <v>-10000</v>
      </c>
      <c r="AV12" s="2">
        <v>-10000</v>
      </c>
      <c r="AW12" s="2">
        <v>-10000</v>
      </c>
      <c r="AX12" s="2">
        <v>-10000</v>
      </c>
      <c r="AY12" s="2">
        <v>-10000</v>
      </c>
      <c r="AZ12" s="2">
        <v>-10000</v>
      </c>
      <c r="BA12" s="2">
        <f>+AZ12</f>
        <v>-10000</v>
      </c>
      <c r="BB12" s="2">
        <v>10000</v>
      </c>
      <c r="BC12" s="2">
        <v>10000</v>
      </c>
      <c r="BD12" s="2">
        <v>10000</v>
      </c>
      <c r="BE12" s="2">
        <v>10000</v>
      </c>
      <c r="BF12" s="2">
        <v>10000</v>
      </c>
      <c r="BG12" s="2">
        <v>10000</v>
      </c>
      <c r="BH12" s="2">
        <v>10000</v>
      </c>
      <c r="BI12" s="2">
        <v>10000</v>
      </c>
      <c r="BJ12" s="2">
        <v>10000</v>
      </c>
      <c r="BK12" s="2">
        <v>10000</v>
      </c>
      <c r="BL12" s="2">
        <v>10000</v>
      </c>
      <c r="BM12" s="2">
        <v>10000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21"/>
  <dimension ref="A1:BM13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J8" sqref="J8"/>
    </sheetView>
  </sheetViews>
  <sheetFormatPr defaultRowHeight="12"/>
  <cols>
    <col min="1" max="1" width="9.140625" style="2"/>
    <col min="2" max="2" width="36" style="2" bestFit="1" customWidth="1"/>
    <col min="3" max="37" width="9.140625" style="2"/>
    <col min="38" max="38" width="10.42578125" style="2" customWidth="1"/>
    <col min="39" max="16384" width="9.140625" style="2"/>
  </cols>
  <sheetData>
    <row r="1" spans="1:65">
      <c r="C1" s="2" t="s">
        <v>15</v>
      </c>
      <c r="P1" s="2" t="s">
        <v>163</v>
      </c>
      <c r="AC1" s="2" t="s">
        <v>19</v>
      </c>
      <c r="AP1" s="2" t="s">
        <v>23</v>
      </c>
      <c r="BC1" s="2" t="s">
        <v>21</v>
      </c>
    </row>
    <row r="2" spans="1:65" s="6" customFormat="1">
      <c r="C2" s="6">
        <v>2008</v>
      </c>
      <c r="E2" s="6">
        <v>2010</v>
      </c>
      <c r="G2" s="6">
        <v>2012</v>
      </c>
      <c r="I2" s="6">
        <v>2014</v>
      </c>
      <c r="K2" s="6">
        <v>2016</v>
      </c>
      <c r="M2" s="6">
        <v>2018</v>
      </c>
      <c r="P2" s="6">
        <v>2008</v>
      </c>
      <c r="R2" s="6">
        <v>2010</v>
      </c>
      <c r="T2" s="6">
        <v>2012</v>
      </c>
      <c r="V2" s="6">
        <v>2014</v>
      </c>
      <c r="X2" s="6">
        <v>2016</v>
      </c>
      <c r="Z2" s="6">
        <v>2018</v>
      </c>
      <c r="AC2" s="6">
        <v>2008</v>
      </c>
      <c r="AE2" s="6">
        <v>2010</v>
      </c>
      <c r="AG2" s="6">
        <v>2012</v>
      </c>
      <c r="AI2" s="6">
        <v>2014</v>
      </c>
      <c r="AK2" s="6">
        <v>2016</v>
      </c>
      <c r="AM2" s="6">
        <v>2018</v>
      </c>
      <c r="AP2" s="6">
        <v>2008</v>
      </c>
      <c r="AR2" s="6">
        <v>2010</v>
      </c>
      <c r="AT2" s="6">
        <v>2012</v>
      </c>
      <c r="AV2" s="6">
        <v>2014</v>
      </c>
      <c r="AX2" s="6">
        <v>2016</v>
      </c>
      <c r="AZ2" s="6">
        <v>2018</v>
      </c>
      <c r="BC2" s="6">
        <v>2008</v>
      </c>
      <c r="BE2" s="6">
        <v>2010</v>
      </c>
      <c r="BG2" s="6">
        <v>2012</v>
      </c>
      <c r="BI2" s="6">
        <v>2014</v>
      </c>
      <c r="BK2" s="6">
        <v>2016</v>
      </c>
      <c r="BM2" s="6">
        <v>2018</v>
      </c>
    </row>
    <row r="3" spans="1:65" s="6" customFormat="1">
      <c r="C3" s="6" t="s">
        <v>54</v>
      </c>
      <c r="P3" s="6" t="s">
        <v>55</v>
      </c>
      <c r="AC3" s="6" t="s">
        <v>56</v>
      </c>
      <c r="AP3" s="6" t="s">
        <v>57</v>
      </c>
      <c r="BC3" s="6" t="s">
        <v>76</v>
      </c>
    </row>
    <row r="4" spans="1:65" s="6" customFormat="1">
      <c r="C4" s="6">
        <v>2008</v>
      </c>
      <c r="E4" s="6">
        <v>2010</v>
      </c>
      <c r="G4" s="6">
        <v>2012</v>
      </c>
      <c r="I4" s="6">
        <v>2014</v>
      </c>
      <c r="K4" s="6">
        <v>2016</v>
      </c>
      <c r="M4" s="6">
        <v>2018</v>
      </c>
      <c r="P4" s="6">
        <v>2008</v>
      </c>
      <c r="R4" s="6">
        <v>2010</v>
      </c>
      <c r="T4" s="6">
        <v>2012</v>
      </c>
      <c r="V4" s="6">
        <v>2014</v>
      </c>
      <c r="X4" s="6">
        <v>2016</v>
      </c>
      <c r="Z4" s="6">
        <v>2018</v>
      </c>
      <c r="AC4" s="6">
        <v>2008</v>
      </c>
      <c r="AE4" s="6">
        <v>2010</v>
      </c>
      <c r="AG4" s="6">
        <v>2012</v>
      </c>
      <c r="AI4" s="6">
        <v>2014</v>
      </c>
      <c r="AK4" s="6">
        <v>2016</v>
      </c>
      <c r="AM4" s="6">
        <v>2018</v>
      </c>
      <c r="AP4" s="6">
        <v>2008</v>
      </c>
      <c r="AR4" s="6">
        <v>2010</v>
      </c>
      <c r="AT4" s="6">
        <v>2012</v>
      </c>
      <c r="AV4" s="6">
        <v>2014</v>
      </c>
      <c r="AX4" s="6">
        <v>2016</v>
      </c>
      <c r="AZ4" s="6">
        <v>2018</v>
      </c>
      <c r="BC4" s="6">
        <v>2008</v>
      </c>
      <c r="BE4" s="6">
        <v>2010</v>
      </c>
      <c r="BG4" s="6">
        <v>2012</v>
      </c>
      <c r="BI4" s="6">
        <v>2014</v>
      </c>
      <c r="BK4" s="6">
        <v>2016</v>
      </c>
      <c r="BM4" s="6">
        <v>2018</v>
      </c>
    </row>
    <row r="5" spans="1:65" s="6" customFormat="1">
      <c r="A5" s="6" t="s">
        <v>187</v>
      </c>
      <c r="B5" s="6" t="s">
        <v>123</v>
      </c>
      <c r="C5" s="19">
        <v>31.814898160621588</v>
      </c>
      <c r="D5" s="19">
        <v>17.582861993161728</v>
      </c>
      <c r="E5" s="19">
        <v>20.896934930890673</v>
      </c>
      <c r="F5" s="19">
        <v>24.42164248426127</v>
      </c>
      <c r="G5" s="19">
        <v>17.756935071561276</v>
      </c>
      <c r="H5" s="19">
        <v>11.775672041404118</v>
      </c>
      <c r="I5" s="19">
        <v>12.987403436431865</v>
      </c>
      <c r="J5" s="19">
        <v>8.0451553546941774</v>
      </c>
      <c r="K5" s="19">
        <v>9.4780101324972144</v>
      </c>
      <c r="L5" s="19">
        <v>9.0971442932658135</v>
      </c>
      <c r="M5" s="19">
        <v>8.1992012659062716</v>
      </c>
      <c r="N5" s="19"/>
      <c r="O5" s="19"/>
      <c r="P5" s="19">
        <v>13.495474901030564</v>
      </c>
      <c r="Q5" s="19">
        <v>13.074087957012374</v>
      </c>
      <c r="R5" s="19">
        <v>14.922631443760418</v>
      </c>
      <c r="S5" s="19">
        <v>13.873863645694986</v>
      </c>
      <c r="T5" s="19">
        <v>11.980213520832589</v>
      </c>
      <c r="U5" s="19">
        <v>11.039566200101806</v>
      </c>
      <c r="V5" s="19">
        <v>14.973377991028995</v>
      </c>
      <c r="W5" s="19">
        <v>13.336714457651286</v>
      </c>
      <c r="X5" s="19">
        <v>19.124626346481797</v>
      </c>
      <c r="Y5" s="19">
        <v>23.228776623324151</v>
      </c>
      <c r="Z5" s="19">
        <v>42.730811251052152</v>
      </c>
      <c r="AA5" s="19"/>
      <c r="AB5" s="19"/>
      <c r="AC5" s="19">
        <v>18.222039751687216</v>
      </c>
      <c r="AD5" s="19">
        <v>14.052374821998797</v>
      </c>
      <c r="AE5" s="19">
        <v>18.762895550908905</v>
      </c>
      <c r="AF5" s="19">
        <v>15.288026364445519</v>
      </c>
      <c r="AG5" s="19">
        <v>10.767531040660362</v>
      </c>
      <c r="AH5" s="19">
        <v>9.6063904130434103</v>
      </c>
      <c r="AI5" s="19">
        <v>9.987946274657812</v>
      </c>
      <c r="AJ5" s="19">
        <v>6.7770214911202329</v>
      </c>
      <c r="AK5" s="19">
        <v>7.3949441587348668</v>
      </c>
      <c r="AL5" s="19">
        <v>11.262157714495842</v>
      </c>
      <c r="AM5" s="19">
        <v>9.9639194953279144</v>
      </c>
      <c r="AN5" s="19"/>
      <c r="AO5" s="19"/>
      <c r="AP5" s="19">
        <v>31.656331460831442</v>
      </c>
      <c r="AQ5" s="19">
        <v>24.530090141526369</v>
      </c>
      <c r="AR5" s="19">
        <v>37.509191310710335</v>
      </c>
      <c r="AS5" s="19">
        <v>38.190742739167398</v>
      </c>
      <c r="AT5" s="19">
        <v>29.732928890497092</v>
      </c>
      <c r="AU5" s="19">
        <v>23.01759922400511</v>
      </c>
      <c r="AV5" s="19">
        <v>18.703047488353764</v>
      </c>
      <c r="AW5" s="19">
        <v>20.177033036073752</v>
      </c>
      <c r="AX5" s="19">
        <v>22.796015348343499</v>
      </c>
      <c r="AY5" s="19">
        <v>26.624407454956611</v>
      </c>
      <c r="AZ5" s="19">
        <v>44.829350638266355</v>
      </c>
      <c r="BA5" s="19"/>
      <c r="BB5" s="19"/>
      <c r="BC5" s="19">
        <v>12.099035390039877</v>
      </c>
      <c r="BD5" s="19">
        <v>16.484879044585348</v>
      </c>
      <c r="BE5" s="19">
        <v>13.832871531393755</v>
      </c>
      <c r="BF5" s="19">
        <v>13.849798132943292</v>
      </c>
      <c r="BG5" s="19">
        <v>13.079528951760615</v>
      </c>
      <c r="BH5" s="19">
        <v>8.4046402787084435</v>
      </c>
      <c r="BI5" s="19">
        <v>6.1986697197809617</v>
      </c>
      <c r="BJ5" s="19">
        <v>4.7773245469691012</v>
      </c>
      <c r="BK5" s="19">
        <v>6.0826725238918931</v>
      </c>
      <c r="BL5" s="19">
        <v>8.3315976923826991</v>
      </c>
      <c r="BM5" s="19">
        <v>8.8615928549511054</v>
      </c>
    </row>
    <row r="6" spans="1:65" s="6" customFormat="1">
      <c r="A6" s="6" t="s">
        <v>183</v>
      </c>
      <c r="B6" s="6" t="s">
        <v>124</v>
      </c>
      <c r="C6" s="19">
        <v>23.799455301418909</v>
      </c>
      <c r="D6" s="19">
        <v>17.668573557873959</v>
      </c>
      <c r="E6" s="19">
        <v>21.979527119749164</v>
      </c>
      <c r="F6" s="19">
        <v>25.08840658486049</v>
      </c>
      <c r="G6" s="19">
        <v>22.43989351739096</v>
      </c>
      <c r="H6" s="19">
        <v>17.966984377800063</v>
      </c>
      <c r="I6" s="19">
        <v>17.049912318225847</v>
      </c>
      <c r="J6" s="19">
        <v>14.112260393569573</v>
      </c>
      <c r="K6" s="19">
        <v>12.919240117462074</v>
      </c>
      <c r="L6" s="19">
        <v>10.978409769238397</v>
      </c>
      <c r="M6" s="19">
        <v>10.080466741878855</v>
      </c>
      <c r="N6" s="19"/>
      <c r="O6" s="19"/>
      <c r="P6" s="19">
        <v>12.358542468999957</v>
      </c>
      <c r="Q6" s="19">
        <v>11.158491893014052</v>
      </c>
      <c r="R6" s="19">
        <v>11.763910364851698</v>
      </c>
      <c r="S6" s="19">
        <v>12.006800721040303</v>
      </c>
      <c r="T6" s="19">
        <v>12.272930898332689</v>
      </c>
      <c r="U6" s="19">
        <v>12.728972846750104</v>
      </c>
      <c r="V6" s="19">
        <v>16.452919312153362</v>
      </c>
      <c r="W6" s="19">
        <v>17.119434298906057</v>
      </c>
      <c r="X6" s="19">
        <v>21.575075039751596</v>
      </c>
      <c r="Y6" s="19">
        <v>25.487630789990817</v>
      </c>
      <c r="Z6" s="19">
        <v>44.989665417718818</v>
      </c>
      <c r="AA6" s="19"/>
      <c r="AB6" s="19"/>
      <c r="AC6" s="19">
        <v>10.454207831458554</v>
      </c>
      <c r="AD6" s="19">
        <v>9.6088422630198593</v>
      </c>
      <c r="AE6" s="19">
        <v>12.328577270868362</v>
      </c>
      <c r="AF6" s="19">
        <v>10.107041265879319</v>
      </c>
      <c r="AG6" s="19">
        <v>8.4836285002393232</v>
      </c>
      <c r="AH6" s="19">
        <v>8.4722649277422608</v>
      </c>
      <c r="AI6" s="19">
        <v>8.8489871262149631</v>
      </c>
      <c r="AJ6" s="19">
        <v>6.9183266859178758</v>
      </c>
      <c r="AK6" s="19">
        <v>7.7117903747169247</v>
      </c>
      <c r="AL6" s="19">
        <v>11.007421902358583</v>
      </c>
      <c r="AM6" s="19">
        <v>9.7091836831906555</v>
      </c>
      <c r="AN6" s="19"/>
      <c r="AO6" s="19"/>
      <c r="AP6" s="19">
        <v>22.533947428595823</v>
      </c>
      <c r="AQ6" s="19">
        <v>20.717716170256622</v>
      </c>
      <c r="AR6" s="19">
        <v>33.942313083850131</v>
      </c>
      <c r="AS6" s="19">
        <v>33.468907525538654</v>
      </c>
      <c r="AT6" s="19">
        <v>30.171972402845192</v>
      </c>
      <c r="AU6" s="19">
        <v>22.293315216228361</v>
      </c>
      <c r="AV6" s="19">
        <v>18.302457643464045</v>
      </c>
      <c r="AW6" s="19">
        <v>19.610340512714004</v>
      </c>
      <c r="AX6" s="19">
        <v>20.733500959495579</v>
      </c>
      <c r="AY6" s="19">
        <v>24.006521256931606</v>
      </c>
      <c r="AZ6" s="19">
        <v>42.21146444024135</v>
      </c>
      <c r="BA6" s="19"/>
      <c r="BB6" s="19"/>
      <c r="BC6" s="19">
        <v>0</v>
      </c>
      <c r="BD6" s="19">
        <v>11.969093530703294</v>
      </c>
      <c r="BE6" s="19">
        <v>9.259032501013845</v>
      </c>
      <c r="BF6" s="19">
        <v>10.293978086860516</v>
      </c>
      <c r="BG6" s="19">
        <v>10.57517459740626</v>
      </c>
      <c r="BH6" s="19">
        <v>9.5080730026505123</v>
      </c>
      <c r="BI6" s="19">
        <v>8.1401336332404632</v>
      </c>
      <c r="BJ6" s="19">
        <v>6.1523003736950734</v>
      </c>
      <c r="BK6" s="19">
        <v>6.9903175181989372</v>
      </c>
      <c r="BL6" s="19">
        <v>6.524606173068074</v>
      </c>
      <c r="BM6" s="19">
        <v>7.0546013356364803</v>
      </c>
    </row>
    <row r="7" spans="1:65" s="6" customFormat="1">
      <c r="A7" s="6" t="s">
        <v>184</v>
      </c>
      <c r="B7" s="6" t="s">
        <v>125</v>
      </c>
      <c r="C7" s="19">
        <v>8.0154428592026807</v>
      </c>
      <c r="D7" s="19">
        <v>-8.5711564712231444E-2</v>
      </c>
      <c r="E7" s="19">
        <v>-1.0825921888584908</v>
      </c>
      <c r="F7" s="19">
        <v>-0.66676410059921865</v>
      </c>
      <c r="G7" s="19">
        <v>-4.6829584458296836</v>
      </c>
      <c r="H7" s="19">
        <v>-6.1913123363959448</v>
      </c>
      <c r="I7" s="19">
        <v>-4.0625088817939803</v>
      </c>
      <c r="J7" s="19">
        <v>-6.0671050388753951</v>
      </c>
      <c r="K7" s="19">
        <v>-3.4412299849648607</v>
      </c>
      <c r="L7" s="19">
        <v>-1.8812654759725826</v>
      </c>
      <c r="M7" s="19">
        <v>-1.8812654759725826</v>
      </c>
      <c r="N7" s="19"/>
      <c r="O7" s="19"/>
      <c r="P7" s="19">
        <v>1.1369324320306071</v>
      </c>
      <c r="Q7" s="19">
        <v>1.9155960639983229</v>
      </c>
      <c r="R7" s="19">
        <v>3.1587210789087194</v>
      </c>
      <c r="S7" s="19">
        <v>1.8670629246546815</v>
      </c>
      <c r="T7" s="19">
        <v>-0.29271737750010074</v>
      </c>
      <c r="U7" s="19">
        <v>-1.6894066466482969</v>
      </c>
      <c r="V7" s="19">
        <v>-1.4795413211243673</v>
      </c>
      <c r="W7" s="19">
        <v>-3.7827198412547705</v>
      </c>
      <c r="X7" s="19">
        <v>-2.4504486932698</v>
      </c>
      <c r="Y7" s="19">
        <v>-2.2588541666666666</v>
      </c>
      <c r="Z7" s="19">
        <v>-2.2588541666666666</v>
      </c>
      <c r="AA7" s="19"/>
      <c r="AB7" s="19"/>
      <c r="AC7" s="19">
        <v>7.7678319202286614</v>
      </c>
      <c r="AD7" s="19">
        <v>4.4435325589789363</v>
      </c>
      <c r="AE7" s="19">
        <v>6.4343182800405438</v>
      </c>
      <c r="AF7" s="19">
        <v>5.1809850985662003</v>
      </c>
      <c r="AG7" s="19">
        <v>2.2839025404210385</v>
      </c>
      <c r="AH7" s="19">
        <v>1.1341254853011504</v>
      </c>
      <c r="AI7" s="19">
        <v>1.1389591484428496</v>
      </c>
      <c r="AJ7" s="19">
        <v>-0.14130519479764284</v>
      </c>
      <c r="AK7" s="19">
        <v>-0.31684621598205798</v>
      </c>
      <c r="AL7" s="19">
        <v>0.25473581213725871</v>
      </c>
      <c r="AM7" s="19">
        <v>0.25473581213725871</v>
      </c>
      <c r="AN7" s="19"/>
      <c r="AO7" s="19"/>
      <c r="AP7" s="19">
        <v>9.1223840322356189</v>
      </c>
      <c r="AQ7" s="19">
        <v>3.8123739712697455</v>
      </c>
      <c r="AR7" s="19">
        <v>3.5668782268602031</v>
      </c>
      <c r="AS7" s="19">
        <v>4.7218352136287445</v>
      </c>
      <c r="AT7" s="19">
        <v>-0.43904351234809874</v>
      </c>
      <c r="AU7" s="19">
        <v>0.72428400777675028</v>
      </c>
      <c r="AV7" s="19">
        <v>0.4005898448897196</v>
      </c>
      <c r="AW7" s="19">
        <v>0.56669252335974774</v>
      </c>
      <c r="AX7" s="19">
        <v>2.0625143888479194</v>
      </c>
      <c r="AY7" s="19">
        <v>2.6178861980250065</v>
      </c>
      <c r="AZ7" s="19">
        <v>2.6178861980250065</v>
      </c>
      <c r="BA7" s="19"/>
      <c r="BB7" s="19"/>
      <c r="BC7" s="19">
        <v>12.099035390039877</v>
      </c>
      <c r="BD7" s="19">
        <v>4.5157855138820535</v>
      </c>
      <c r="BE7" s="19">
        <v>4.5738390303799097</v>
      </c>
      <c r="BF7" s="19">
        <v>3.5558200460827756</v>
      </c>
      <c r="BG7" s="19">
        <v>2.5043543543543545</v>
      </c>
      <c r="BH7" s="19">
        <v>-1.103432723942068</v>
      </c>
      <c r="BI7" s="19">
        <v>-1.9414639134595018</v>
      </c>
      <c r="BJ7" s="19">
        <v>-1.374975826725972</v>
      </c>
      <c r="BK7" s="19">
        <v>-0.90764499430704382</v>
      </c>
      <c r="BL7" s="19">
        <v>1.8069915193146251</v>
      </c>
      <c r="BM7" s="19">
        <v>1.8069915193146251</v>
      </c>
    </row>
    <row r="8" spans="1:65" s="6" customFormat="1">
      <c r="A8" s="6" t="s">
        <v>185</v>
      </c>
      <c r="B8" s="6" t="s">
        <v>126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>
        <v>31.656331460831442</v>
      </c>
      <c r="AQ8" s="19">
        <v>24.530090141526369</v>
      </c>
      <c r="AR8" s="19">
        <v>13.390363440662897</v>
      </c>
      <c r="AS8" s="19">
        <v>16.370806976130417</v>
      </c>
      <c r="AT8" s="19">
        <v>8.9526376550359732</v>
      </c>
      <c r="AU8" s="19">
        <v>9.5946432828072421</v>
      </c>
      <c r="AV8" s="19">
        <v>9.9949091456642645</v>
      </c>
      <c r="AW8" s="19">
        <v>9.0240375460580253</v>
      </c>
      <c r="AX8" s="19">
        <v>11.573623223060792</v>
      </c>
      <c r="AY8" s="19">
        <v>12.751476771037943</v>
      </c>
      <c r="AZ8" s="19">
        <v>13.603508441957439</v>
      </c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1:65" s="6" customFormat="1">
      <c r="C9" s="19"/>
      <c r="AQ9" s="19"/>
      <c r="AR9" s="19"/>
      <c r="AS9" s="19"/>
      <c r="AT9" s="19"/>
      <c r="AU9" s="19"/>
      <c r="AV9" s="19"/>
      <c r="AW9" s="19"/>
      <c r="AX9" s="19"/>
      <c r="AZ9" s="19"/>
      <c r="BA9" s="19"/>
    </row>
    <row r="10" spans="1:65">
      <c r="A10" s="2" t="s">
        <v>186</v>
      </c>
      <c r="B10" s="6" t="s">
        <v>90</v>
      </c>
      <c r="C10" s="4">
        <v>-8.0154428592026807</v>
      </c>
      <c r="D10" s="4">
        <v>8.5711564712231444E-2</v>
      </c>
      <c r="E10" s="4">
        <v>1.0825921888584908</v>
      </c>
      <c r="F10" s="4">
        <v>0.66676410059921865</v>
      </c>
      <c r="G10" s="4">
        <v>4.6829584458296836</v>
      </c>
      <c r="H10" s="4">
        <v>6.1913123363959448</v>
      </c>
      <c r="I10" s="4">
        <v>4.0625088817939803</v>
      </c>
      <c r="J10" s="4">
        <v>6.0671050388753951</v>
      </c>
      <c r="K10" s="4">
        <v>3.4412299849648607</v>
      </c>
      <c r="L10" s="4">
        <v>1.8812654759725826</v>
      </c>
      <c r="M10" s="4">
        <v>1.8812654759725826</v>
      </c>
      <c r="N10" s="4"/>
      <c r="P10" s="4">
        <v>-1.1369324320306071</v>
      </c>
      <c r="Q10" s="4">
        <v>-1.9155960639983229</v>
      </c>
      <c r="R10" s="4">
        <v>-3.1587210789087194</v>
      </c>
      <c r="S10" s="4">
        <v>-1.8670629246546815</v>
      </c>
      <c r="T10" s="4">
        <v>0.29271737750010074</v>
      </c>
      <c r="U10" s="4">
        <v>1.6894066466482969</v>
      </c>
      <c r="V10" s="4">
        <v>1.4795413211243673</v>
      </c>
      <c r="W10" s="4">
        <v>3.7827198412547705</v>
      </c>
      <c r="X10" s="4">
        <v>2.4504486932698</v>
      </c>
      <c r="Y10" s="4">
        <v>2.2588541666666666</v>
      </c>
      <c r="Z10" s="4">
        <v>2.2588541666666666</v>
      </c>
      <c r="AA10" s="4"/>
      <c r="AC10" s="4">
        <v>-7.7678319202286614</v>
      </c>
      <c r="AD10" s="4">
        <v>-4.4435325589789363</v>
      </c>
      <c r="AE10" s="4">
        <v>-6.4343182800405438</v>
      </c>
      <c r="AF10" s="4">
        <v>-5.1809850985662003</v>
      </c>
      <c r="AG10" s="4">
        <v>-2.2839025404210385</v>
      </c>
      <c r="AH10" s="4">
        <v>-1.1341254853011504</v>
      </c>
      <c r="AI10" s="4">
        <v>-1.1389591484428496</v>
      </c>
      <c r="AJ10" s="4">
        <v>0.14130519479764284</v>
      </c>
      <c r="AK10" s="4">
        <v>0.31684621598205798</v>
      </c>
      <c r="AL10" s="4">
        <v>-0.25473581213725871</v>
      </c>
      <c r="AM10" s="4">
        <v>-0.25473581213725871</v>
      </c>
      <c r="AN10" s="4"/>
      <c r="AP10" s="4">
        <v>-9.1223840322356189</v>
      </c>
      <c r="AQ10" s="4">
        <v>-3.8123739712697455</v>
      </c>
      <c r="AR10" s="4">
        <v>-3.5668782268602031</v>
      </c>
      <c r="AS10" s="4">
        <v>-4.7218352136287445</v>
      </c>
      <c r="AT10" s="4">
        <v>0.43904351234809874</v>
      </c>
      <c r="AU10" s="4">
        <v>-0.72428400777675028</v>
      </c>
      <c r="AV10" s="4">
        <v>-0.4005898448897196</v>
      </c>
      <c r="AW10" s="4">
        <v>-0.56669252335974774</v>
      </c>
      <c r="AX10" s="4">
        <v>-2.0625143888479194</v>
      </c>
      <c r="AY10" s="4">
        <v>-2.6178861980250065</v>
      </c>
      <c r="AZ10" s="4">
        <v>-2.6178861980250065</v>
      </c>
      <c r="BA10" s="4"/>
      <c r="BC10" s="4">
        <v>-12.099035390039877</v>
      </c>
      <c r="BD10" s="4">
        <v>-4.5157855138820535</v>
      </c>
      <c r="BE10" s="4">
        <v>-4.5738390303799097</v>
      </c>
      <c r="BF10" s="4">
        <v>-3.5558200460827756</v>
      </c>
      <c r="BG10" s="4">
        <v>-2.5043543543543545</v>
      </c>
      <c r="BH10" s="4">
        <v>1.103432723942068</v>
      </c>
      <c r="BI10" s="4">
        <v>1.9414639134595018</v>
      </c>
      <c r="BJ10" s="4">
        <v>1.374975826725972</v>
      </c>
      <c r="BK10" s="4">
        <v>0.90764499430704382</v>
      </c>
      <c r="BL10" s="4">
        <v>-1.8069915193146251</v>
      </c>
      <c r="BM10" s="4">
        <v>-1.8069915193146251</v>
      </c>
    </row>
    <row r="11" spans="1:65" s="6" customFormat="1">
      <c r="A11" s="6" t="s">
        <v>182</v>
      </c>
      <c r="B11" s="6" t="s">
        <v>131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>
        <v>22.533947428595823</v>
      </c>
      <c r="AP11" s="19">
        <v>20.717716170256622</v>
      </c>
      <c r="AQ11" s="19">
        <v>9.8234852138026945</v>
      </c>
      <c r="AR11" s="19">
        <v>11.648971762501674</v>
      </c>
      <c r="AS11" s="19">
        <v>9.3916811673840712</v>
      </c>
      <c r="AT11" s="19">
        <v>8.8703592750304914</v>
      </c>
      <c r="AU11" s="19">
        <v>9.5943193007745453</v>
      </c>
      <c r="AV11" s="19">
        <v>8.4573450226982771</v>
      </c>
      <c r="AW11" s="19">
        <v>9.5111088342128731</v>
      </c>
      <c r="AX11" s="19">
        <v>10.133590573012937</v>
      </c>
      <c r="AY11" s="19">
        <v>10.985622243932433</v>
      </c>
      <c r="AZ11" s="19">
        <v>9.7761290106601813</v>
      </c>
      <c r="BA11" s="19"/>
      <c r="BB11" s="19"/>
      <c r="BC11" s="19"/>
    </row>
    <row r="13" spans="1:65">
      <c r="C13" s="2">
        <v>100000</v>
      </c>
      <c r="D13" s="2">
        <v>100000</v>
      </c>
      <c r="E13" s="2">
        <v>100000</v>
      </c>
      <c r="F13" s="2">
        <v>100000</v>
      </c>
      <c r="G13" s="2">
        <v>100000</v>
      </c>
      <c r="H13" s="2">
        <v>100000</v>
      </c>
      <c r="I13" s="2">
        <v>100000</v>
      </c>
      <c r="J13" s="2">
        <v>100000</v>
      </c>
      <c r="K13" s="2">
        <v>100000</v>
      </c>
      <c r="L13" s="2">
        <v>100000</v>
      </c>
      <c r="M13" s="2">
        <v>100000</v>
      </c>
      <c r="N13" s="2">
        <f>+M13</f>
        <v>100000</v>
      </c>
      <c r="O13" s="2">
        <v>-10000</v>
      </c>
      <c r="P13" s="2">
        <v>-10000</v>
      </c>
      <c r="Q13" s="2">
        <v>-10000</v>
      </c>
      <c r="R13" s="2">
        <v>-10000</v>
      </c>
      <c r="S13" s="2">
        <v>-10000</v>
      </c>
      <c r="T13" s="2">
        <v>-10000</v>
      </c>
      <c r="U13" s="2">
        <v>-10000</v>
      </c>
      <c r="V13" s="2">
        <v>-10000</v>
      </c>
      <c r="W13" s="2">
        <v>-10000</v>
      </c>
      <c r="X13" s="2">
        <v>-10000</v>
      </c>
      <c r="Y13" s="2">
        <v>-10000</v>
      </c>
      <c r="Z13" s="2">
        <v>-10000</v>
      </c>
      <c r="AA13" s="2">
        <f>+Z13</f>
        <v>-10000</v>
      </c>
      <c r="AB13" s="2">
        <v>100000</v>
      </c>
      <c r="AC13" s="2">
        <v>100000</v>
      </c>
      <c r="AD13" s="2">
        <v>100000</v>
      </c>
      <c r="AE13" s="2">
        <v>100000</v>
      </c>
      <c r="AF13" s="2">
        <v>100000</v>
      </c>
      <c r="AG13" s="2">
        <v>100000</v>
      </c>
      <c r="AH13" s="2">
        <v>100000</v>
      </c>
      <c r="AI13" s="2">
        <v>100000</v>
      </c>
      <c r="AJ13" s="2">
        <v>100000</v>
      </c>
      <c r="AK13" s="2">
        <v>100000</v>
      </c>
      <c r="AL13" s="2">
        <v>100000</v>
      </c>
      <c r="AM13" s="2">
        <v>100000</v>
      </c>
      <c r="AN13" s="2">
        <f>+AM13</f>
        <v>100000</v>
      </c>
      <c r="AO13" s="2">
        <v>-10000</v>
      </c>
      <c r="AP13" s="2">
        <v>-10000</v>
      </c>
      <c r="AQ13" s="2">
        <v>-10000</v>
      </c>
      <c r="AR13" s="2">
        <v>-10000</v>
      </c>
      <c r="AS13" s="2">
        <v>-10000</v>
      </c>
      <c r="AT13" s="2">
        <v>-10000</v>
      </c>
      <c r="AU13" s="2">
        <v>-10000</v>
      </c>
      <c r="AV13" s="2">
        <v>-10000</v>
      </c>
      <c r="AW13" s="2">
        <v>-10000</v>
      </c>
      <c r="AX13" s="2">
        <v>-10000</v>
      </c>
      <c r="AY13" s="2">
        <v>-10000</v>
      </c>
      <c r="AZ13" s="2">
        <v>-10000</v>
      </c>
      <c r="BA13" s="2">
        <f>+AZ13</f>
        <v>-10000</v>
      </c>
      <c r="BB13" s="2">
        <v>100000</v>
      </c>
      <c r="BC13" s="2">
        <v>100000</v>
      </c>
      <c r="BD13" s="2">
        <v>100000</v>
      </c>
      <c r="BE13" s="2">
        <v>100000</v>
      </c>
      <c r="BF13" s="2">
        <v>100000</v>
      </c>
      <c r="BG13" s="2">
        <v>100000</v>
      </c>
      <c r="BH13" s="2">
        <v>100000</v>
      </c>
      <c r="BI13" s="2">
        <v>100000</v>
      </c>
      <c r="BJ13" s="2">
        <v>100000</v>
      </c>
      <c r="BK13" s="2">
        <v>100000</v>
      </c>
      <c r="BL13" s="2">
        <v>100000</v>
      </c>
      <c r="BM13" s="2">
        <v>100000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4CF92A3-2BCA-45EC-81C6-8D63A9F2F21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0D002AC-C96B-456F-9EA4-5EF8CD1BFE79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48. ábra</vt:lpstr>
      <vt:lpstr>49. ábra</vt:lpstr>
      <vt:lpstr>50. ábra</vt:lpstr>
      <vt:lpstr>51. ábra</vt:lpstr>
      <vt:lpstr>52. ábra</vt:lpstr>
      <vt:lpstr>53. ábra</vt:lpstr>
      <vt:lpstr>54. ábra</vt:lpstr>
      <vt:lpstr>55. ábra</vt:lpstr>
      <vt:lpstr>56. ábra</vt:lpstr>
      <vt:lpstr>57. ábra</vt:lpstr>
      <vt:lpstr>58. ábra</vt:lpstr>
      <vt:lpstr>59. ábra</vt:lpstr>
      <vt:lpstr>60. ábra</vt:lpstr>
      <vt:lpstr>61. ábra</vt:lpstr>
      <vt:lpstr>62. ábra</vt:lpstr>
      <vt:lpstr>63. ábra</vt:lpstr>
      <vt:lpstr>64. ábra</vt:lpstr>
      <vt:lpstr>65.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Gerlaki Bence</dc:creator>
  <cp:lastModifiedBy>MNB</cp:lastModifiedBy>
  <cp:lastPrinted>2019-03-28T17:09:29Z</cp:lastPrinted>
  <dcterms:created xsi:type="dcterms:W3CDTF">2010-12-05T22:15:35Z</dcterms:created>
  <dcterms:modified xsi:type="dcterms:W3CDTF">2019-04-04T07:05:28Z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2018-09-25T16:18:23.0608925+02:00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