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_workflow\MPP\makrofin\Jelentés a fizetési mérlegről\2021_Q4\Ábrák\5. fejezet\"/>
    </mc:Choice>
  </mc:AlternateContent>
  <xr:revisionPtr revIDLastSave="0" documentId="13_ncr:1_{4103C16E-128D-445E-876E-8C607449F837}" xr6:coauthVersionLast="47" xr6:coauthVersionMax="47" xr10:uidLastSave="{00000000-0000-0000-0000-000000000000}"/>
  <bookViews>
    <workbookView xWindow="-120" yWindow="-120" windowWidth="20730" windowHeight="11160" tabRatio="714" firstSheet="1" activeTab="3" xr2:uid="{00000000-000D-0000-FFFF-FFFF00000000}"/>
  </bookViews>
  <sheets>
    <sheet name="43. ábra" sheetId="73" r:id="rId1"/>
    <sheet name="44. ábra" sheetId="61" r:id="rId2"/>
    <sheet name="45. ábra" sheetId="67" r:id="rId3"/>
    <sheet name="46. ábra" sheetId="68" r:id="rId4"/>
    <sheet name="47. ábra" sheetId="63" r:id="rId5"/>
    <sheet name="48. ábra" sheetId="31" r:id="rId6"/>
    <sheet name="49. ábra" sheetId="78" r:id="rId7"/>
    <sheet name="50. ábra" sheetId="79" r:id="rId8"/>
    <sheet name="51. ábra" sheetId="70" r:id="rId9"/>
    <sheet name="52. ábra" sheetId="60" r:id="rId10"/>
    <sheet name="53. ábra" sheetId="80" r:id="rId11"/>
    <sheet name="54. ábra" sheetId="81" r:id="rId12"/>
  </sheets>
  <definedNames>
    <definedName name="_xlnm._FilterDatabase" localSheetId="8" hidden="1">'51. ábra'!$A$22:$GB$63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73" l="1"/>
  <c r="F21" i="73"/>
  <c r="F22" i="73"/>
  <c r="F23" i="73"/>
  <c r="F24" i="73"/>
  <c r="F25" i="73"/>
  <c r="F26" i="73"/>
  <c r="F27" i="73"/>
  <c r="F28" i="73"/>
  <c r="F29" i="73"/>
  <c r="F30" i="73"/>
  <c r="F31" i="73"/>
  <c r="F32" i="73"/>
  <c r="F33" i="73"/>
  <c r="F34" i="73"/>
  <c r="F35" i="73"/>
  <c r="F36" i="73"/>
  <c r="F37" i="73"/>
  <c r="F38" i="73"/>
  <c r="F39" i="73"/>
  <c r="F40" i="73"/>
  <c r="F41" i="73"/>
  <c r="F42" i="73"/>
  <c r="F43" i="73"/>
  <c r="F44" i="73"/>
  <c r="F45" i="73"/>
  <c r="F19" i="73"/>
  <c r="BZ8" i="80"/>
  <c r="BX8" i="80"/>
  <c r="BW8" i="80"/>
  <c r="BV8" i="80"/>
  <c r="BU8" i="80"/>
  <c r="BT8" i="80"/>
  <c r="BS8" i="80"/>
  <c r="BR8" i="80"/>
  <c r="BQ8" i="80"/>
  <c r="BP8" i="80"/>
  <c r="BH8" i="80"/>
  <c r="BG8" i="80"/>
  <c r="BF8" i="80"/>
  <c r="BE8" i="80"/>
  <c r="BD8" i="80"/>
  <c r="BC8" i="80"/>
  <c r="BB8" i="80"/>
  <c r="BA8" i="80"/>
  <c r="AZ8" i="80"/>
  <c r="AR8" i="80"/>
  <c r="AQ8" i="80"/>
  <c r="AP8" i="80"/>
  <c r="AO8" i="80"/>
  <c r="AN8" i="80"/>
  <c r="AM8" i="80"/>
  <c r="AL8" i="80"/>
  <c r="AK8" i="80"/>
  <c r="AJ8" i="80"/>
  <c r="AB8" i="80"/>
  <c r="AA8" i="80"/>
  <c r="Z8" i="80"/>
  <c r="Y8" i="80"/>
  <c r="X8" i="80"/>
  <c r="W8" i="80"/>
  <c r="V8" i="80"/>
  <c r="U8" i="80"/>
  <c r="T8" i="80"/>
  <c r="K8" i="80"/>
  <c r="J8" i="80"/>
  <c r="I8" i="80"/>
  <c r="H8" i="80"/>
  <c r="G8" i="80"/>
  <c r="F8" i="80"/>
  <c r="E8" i="80"/>
  <c r="D8" i="80"/>
  <c r="C8" i="80"/>
  <c r="N9" i="79"/>
  <c r="J9" i="79"/>
  <c r="F9" i="79"/>
  <c r="GD5" i="78"/>
  <c r="GC5" i="78"/>
  <c r="GB5" i="78"/>
  <c r="GA5" i="78"/>
  <c r="FZ5" i="78"/>
  <c r="FY5" i="78"/>
  <c r="FX5" i="78"/>
  <c r="FW5" i="78"/>
  <c r="FV5" i="78"/>
  <c r="FU5" i="78"/>
  <c r="FT5" i="78"/>
  <c r="FS5" i="78"/>
  <c r="FR5" i="78"/>
  <c r="FQ5" i="78"/>
  <c r="FP5" i="78"/>
  <c r="FO5" i="78"/>
  <c r="FN5" i="78"/>
  <c r="FM5" i="78"/>
  <c r="FL5" i="78"/>
  <c r="FK5" i="78"/>
  <c r="FJ5" i="78"/>
  <c r="FI5" i="78"/>
  <c r="FH5" i="78"/>
  <c r="FG5" i="78"/>
  <c r="FF5" i="78"/>
  <c r="FE5" i="78"/>
  <c r="FD5" i="78"/>
  <c r="FC5" i="78"/>
  <c r="FB5" i="78"/>
  <c r="FA5" i="78"/>
  <c r="EZ5" i="78"/>
  <c r="EY5" i="78"/>
  <c r="EX5" i="78"/>
  <c r="EW5" i="78"/>
  <c r="EV5" i="78"/>
  <c r="ES5" i="78"/>
  <c r="ER5" i="78"/>
  <c r="EQ5" i="78"/>
  <c r="EP5" i="78"/>
  <c r="EO5" i="78"/>
  <c r="EN5" i="78"/>
  <c r="EM5" i="78"/>
  <c r="EL5" i="78"/>
  <c r="EK5" i="78"/>
  <c r="EJ5" i="78"/>
  <c r="EI5" i="78"/>
  <c r="EH5" i="78"/>
  <c r="EG5" i="78"/>
  <c r="EF5" i="78"/>
  <c r="EE5" i="78"/>
  <c r="ED5" i="78"/>
  <c r="EC5" i="78"/>
  <c r="EB5" i="78"/>
  <c r="EA5" i="78"/>
  <c r="DZ5" i="78"/>
  <c r="DY5" i="78"/>
  <c r="DX5" i="78"/>
  <c r="DW5" i="78"/>
  <c r="DV5" i="78"/>
  <c r="DU5" i="78"/>
  <c r="DT5" i="78"/>
  <c r="DS5" i="78"/>
  <c r="DR5" i="78"/>
  <c r="DQ5" i="78"/>
  <c r="DP5" i="78"/>
  <c r="DO5" i="78"/>
  <c r="DN5" i="78"/>
  <c r="DM5" i="78"/>
  <c r="DL5" i="78"/>
  <c r="DK5" i="78"/>
  <c r="DH5" i="78"/>
  <c r="DG5" i="78"/>
  <c r="DF5" i="78"/>
  <c r="DE5" i="78"/>
  <c r="DD5" i="78"/>
  <c r="DC5" i="78"/>
  <c r="DB5" i="78"/>
  <c r="DA5" i="78"/>
  <c r="CZ5" i="78"/>
  <c r="CY5" i="78"/>
  <c r="CX5" i="78"/>
  <c r="CW5" i="78"/>
  <c r="CV5" i="78"/>
  <c r="CU5" i="78"/>
  <c r="CT5" i="78"/>
  <c r="CS5" i="78"/>
  <c r="CR5" i="78"/>
  <c r="CQ5" i="78"/>
  <c r="CP5" i="78"/>
  <c r="CO5" i="78"/>
  <c r="CN5" i="78"/>
  <c r="CM5" i="78"/>
  <c r="CL5" i="78"/>
  <c r="CK5" i="78"/>
  <c r="CJ5" i="78"/>
  <c r="CI5" i="78"/>
  <c r="CH5" i="78"/>
  <c r="CG5" i="78"/>
  <c r="CF5" i="78"/>
  <c r="CE5" i="78"/>
  <c r="CD5" i="78"/>
  <c r="CC5" i="78"/>
  <c r="CB5" i="78"/>
  <c r="CA5" i="78"/>
  <c r="BZ5" i="78"/>
  <c r="BW5" i="78"/>
  <c r="BV5" i="78"/>
  <c r="BU5" i="78"/>
  <c r="BT5" i="78"/>
  <c r="BS5" i="78"/>
  <c r="BR5" i="78"/>
  <c r="BQ5" i="78"/>
  <c r="BP5" i="78"/>
  <c r="BO5" i="78"/>
  <c r="BN5" i="78"/>
  <c r="BM5" i="78"/>
  <c r="BL5" i="78"/>
  <c r="BK5" i="78"/>
  <c r="BJ5" i="78"/>
  <c r="BI5" i="78"/>
  <c r="BH5" i="78"/>
  <c r="BG5" i="78"/>
  <c r="BF5" i="78"/>
  <c r="BE5" i="78"/>
  <c r="BD5" i="78"/>
  <c r="BC5" i="78"/>
  <c r="BB5" i="78"/>
  <c r="BA5" i="78"/>
  <c r="AZ5" i="78"/>
  <c r="AY5" i="78"/>
  <c r="AX5" i="78"/>
  <c r="AW5" i="78"/>
  <c r="AV5" i="78"/>
  <c r="AU5" i="78"/>
  <c r="AT5" i="78"/>
  <c r="AS5" i="78"/>
  <c r="AR5" i="78"/>
  <c r="AQ5" i="78"/>
  <c r="AP5" i="78"/>
  <c r="AO5" i="78"/>
  <c r="D47" i="73"/>
  <c r="BE11" i="81" l="1"/>
  <c r="BE13" i="81"/>
  <c r="C9" i="79"/>
  <c r="G10" i="79"/>
  <c r="K9" i="79"/>
  <c r="O10" i="79"/>
  <c r="E9" i="79"/>
  <c r="I9" i="79"/>
  <c r="M9" i="79"/>
  <c r="I10" i="79"/>
  <c r="BB11" i="81"/>
  <c r="BE14" i="81"/>
  <c r="BB12" i="81"/>
  <c r="D9" i="79"/>
  <c r="H10" i="79"/>
  <c r="L9" i="79"/>
  <c r="P10" i="79"/>
  <c r="BB14" i="81"/>
  <c r="BB13" i="81"/>
  <c r="BE12" i="81"/>
  <c r="G9" i="79"/>
  <c r="O9" i="79"/>
  <c r="H9" i="79"/>
  <c r="P9" i="79"/>
  <c r="J10" i="79"/>
  <c r="C10" i="79"/>
  <c r="K10" i="79"/>
  <c r="D10" i="79"/>
  <c r="L10" i="79"/>
  <c r="E10" i="79"/>
  <c r="M10" i="79"/>
  <c r="F10" i="79"/>
  <c r="N10" i="79"/>
  <c r="AU8" i="70" l="1"/>
  <c r="CA8" i="70"/>
  <c r="BK8" i="70"/>
  <c r="AE8" i="70"/>
  <c r="BW6" i="60" l="1"/>
  <c r="BV6" i="60"/>
  <c r="BH6" i="60"/>
  <c r="AS6" i="60"/>
  <c r="AD6" i="60"/>
  <c r="O6" i="60"/>
  <c r="DE7" i="68" l="1"/>
  <c r="DH7" i="68" l="1"/>
  <c r="DG7" i="68"/>
  <c r="BT7" i="68"/>
  <c r="FX7" i="63"/>
  <c r="DH9" i="67"/>
  <c r="GC7" i="68"/>
  <c r="BU7" i="68"/>
  <c r="DF9" i="67"/>
  <c r="DF11" i="67" s="1"/>
  <c r="GA7" i="63"/>
  <c r="ES7" i="68"/>
  <c r="GD7" i="63"/>
  <c r="ER11" i="67"/>
  <c r="EQ7" i="68"/>
  <c r="GA7" i="68"/>
  <c r="ES7" i="63"/>
  <c r="GC7" i="63"/>
  <c r="DE9" i="67"/>
  <c r="DE11" i="67" s="1"/>
  <c r="BW7" i="68"/>
  <c r="EP7" i="68"/>
  <c r="DF7" i="68"/>
  <c r="EQ11" i="67"/>
  <c r="GD11" i="67"/>
  <c r="FY7" i="63"/>
  <c r="DF7" i="63"/>
  <c r="FZ7" i="63"/>
  <c r="DE7" i="63"/>
  <c r="BV7" i="63"/>
  <c r="FW7" i="63"/>
  <c r="EP7" i="63"/>
  <c r="DH7" i="63"/>
  <c r="GB7" i="63"/>
  <c r="DG7" i="63"/>
  <c r="BW7" i="63"/>
  <c r="BU7" i="63"/>
  <c r="ER7" i="63"/>
  <c r="BT7" i="63"/>
  <c r="EQ7" i="63"/>
  <c r="GC11" i="67"/>
  <c r="FZ11" i="67"/>
  <c r="FZ7" i="68"/>
  <c r="DH11" i="67"/>
  <c r="GA11" i="67"/>
  <c r="GB7" i="68"/>
  <c r="GD7" i="68"/>
  <c r="EP11" i="67"/>
  <c r="BV7" i="68"/>
  <c r="GB11" i="67"/>
  <c r="ES11" i="67"/>
  <c r="ER7" i="68"/>
  <c r="DG9" i="67"/>
  <c r="DG11" i="67" s="1"/>
  <c r="BT11" i="67" l="1"/>
  <c r="BU11" i="67"/>
  <c r="BV11" i="67"/>
  <c r="BW11" i="67"/>
  <c r="BY11" i="67"/>
  <c r="BX6" i="61" l="1"/>
  <c r="AV6" i="61"/>
  <c r="BR6" i="61"/>
  <c r="BZ6" i="61"/>
  <c r="CA6" i="61"/>
  <c r="BO6" i="61"/>
  <c r="BT6" i="61"/>
  <c r="CB6" i="61"/>
  <c r="BW6" i="61"/>
  <c r="AF6" i="61"/>
  <c r="BP6" i="61"/>
  <c r="BL6" i="61"/>
  <c r="BQ6" i="61"/>
  <c r="BY6" i="61"/>
  <c r="BU6" i="61"/>
  <c r="BV6" i="61"/>
  <c r="BS6" i="61"/>
  <c r="E44" i="73" l="1"/>
  <c r="E35" i="73" l="1"/>
  <c r="E40" i="73" l="1"/>
  <c r="E29" i="73"/>
  <c r="E23" i="73"/>
  <c r="E32" i="73"/>
  <c r="E41" i="73"/>
  <c r="E43" i="73"/>
  <c r="E26" i="73"/>
  <c r="E19" i="73"/>
  <c r="E42" i="73"/>
  <c r="E27" i="73"/>
  <c r="E39" i="73"/>
  <c r="E20" i="73"/>
  <c r="E21" i="73"/>
  <c r="E36" i="73"/>
  <c r="E28" i="73"/>
  <c r="E37" i="73"/>
  <c r="E24" i="73"/>
  <c r="E22" i="73"/>
  <c r="E34" i="73"/>
  <c r="E25" i="73"/>
  <c r="E31" i="73"/>
  <c r="E33" i="73"/>
  <c r="E30" i="73"/>
  <c r="E38" i="73"/>
  <c r="E45" i="73"/>
  <c r="N6" i="60" l="1"/>
  <c r="BZ8" i="70" l="1"/>
  <c r="AR6" i="60" l="1"/>
  <c r="BG6" i="60"/>
  <c r="AC6" i="60"/>
  <c r="BJ8" i="70"/>
  <c r="AT8" i="70"/>
  <c r="AD8" i="70"/>
  <c r="AF8" i="70"/>
  <c r="AB6" i="60" l="1"/>
  <c r="BF6" i="60"/>
  <c r="BU6" i="60"/>
  <c r="AQ6" i="60"/>
  <c r="M6" i="60"/>
  <c r="EW47" i="67"/>
  <c r="EX47" i="67"/>
  <c r="EY47" i="67"/>
  <c r="EZ47" i="67"/>
  <c r="FA47" i="67"/>
  <c r="FB47" i="67"/>
  <c r="FC47" i="67"/>
  <c r="FD47" i="67"/>
  <c r="FE47" i="67"/>
  <c r="FF47" i="67"/>
  <c r="FG47" i="67"/>
  <c r="FH47" i="67"/>
  <c r="FI47" i="67"/>
  <c r="FJ47" i="67"/>
  <c r="FK47" i="67"/>
  <c r="FL47" i="67"/>
  <c r="FM47" i="67"/>
  <c r="FN47" i="67"/>
  <c r="FO47" i="67"/>
  <c r="FP47" i="67"/>
  <c r="FQ47" i="67"/>
  <c r="FR47" i="67"/>
  <c r="EW48" i="67"/>
  <c r="EX48" i="67"/>
  <c r="EY48" i="67"/>
  <c r="EZ48" i="67"/>
  <c r="FA48" i="67"/>
  <c r="FB48" i="67"/>
  <c r="FC48" i="67"/>
  <c r="FD48" i="67"/>
  <c r="FE48" i="67"/>
  <c r="FF48" i="67"/>
  <c r="FG48" i="67"/>
  <c r="FH48" i="67"/>
  <c r="FI48" i="67"/>
  <c r="FJ48" i="67"/>
  <c r="FK48" i="67"/>
  <c r="FL48" i="67"/>
  <c r="FM48" i="67"/>
  <c r="FN48" i="67"/>
  <c r="FO48" i="67"/>
  <c r="FP48" i="67"/>
  <c r="FQ48" i="67"/>
  <c r="FR48" i="67"/>
  <c r="EW50" i="67"/>
  <c r="EX50" i="67"/>
  <c r="EY50" i="67"/>
  <c r="EZ50" i="67"/>
  <c r="FA50" i="67"/>
  <c r="FB50" i="67"/>
  <c r="FC50" i="67"/>
  <c r="FD50" i="67"/>
  <c r="FE50" i="67"/>
  <c r="FF50" i="67"/>
  <c r="FG50" i="67"/>
  <c r="FH50" i="67"/>
  <c r="FI50" i="67"/>
  <c r="FJ50" i="67"/>
  <c r="FK50" i="67"/>
  <c r="FL50" i="67"/>
  <c r="FM50" i="67"/>
  <c r="FN50" i="67"/>
  <c r="FO50" i="67"/>
  <c r="FP50" i="67"/>
  <c r="FQ50" i="67"/>
  <c r="FR50" i="67"/>
  <c r="EW51" i="67"/>
  <c r="EX51" i="67"/>
  <c r="EY51" i="67"/>
  <c r="EZ51" i="67"/>
  <c r="FA51" i="67"/>
  <c r="FB51" i="67"/>
  <c r="FC51" i="67"/>
  <c r="FD51" i="67"/>
  <c r="FE51" i="67"/>
  <c r="FF51" i="67"/>
  <c r="FG51" i="67"/>
  <c r="FH51" i="67"/>
  <c r="FI51" i="67"/>
  <c r="FJ51" i="67"/>
  <c r="FK51" i="67"/>
  <c r="FL51" i="67"/>
  <c r="FM51" i="67"/>
  <c r="FN51" i="67"/>
  <c r="FO51" i="67"/>
  <c r="FP51" i="67"/>
  <c r="FQ51" i="67"/>
  <c r="FR51" i="67"/>
  <c r="EV48" i="67"/>
  <c r="EV50" i="67"/>
  <c r="EV51" i="67"/>
  <c r="EV47" i="67"/>
  <c r="FR32" i="67"/>
  <c r="FR49" i="67" s="1"/>
  <c r="FQ32" i="67"/>
  <c r="FQ49" i="67" s="1"/>
  <c r="FP32" i="67"/>
  <c r="FP49" i="67" s="1"/>
  <c r="FO32" i="67"/>
  <c r="FO49" i="67" s="1"/>
  <c r="FN32" i="67"/>
  <c r="FN49" i="67" s="1"/>
  <c r="FM32" i="67"/>
  <c r="FM49" i="67" s="1"/>
  <c r="FL32" i="67"/>
  <c r="FL49" i="67" s="1"/>
  <c r="FK32" i="67"/>
  <c r="FK49" i="67" s="1"/>
  <c r="FJ32" i="67"/>
  <c r="FJ49" i="67" s="1"/>
  <c r="FI32" i="67"/>
  <c r="FI49" i="67" s="1"/>
  <c r="FH32" i="67"/>
  <c r="FH49" i="67" s="1"/>
  <c r="FG32" i="67"/>
  <c r="FG49" i="67" s="1"/>
  <c r="FF32" i="67"/>
  <c r="FF49" i="67" s="1"/>
  <c r="FE32" i="67"/>
  <c r="FE49" i="67" s="1"/>
  <c r="FD32" i="67"/>
  <c r="FD49" i="67" s="1"/>
  <c r="FC32" i="67"/>
  <c r="FC49" i="67" s="1"/>
  <c r="FB32" i="67"/>
  <c r="FB49" i="67" s="1"/>
  <c r="FA32" i="67"/>
  <c r="FA49" i="67" s="1"/>
  <c r="EZ32" i="67"/>
  <c r="EZ49" i="67" s="1"/>
  <c r="EY32" i="67"/>
  <c r="EY49" i="67" s="1"/>
  <c r="EX32" i="67"/>
  <c r="EX49" i="67" s="1"/>
  <c r="EW32" i="67"/>
  <c r="EW49" i="67" s="1"/>
  <c r="EV32" i="67"/>
  <c r="EV49" i="67" s="1"/>
  <c r="CB8" i="70" l="1"/>
  <c r="BL8" i="70"/>
  <c r="AV8" i="70"/>
  <c r="BN8" i="61" l="1"/>
  <c r="AX8" i="61"/>
  <c r="AH8" i="61"/>
  <c r="R8" i="61"/>
  <c r="BX8" i="70" l="1"/>
  <c r="BW8" i="70"/>
  <c r="BV8" i="70"/>
  <c r="BU8" i="70"/>
  <c r="BT8" i="70"/>
  <c r="BS8" i="70"/>
  <c r="BR8" i="70"/>
  <c r="BQ8" i="70"/>
  <c r="BP8" i="70"/>
  <c r="BO8" i="70"/>
  <c r="BI8" i="70"/>
  <c r="BH8" i="70"/>
  <c r="BG8" i="70"/>
  <c r="BE8" i="70"/>
  <c r="BD8" i="70"/>
  <c r="BC8" i="70"/>
  <c r="BB8" i="70"/>
  <c r="BA8" i="70"/>
  <c r="AZ8" i="70"/>
  <c r="AY8" i="70"/>
  <c r="AJ8" i="70" l="1"/>
  <c r="AN8" i="70"/>
  <c r="W8" i="70"/>
  <c r="AR8" i="70"/>
  <c r="AA8" i="70"/>
  <c r="X8" i="70"/>
  <c r="AB8" i="70"/>
  <c r="AK8" i="70"/>
  <c r="AO8" i="70"/>
  <c r="AS8" i="70"/>
  <c r="Y8" i="70"/>
  <c r="AL8" i="70"/>
  <c r="U8" i="70"/>
  <c r="AC8" i="70"/>
  <c r="AP8" i="70"/>
  <c r="Z8" i="70"/>
  <c r="AI8" i="70"/>
  <c r="AM8" i="70"/>
  <c r="AQ8" i="70"/>
  <c r="BY8" i="70"/>
  <c r="T8" i="70"/>
  <c r="BF8" i="70"/>
  <c r="S8" i="70"/>
  <c r="V8" i="70"/>
  <c r="BT6" i="60" l="1"/>
  <c r="BE6" i="60"/>
  <c r="AP6" i="60"/>
  <c r="AA6" i="60"/>
  <c r="L6" i="60" l="1"/>
  <c r="BK6" i="60" l="1"/>
  <c r="BS6" i="60" l="1"/>
  <c r="AM6" i="60"/>
  <c r="AI6" i="60"/>
  <c r="BO6" i="60"/>
  <c r="R6" i="60"/>
  <c r="W6" i="60"/>
  <c r="S6" i="60"/>
  <c r="BC6" i="60"/>
  <c r="AY6" i="60"/>
  <c r="Y6" i="60"/>
  <c r="BA6" i="60"/>
  <c r="AW6" i="60"/>
  <c r="Z6" i="60"/>
  <c r="V6" i="60"/>
  <c r="AG6" i="60"/>
  <c r="AL6" i="60"/>
  <c r="AH6" i="60"/>
  <c r="BB6" i="60"/>
  <c r="AX6" i="60"/>
  <c r="BR6" i="60"/>
  <c r="BN6" i="60"/>
  <c r="U6" i="60"/>
  <c r="AO6" i="60"/>
  <c r="AK6" i="60"/>
  <c r="AV6" i="60"/>
  <c r="BQ6" i="60"/>
  <c r="BM6" i="60"/>
  <c r="X6" i="60"/>
  <c r="T6" i="60"/>
  <c r="AN6" i="60"/>
  <c r="AJ6" i="60"/>
  <c r="BD6" i="60"/>
  <c r="AZ6" i="60"/>
  <c r="BP6" i="60"/>
  <c r="BL6" i="60"/>
  <c r="C6" i="60"/>
  <c r="D6" i="60" l="1"/>
  <c r="E6" i="60"/>
  <c r="F6" i="60"/>
  <c r="G6" i="60"/>
  <c r="H6" i="60"/>
  <c r="I6" i="60"/>
  <c r="J6" i="60"/>
  <c r="K6" i="60"/>
  <c r="EV23" i="67" l="1"/>
  <c r="EW23" i="67"/>
  <c r="EX23" i="67"/>
  <c r="EY23" i="67"/>
  <c r="EZ23" i="67"/>
  <c r="FA23" i="67"/>
  <c r="FB23" i="67"/>
  <c r="FC23" i="67"/>
  <c r="FD23" i="67"/>
  <c r="FE23" i="67"/>
  <c r="FF23" i="67"/>
  <c r="FG23" i="67"/>
  <c r="FH23" i="67"/>
  <c r="FI23" i="67"/>
  <c r="FJ23" i="67"/>
  <c r="FK23" i="67"/>
  <c r="FL23" i="67"/>
  <c r="FM23" i="67"/>
  <c r="FN23" i="67"/>
  <c r="FO23" i="67"/>
  <c r="FP23" i="67"/>
  <c r="FQ23" i="67"/>
  <c r="FR23" i="67"/>
  <c r="EV25" i="67"/>
  <c r="EW25" i="67"/>
  <c r="EX25" i="67"/>
  <c r="EY25" i="67"/>
  <c r="FM25" i="67" l="1"/>
  <c r="FE25" i="67"/>
  <c r="FH25" i="67"/>
  <c r="EZ25" i="67"/>
  <c r="FQ25" i="67"/>
  <c r="FA25" i="67"/>
  <c r="FP25" i="67"/>
  <c r="FI25" i="67"/>
  <c r="FL25" i="67"/>
  <c r="FD25" i="67"/>
  <c r="FO25" i="67"/>
  <c r="FK25" i="67"/>
  <c r="FG25" i="67"/>
  <c r="FC25" i="67"/>
  <c r="FR25" i="67"/>
  <c r="FN25" i="67"/>
  <c r="FJ25" i="67"/>
  <c r="FF25" i="67"/>
  <c r="FB25" i="67"/>
  <c r="EO18" i="63"/>
  <c r="BS17" i="63"/>
  <c r="EO14" i="63"/>
  <c r="BS13" i="63"/>
  <c r="FN24" i="67"/>
  <c r="FB24" i="67"/>
  <c r="DB9" i="67"/>
  <c r="DB11" i="67" s="1"/>
  <c r="CL7" i="63"/>
  <c r="BZ9" i="67"/>
  <c r="BZ11" i="67" s="1"/>
  <c r="BQ7" i="63"/>
  <c r="BM7" i="63"/>
  <c r="BI7" i="63"/>
  <c r="BE7" i="63"/>
  <c r="BA7" i="63"/>
  <c r="AW7" i="63"/>
  <c r="AS7" i="63"/>
  <c r="AO7" i="63"/>
  <c r="FQ24" i="67"/>
  <c r="FM7" i="63"/>
  <c r="FM24" i="67"/>
  <c r="FI24" i="67"/>
  <c r="FE24" i="67"/>
  <c r="FA24" i="67"/>
  <c r="EW24" i="67"/>
  <c r="CO7" i="63"/>
  <c r="CC9" i="67"/>
  <c r="CC11" i="67" s="1"/>
  <c r="FJ24" i="67"/>
  <c r="EX24" i="67"/>
  <c r="EG7" i="63"/>
  <c r="FP24" i="67"/>
  <c r="FL24" i="67"/>
  <c r="FH24" i="67"/>
  <c r="FD24" i="67"/>
  <c r="EZ24" i="67"/>
  <c r="EV24" i="67"/>
  <c r="CR9" i="67"/>
  <c r="CR11" i="67" s="1"/>
  <c r="CB9" i="67"/>
  <c r="CB11" i="67" s="1"/>
  <c r="BC7" i="63"/>
  <c r="FR24" i="67"/>
  <c r="FF24" i="67"/>
  <c r="FO24" i="67"/>
  <c r="FK24" i="67"/>
  <c r="FG24" i="67"/>
  <c r="FC24" i="67"/>
  <c r="EY24" i="67"/>
  <c r="CI9" i="67"/>
  <c r="CI11" i="67" s="1"/>
  <c r="CA9" i="67"/>
  <c r="CA11" i="67" s="1"/>
  <c r="EM7" i="68"/>
  <c r="EI7" i="68"/>
  <c r="EE7" i="68"/>
  <c r="EA7" i="68"/>
  <c r="DW7" i="68"/>
  <c r="DS7" i="68"/>
  <c r="DO7" i="68"/>
  <c r="DK7" i="68"/>
  <c r="FV7" i="68"/>
  <c r="FR7" i="68"/>
  <c r="FN7" i="68"/>
  <c r="FJ7" i="68"/>
  <c r="FF7" i="68"/>
  <c r="FB7" i="68"/>
  <c r="EX7" i="68"/>
  <c r="DB7" i="68"/>
  <c r="CX7" i="68"/>
  <c r="CT7" i="68"/>
  <c r="CP7" i="68"/>
  <c r="CL7" i="68"/>
  <c r="CH7" i="68"/>
  <c r="CD7" i="68"/>
  <c r="BZ7" i="68"/>
  <c r="BQ7" i="68"/>
  <c r="BM7" i="68"/>
  <c r="BI7" i="68"/>
  <c r="BE7" i="68"/>
  <c r="BA7" i="68"/>
  <c r="AW7" i="68"/>
  <c r="AS7" i="68"/>
  <c r="AO7" i="68"/>
  <c r="EL7" i="68"/>
  <c r="EH7" i="68"/>
  <c r="ED7" i="68"/>
  <c r="DZ7" i="68"/>
  <c r="DV7" i="68"/>
  <c r="DR7" i="68"/>
  <c r="DN7" i="68"/>
  <c r="FY7" i="68"/>
  <c r="FU7" i="68"/>
  <c r="FQ7" i="68"/>
  <c r="FM7" i="68"/>
  <c r="FI7" i="68"/>
  <c r="FE7" i="68"/>
  <c r="FA7" i="68"/>
  <c r="EW7" i="68"/>
  <c r="DA7" i="68"/>
  <c r="CW7" i="68"/>
  <c r="CS7" i="68"/>
  <c r="CO7" i="68"/>
  <c r="CK7" i="68"/>
  <c r="CG7" i="68"/>
  <c r="CC7" i="68"/>
  <c r="BP7" i="68"/>
  <c r="BL7" i="68"/>
  <c r="BH7" i="68"/>
  <c r="BD7" i="68"/>
  <c r="AZ7" i="68"/>
  <c r="AV7" i="68"/>
  <c r="AR7" i="68"/>
  <c r="EO7" i="68"/>
  <c r="EK7" i="68"/>
  <c r="EG7" i="68"/>
  <c r="EC7" i="68"/>
  <c r="DY7" i="68"/>
  <c r="DU7" i="68"/>
  <c r="DQ7" i="68"/>
  <c r="DM7" i="68"/>
  <c r="FX7" i="68"/>
  <c r="FT7" i="68"/>
  <c r="FP7" i="68"/>
  <c r="FL7" i="68"/>
  <c r="FH7" i="68"/>
  <c r="FD7" i="68"/>
  <c r="EZ7" i="68"/>
  <c r="EV7" i="68"/>
  <c r="DD7" i="68"/>
  <c r="CZ7" i="68"/>
  <c r="CV7" i="68"/>
  <c r="CR7" i="68"/>
  <c r="CN7" i="68"/>
  <c r="CJ7" i="68"/>
  <c r="CF7" i="68"/>
  <c r="CB7" i="68"/>
  <c r="BS7" i="68"/>
  <c r="BO7" i="68"/>
  <c r="BK7" i="68"/>
  <c r="BG7" i="68"/>
  <c r="BC7" i="68"/>
  <c r="AY7" i="68"/>
  <c r="AU7" i="68"/>
  <c r="AQ7" i="68"/>
  <c r="EN7" i="68"/>
  <c r="EJ7" i="68"/>
  <c r="EF7" i="68"/>
  <c r="EB7" i="68"/>
  <c r="DX7" i="68"/>
  <c r="DT7" i="68"/>
  <c r="DP7" i="68"/>
  <c r="DL7" i="68"/>
  <c r="FW7" i="68"/>
  <c r="FS7" i="68"/>
  <c r="FO7" i="68"/>
  <c r="FK7" i="68"/>
  <c r="FG7" i="68"/>
  <c r="FC7" i="68"/>
  <c r="EY7" i="68"/>
  <c r="DC7" i="68"/>
  <c r="CY7" i="68"/>
  <c r="CU7" i="68"/>
  <c r="CQ7" i="68"/>
  <c r="CM7" i="68"/>
  <c r="CI7" i="68"/>
  <c r="CE7" i="68"/>
  <c r="CA7" i="68"/>
  <c r="BR7" i="68"/>
  <c r="BN7" i="68"/>
  <c r="BJ7" i="68"/>
  <c r="BF7" i="68"/>
  <c r="BB7" i="68"/>
  <c r="AX7" i="68"/>
  <c r="AT7" i="68"/>
  <c r="AP7" i="68"/>
  <c r="DN11" i="67"/>
  <c r="BB7" i="63" l="1"/>
  <c r="BK7" i="63"/>
  <c r="CV7" i="63"/>
  <c r="FP7" i="63"/>
  <c r="CT9" i="67"/>
  <c r="CT11" i="67" s="1"/>
  <c r="ED7" i="63"/>
  <c r="DV7" i="63"/>
  <c r="CG7" i="63"/>
  <c r="FE7" i="63"/>
  <c r="AT7" i="63"/>
  <c r="FN7" i="63"/>
  <c r="BL7" i="63"/>
  <c r="CY7" i="63"/>
  <c r="EE7" i="63"/>
  <c r="CF7" i="63"/>
  <c r="EZ7" i="63"/>
  <c r="BZ7" i="63"/>
  <c r="DQ7" i="63"/>
  <c r="CQ9" i="67"/>
  <c r="CQ11" i="67" s="1"/>
  <c r="CD9" i="67"/>
  <c r="CD11" i="67" s="1"/>
  <c r="CT7" i="63"/>
  <c r="EN7" i="63"/>
  <c r="FR7" i="63"/>
  <c r="DK11" i="67"/>
  <c r="FB7" i="63"/>
  <c r="CN7" i="63"/>
  <c r="FH7" i="63"/>
  <c r="DY7" i="63"/>
  <c r="DO7" i="63"/>
  <c r="CI7" i="63"/>
  <c r="FG7" i="63"/>
  <c r="DX7" i="63"/>
  <c r="CD7" i="63"/>
  <c r="AV7" i="63"/>
  <c r="BR7" i="63"/>
  <c r="AU7" i="63"/>
  <c r="EW7" i="63"/>
  <c r="DN7" i="63"/>
  <c r="BJ7" i="63"/>
  <c r="CW7" i="63"/>
  <c r="FU7" i="63"/>
  <c r="EL7" i="63"/>
  <c r="CX9" i="67"/>
  <c r="CX11" i="67" s="1"/>
  <c r="CK9" i="67"/>
  <c r="CK11" i="67" s="1"/>
  <c r="AZ11" i="67"/>
  <c r="AR11" i="67"/>
  <c r="AP7" i="63"/>
  <c r="BF7" i="63"/>
  <c r="DS7" i="63"/>
  <c r="BH11" i="67"/>
  <c r="EY7" i="63"/>
  <c r="DP7" i="63"/>
  <c r="EF7" i="63"/>
  <c r="FJ7" i="63"/>
  <c r="BD7" i="63"/>
  <c r="DB7" i="63"/>
  <c r="CA7" i="63"/>
  <c r="CQ7" i="63"/>
  <c r="FO7" i="63"/>
  <c r="DW7" i="63"/>
  <c r="DL11" i="67"/>
  <c r="EM7" i="63"/>
  <c r="AX7" i="63"/>
  <c r="AQ7" i="63"/>
  <c r="BG7" i="63"/>
  <c r="CJ7" i="63"/>
  <c r="FD7" i="63"/>
  <c r="DU7" i="63"/>
  <c r="CK7" i="63"/>
  <c r="FI7" i="63"/>
  <c r="DZ7" i="63"/>
  <c r="CF9" i="67"/>
  <c r="CF11" i="67" s="1"/>
  <c r="CP7" i="63"/>
  <c r="EX7" i="63"/>
  <c r="CL9" i="67"/>
  <c r="CL11" i="67" s="1"/>
  <c r="CE7" i="63"/>
  <c r="CU7" i="63"/>
  <c r="FC7" i="63"/>
  <c r="DT7" i="63"/>
  <c r="DK7" i="63"/>
  <c r="AR7" i="63"/>
  <c r="BH7" i="63"/>
  <c r="EA7" i="63"/>
  <c r="CO9" i="67"/>
  <c r="CO11" i="67" s="1"/>
  <c r="CG9" i="67"/>
  <c r="CG11" i="67" s="1"/>
  <c r="CW9" i="67"/>
  <c r="CW11" i="67" s="1"/>
  <c r="EJ11" i="67"/>
  <c r="BN7" i="63"/>
  <c r="CZ7" i="63"/>
  <c r="FT7" i="63"/>
  <c r="EK7" i="63"/>
  <c r="DA7" i="63"/>
  <c r="FS7" i="63"/>
  <c r="EJ7" i="63"/>
  <c r="BS14" i="63"/>
  <c r="CY9" i="67"/>
  <c r="CY11" i="67" s="1"/>
  <c r="CZ9" i="67"/>
  <c r="CZ11" i="67" s="1"/>
  <c r="DA9" i="67"/>
  <c r="DA11" i="67" s="1"/>
  <c r="DC9" i="67"/>
  <c r="DC11" i="67" s="1"/>
  <c r="DL7" i="63"/>
  <c r="EB7" i="63"/>
  <c r="AY7" i="63"/>
  <c r="BO7" i="63"/>
  <c r="CB7" i="63"/>
  <c r="CR7" i="63"/>
  <c r="EV7" i="63"/>
  <c r="FL7" i="63"/>
  <c r="DM7" i="63"/>
  <c r="EC7" i="63"/>
  <c r="CX7" i="63"/>
  <c r="CC7" i="63"/>
  <c r="CS7" i="63"/>
  <c r="FA7" i="63"/>
  <c r="FQ7" i="63"/>
  <c r="DR7" i="63"/>
  <c r="EH7" i="63"/>
  <c r="AV11" i="67"/>
  <c r="CM7" i="63"/>
  <c r="DC7" i="63"/>
  <c r="FK7" i="63"/>
  <c r="CH7" i="63"/>
  <c r="FF7" i="63"/>
  <c r="EI7" i="63"/>
  <c r="BP7" i="63"/>
  <c r="CJ9" i="67"/>
  <c r="CJ11" i="67" s="1"/>
  <c r="CS9" i="67"/>
  <c r="CS11" i="67" s="1"/>
  <c r="AO11" i="67"/>
  <c r="BE11" i="67"/>
  <c r="DW11" i="67"/>
  <c r="EM11" i="67"/>
  <c r="AQ11" i="67"/>
  <c r="AY11" i="67"/>
  <c r="BG11" i="67"/>
  <c r="BO11" i="67"/>
  <c r="FT11" i="67"/>
  <c r="DM11" i="67"/>
  <c r="EK11" i="67"/>
  <c r="FV7" i="63"/>
  <c r="AZ7" i="63"/>
  <c r="AW11" i="67"/>
  <c r="EI11" i="67"/>
  <c r="ED11" i="67"/>
  <c r="FS11" i="67"/>
  <c r="DT11" i="67"/>
  <c r="EB11" i="67"/>
  <c r="FU11" i="67"/>
  <c r="EL11" i="67"/>
  <c r="BM11" i="67"/>
  <c r="DV11" i="67"/>
  <c r="DU11" i="67"/>
  <c r="EC11" i="67"/>
  <c r="CE9" i="67"/>
  <c r="CE11" i="67" s="1"/>
  <c r="CM9" i="67"/>
  <c r="CM11" i="67" s="1"/>
  <c r="CU9" i="67"/>
  <c r="CU11" i="67" s="1"/>
  <c r="CH9" i="67"/>
  <c r="CH11" i="67" s="1"/>
  <c r="CN9" i="67"/>
  <c r="CN11" i="67" s="1"/>
  <c r="CV9" i="67"/>
  <c r="CV11" i="67" s="1"/>
  <c r="DD9" i="67"/>
  <c r="DD11" i="67" s="1"/>
  <c r="CP9" i="67"/>
  <c r="CP11" i="67" s="1"/>
  <c r="AT11" i="67"/>
  <c r="BB11" i="67"/>
  <c r="BJ11" i="67"/>
  <c r="BR11" i="67"/>
  <c r="EO15" i="63"/>
  <c r="BP11" i="67"/>
  <c r="BF11" i="67"/>
  <c r="DZ11" i="67"/>
  <c r="AP11" i="67"/>
  <c r="BN11" i="67"/>
  <c r="DX11" i="67"/>
  <c r="AS11" i="67"/>
  <c r="BA11" i="67"/>
  <c r="BQ11" i="67"/>
  <c r="BL11" i="67"/>
  <c r="DO11" i="67"/>
  <c r="EE11" i="67"/>
  <c r="DR11" i="67"/>
  <c r="AX11" i="67"/>
  <c r="FW11" i="67"/>
  <c r="FV11" i="67"/>
  <c r="DS11" i="67"/>
  <c r="FY11" i="67"/>
  <c r="EH11" i="67"/>
  <c r="AU11" i="67"/>
  <c r="BC11" i="67"/>
  <c r="BK11" i="67"/>
  <c r="BS11" i="67"/>
  <c r="FX11" i="67"/>
  <c r="DQ11" i="67"/>
  <c r="DY11" i="67"/>
  <c r="EG11" i="67"/>
  <c r="EO11" i="67"/>
  <c r="BS7" i="63"/>
  <c r="BS16" i="63"/>
  <c r="EO7" i="63"/>
  <c r="EO17" i="63"/>
  <c r="BD11" i="67"/>
  <c r="DD7" i="63"/>
  <c r="EA11" i="67"/>
  <c r="BI11" i="67"/>
  <c r="DP11" i="67"/>
  <c r="EF11" i="67"/>
  <c r="EN11" i="67"/>
  <c r="EV26" i="67"/>
  <c r="EV11" i="67"/>
  <c r="FD26" i="67"/>
  <c r="FD11" i="67"/>
  <c r="FL26" i="67"/>
  <c r="FL11" i="67"/>
  <c r="FQ26" i="67"/>
  <c r="FQ11" i="67"/>
  <c r="FB26" i="67"/>
  <c r="FB11" i="67"/>
  <c r="FR26" i="67"/>
  <c r="FR11" i="67"/>
  <c r="EY26" i="67"/>
  <c r="EY11" i="67"/>
  <c r="FI26" i="67"/>
  <c r="FI11" i="67"/>
  <c r="EX26" i="67"/>
  <c r="EX11" i="67"/>
  <c r="FF26" i="67"/>
  <c r="FF11" i="67"/>
  <c r="FA26" i="67"/>
  <c r="FA11" i="67"/>
  <c r="FC26" i="67"/>
  <c r="FC11" i="67"/>
  <c r="FK26" i="67"/>
  <c r="FK11" i="67"/>
  <c r="EW26" i="67"/>
  <c r="EW11" i="67"/>
  <c r="EZ26" i="67"/>
  <c r="EZ11" i="67"/>
  <c r="FH26" i="67"/>
  <c r="FH11" i="67"/>
  <c r="FP26" i="67"/>
  <c r="FP11" i="67"/>
  <c r="FE26" i="67"/>
  <c r="FE11" i="67"/>
  <c r="FJ26" i="67"/>
  <c r="FJ11" i="67"/>
  <c r="FM26" i="67"/>
  <c r="FM11" i="67"/>
  <c r="FG26" i="67"/>
  <c r="FG11" i="67"/>
  <c r="FO26" i="67"/>
  <c r="FO11" i="67"/>
  <c r="FN26" i="67"/>
  <c r="FN11" i="67"/>
  <c r="EO16" i="63" l="1"/>
  <c r="BS15" i="63"/>
  <c r="P8" i="70" l="1"/>
  <c r="AL8" i="63" l="1"/>
  <c r="P8" i="63"/>
  <c r="AG8" i="63"/>
  <c r="R8" i="63"/>
  <c r="D8" i="63"/>
  <c r="AE8" i="63"/>
  <c r="AC8" i="63"/>
  <c r="Q8" i="63"/>
  <c r="U8" i="63"/>
  <c r="E8" i="63"/>
  <c r="O8" i="63"/>
  <c r="G8" i="63"/>
  <c r="C8" i="63"/>
  <c r="X8" i="63"/>
  <c r="V8" i="63"/>
  <c r="S8" i="63"/>
  <c r="AA8" i="63"/>
  <c r="AH8" i="63"/>
  <c r="AK8" i="63"/>
  <c r="AD8" i="63"/>
  <c r="Z8" i="63"/>
  <c r="T8" i="63"/>
  <c r="AJ8" i="63"/>
  <c r="H8" i="63"/>
  <c r="J8" i="63"/>
  <c r="AF8" i="63"/>
  <c r="K8" i="63"/>
  <c r="I8" i="63"/>
  <c r="W8" i="63"/>
  <c r="AB8" i="63"/>
  <c r="Y8" i="63"/>
  <c r="L8" i="63"/>
  <c r="AI8" i="63"/>
  <c r="M8" i="63"/>
  <c r="F8" i="63"/>
  <c r="N8" i="63"/>
  <c r="BB10" i="81" l="1"/>
  <c r="BE10" i="81"/>
  <c r="F8" i="70" l="1"/>
  <c r="E8" i="70"/>
  <c r="P6" i="61" l="1"/>
  <c r="J9" i="67"/>
  <c r="J11" i="67" s="1"/>
  <c r="I8" i="70"/>
  <c r="J7" i="68"/>
  <c r="J5" i="78"/>
  <c r="C8" i="70"/>
  <c r="C7" i="68"/>
  <c r="C5" i="78"/>
  <c r="H8" i="70"/>
  <c r="F5" i="78"/>
  <c r="I5" i="78"/>
  <c r="L8" i="70"/>
  <c r="Y5" i="78"/>
  <c r="AC7" i="68"/>
  <c r="AF9" i="67"/>
  <c r="AF11" i="67" s="1"/>
  <c r="AF7" i="68"/>
  <c r="D5" i="78"/>
  <c r="G7" i="68"/>
  <c r="K7" i="68"/>
  <c r="O7" i="68"/>
  <c r="T7" i="68"/>
  <c r="M8" i="70"/>
  <c r="Z5" i="78"/>
  <c r="AK7" i="68"/>
  <c r="AJ7" i="68"/>
  <c r="E5" i="78"/>
  <c r="L7" i="68"/>
  <c r="L5" i="78"/>
  <c r="J8" i="70"/>
  <c r="Q9" i="67"/>
  <c r="Q11" i="67" s="1"/>
  <c r="Q7" i="68"/>
  <c r="Q5" i="78"/>
  <c r="U5" i="78"/>
  <c r="U7" i="68"/>
  <c r="U9" i="67"/>
  <c r="U11" i="67" s="1"/>
  <c r="W5" i="78"/>
  <c r="AA9" i="67"/>
  <c r="AA11" i="67" s="1"/>
  <c r="AA5" i="78"/>
  <c r="N8" i="70"/>
  <c r="AD5" i="78"/>
  <c r="O8" i="70"/>
  <c r="AL7" i="68"/>
  <c r="G8" i="70"/>
  <c r="D8" i="70"/>
  <c r="H7" i="68"/>
  <c r="H9" i="67"/>
  <c r="H11" i="67" s="1"/>
  <c r="K8" i="70"/>
  <c r="R5" i="78"/>
  <c r="X9" i="67"/>
  <c r="X11" i="67" s="1"/>
  <c r="X7" i="68"/>
  <c r="X5" i="78"/>
  <c r="AB5" i="78"/>
  <c r="AG5" i="78"/>
  <c r="AG7" i="68"/>
  <c r="AI5" i="78"/>
  <c r="AI7" i="68"/>
  <c r="AI9" i="67" l="1"/>
  <c r="AI11" i="67" s="1"/>
  <c r="R7" i="68"/>
  <c r="M7" i="68"/>
  <c r="H5" i="78"/>
  <c r="AL5" i="78"/>
  <c r="AH7" i="68"/>
  <c r="AH9" i="67"/>
  <c r="AH11" i="67" s="1"/>
  <c r="W7" i="68"/>
  <c r="N7" i="68"/>
  <c r="N9" i="67"/>
  <c r="N11" i="67" s="1"/>
  <c r="L9" i="67"/>
  <c r="L11" i="67" s="1"/>
  <c r="E7" i="68"/>
  <c r="T9" i="67"/>
  <c r="T11" i="67" s="1"/>
  <c r="P5" i="78"/>
  <c r="O9" i="67"/>
  <c r="O11" i="67" s="1"/>
  <c r="AE5" i="78"/>
  <c r="AE7" i="68"/>
  <c r="Y7" i="68"/>
  <c r="V9" i="67"/>
  <c r="V11" i="67" s="1"/>
  <c r="V5" i="78"/>
  <c r="S7" i="68"/>
  <c r="I7" i="68"/>
  <c r="F7" i="68"/>
  <c r="AG9" i="67"/>
  <c r="AG11" i="67" s="1"/>
  <c r="AB9" i="67"/>
  <c r="AB11" i="67" s="1"/>
  <c r="AL9" i="67"/>
  <c r="AL11" i="67" s="1"/>
  <c r="AH5" i="78"/>
  <c r="AD9" i="67"/>
  <c r="AD11" i="67" s="1"/>
  <c r="AA7" i="68"/>
  <c r="N5" i="78"/>
  <c r="AJ9" i="67"/>
  <c r="AJ11" i="67" s="1"/>
  <c r="AJ5" i="78"/>
  <c r="Z9" i="67"/>
  <c r="Z11" i="67" s="1"/>
  <c r="T5" i="78"/>
  <c r="K5" i="78"/>
  <c r="D7" i="68"/>
  <c r="AC5" i="78"/>
  <c r="S5" i="78"/>
  <c r="I9" i="67"/>
  <c r="I11" i="67" s="1"/>
  <c r="F9" i="67"/>
  <c r="F11" i="67" s="1"/>
  <c r="C9" i="67"/>
  <c r="C11" i="67" s="1"/>
  <c r="AK9" i="67"/>
  <c r="AK11" i="67" s="1"/>
  <c r="G5" i="78"/>
  <c r="Y9" i="67"/>
  <c r="Y11" i="67" s="1"/>
  <c r="AB7" i="68"/>
  <c r="R9" i="67"/>
  <c r="R11" i="67" s="1"/>
  <c r="M5" i="78"/>
  <c r="M9" i="67"/>
  <c r="M11" i="67" s="1"/>
  <c r="AD7" i="68"/>
  <c r="W9" i="67"/>
  <c r="W11" i="67" s="1"/>
  <c r="E9" i="67"/>
  <c r="E11" i="67" s="1"/>
  <c r="AK5" i="78"/>
  <c r="Z7" i="68"/>
  <c r="P7" i="68"/>
  <c r="P9" i="67"/>
  <c r="P11" i="67" s="1"/>
  <c r="O5" i="78"/>
  <c r="K9" i="67"/>
  <c r="K11" i="67" s="1"/>
  <c r="G9" i="67"/>
  <c r="G11" i="67" s="1"/>
  <c r="D9" i="67"/>
  <c r="D11" i="67" s="1"/>
  <c r="AF5" i="78"/>
  <c r="AE9" i="67"/>
  <c r="AE11" i="67" s="1"/>
  <c r="AC9" i="67"/>
  <c r="AC11" i="67" s="1"/>
  <c r="V7" i="68"/>
  <c r="S9" i="67"/>
  <c r="S11" i="6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Balogh Eszter</author>
  </authors>
  <commentList>
    <comment ref="EV3" authorId="0" shapeId="0" xr:uid="{E4E43CE5-6831-4B8F-AC9D-C91897CCBF73}">
      <text>
        <r>
          <rPr>
            <b/>
            <sz val="9"/>
            <color indexed="81"/>
            <rFont val="Tahoma"/>
            <family val="2"/>
            <charset val="238"/>
          </rPr>
          <t>Balogh Eszter:</t>
        </r>
        <r>
          <rPr>
            <sz val="9"/>
            <color indexed="81"/>
            <rFont val="Tahoma"/>
            <family val="2"/>
            <charset val="238"/>
          </rPr>
          <t xml:space="preserve">
csak 2013Q1-től van adat Portfolióbefektetés/részvényre</t>
        </r>
      </text>
    </comment>
    <comment ref="EC5" authorId="0" shapeId="0" xr:uid="{754D8A8A-CD5A-4A80-A632-E641B055DDB6}">
      <text>
        <r>
          <rPr>
            <b/>
            <sz val="9"/>
            <color indexed="81"/>
            <rFont val="Tahoma"/>
            <family val="2"/>
            <charset val="238"/>
          </rPr>
          <t>Balogh Eszter:</t>
        </r>
        <r>
          <rPr>
            <sz val="9"/>
            <color indexed="81"/>
            <rFont val="Tahoma"/>
            <family val="2"/>
            <charset val="238"/>
          </rPr>
          <t xml:space="preserve">
az állam és vállalatok 2016-hoz képest növelték kötvény tartozásukat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Balogh Eszter</author>
  </authors>
  <commentList>
    <comment ref="BP1" authorId="0" shapeId="0" xr:uid="{937CE3E0-1A9D-4804-A6B7-92E9511283A1}">
      <text>
        <r>
          <rPr>
            <b/>
            <sz val="9"/>
            <color indexed="81"/>
            <rFont val="Tahoma"/>
            <family val="2"/>
            <charset val="238"/>
          </rPr>
          <t>Balogh Eszter:</t>
        </r>
        <r>
          <rPr>
            <sz val="9"/>
            <color indexed="81"/>
            <rFont val="Tahoma"/>
            <family val="2"/>
            <charset val="238"/>
          </rPr>
          <t xml:space="preserve">
a csillag oka: nincs NKA-ra Q3-as adat</t>
        </r>
      </text>
    </comment>
  </commentList>
</comments>
</file>

<file path=xl/sharedStrings.xml><?xml version="1.0" encoding="utf-8"?>
<sst xmlns="http://schemas.openxmlformats.org/spreadsheetml/2006/main" count="486" uniqueCount="214">
  <si>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</si>
  <si>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</si>
  <si>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</si>
  <si>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</si>
  <si>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</si>
  <si>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</si>
  <si>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</si>
  <si>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</si>
  <si>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</si>
  <si>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</si>
  <si>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</si>
  <si>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</si>
  <si>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</si>
  <si>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</si>
  <si>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</si>
  <si>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</si>
  <si>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</si>
  <si>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</si>
  <si>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</si>
  <si>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</si>
  <si>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</si>
  <si>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</si>
  <si>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</si>
  <si>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</si>
  <si>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</si>
  <si>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</si>
  <si>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</si>
  <si>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</si>
  <si>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</si>
  <si>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</si>
  <si>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</si>
  <si>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</si>
  <si>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</si>
  <si>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</si>
  <si>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</si>
  <si>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</si>
  <si>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</si>
  <si>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</si>
  <si>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</si>
  <si>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</si>
  <si>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</si>
  <si>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</si>
  <si>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</si>
  <si>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</si>
  <si>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</si>
  <si>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</si>
  <si>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Magyarország</t>
  </si>
  <si>
    <t>Csehország</t>
  </si>
  <si>
    <t>Lengyelország</t>
  </si>
  <si>
    <t>Szlovákia</t>
  </si>
  <si>
    <t>Áru- és szolgáltatásegyenleg</t>
  </si>
  <si>
    <t>Jövedelemegyenleg</t>
  </si>
  <si>
    <t>Transzferegyenleg</t>
  </si>
  <si>
    <t>Nettó külső adósság</t>
  </si>
  <si>
    <t>Áruegyenleg</t>
  </si>
  <si>
    <t>Munkavállalói jövedelmek</t>
  </si>
  <si>
    <t>Profitegyenleg</t>
  </si>
  <si>
    <t>Hitelek és kötvények kamatainak egyenlege</t>
  </si>
  <si>
    <t>Tulajdonosi hitelek kamategyenlege</t>
  </si>
  <si>
    <t>Összesen</t>
  </si>
  <si>
    <t>II.</t>
  </si>
  <si>
    <t>IV.</t>
  </si>
  <si>
    <t>Folyó fizetési mérleg</t>
  </si>
  <si>
    <t>Állam</t>
  </si>
  <si>
    <t>Románia</t>
  </si>
  <si>
    <t>Németország</t>
  </si>
  <si>
    <t>Net lending (from financing side)</t>
  </si>
  <si>
    <t>Adósság</t>
  </si>
  <si>
    <t>Debt</t>
  </si>
  <si>
    <t>Nem adósság</t>
  </si>
  <si>
    <t>Non-debt</t>
  </si>
  <si>
    <t>Derivatív</t>
  </si>
  <si>
    <t>Derivatives</t>
  </si>
  <si>
    <t>Finanszírozási igény (pénzügyi mérleg alapján)</t>
  </si>
  <si>
    <t>Lakosság</t>
  </si>
  <si>
    <t>Households</t>
  </si>
  <si>
    <t>Government</t>
  </si>
  <si>
    <t>Egyéb szektor</t>
  </si>
  <si>
    <t>Other sectors</t>
  </si>
  <si>
    <t>Nettó külső tartozás (-NIIP)</t>
  </si>
  <si>
    <t>Net external liabilities (-NIIP)</t>
  </si>
  <si>
    <t>Net external debt</t>
  </si>
  <si>
    <t>Szlovákia*</t>
  </si>
  <si>
    <t>Megtakarítás</t>
  </si>
  <si>
    <t>Csehország*</t>
  </si>
  <si>
    <t>Lengyelország*</t>
  </si>
  <si>
    <t>Poland*</t>
  </si>
  <si>
    <t>Slovakia*</t>
  </si>
  <si>
    <t>Régiós átlag*</t>
  </si>
  <si>
    <t>Region's average*</t>
  </si>
  <si>
    <t>Régiós átlag (with RO)</t>
  </si>
  <si>
    <t>Q2</t>
  </si>
  <si>
    <t>Q3</t>
  </si>
  <si>
    <t>Q4</t>
  </si>
  <si>
    <t>Tőkejövedelem</t>
  </si>
  <si>
    <t>Kamat</t>
  </si>
  <si>
    <t>Munkabér</t>
  </si>
  <si>
    <t>Transzfer*</t>
  </si>
  <si>
    <t>Bruttó felhalmozás</t>
  </si>
  <si>
    <t>2018Q1</t>
  </si>
  <si>
    <t>2018Q2</t>
  </si>
  <si>
    <t>2018Q3</t>
  </si>
  <si>
    <t>2018Q4</t>
  </si>
  <si>
    <t>segéd</t>
  </si>
  <si>
    <t xml:space="preserve"> </t>
  </si>
  <si>
    <t>Külső fin. képesség (reálgazdasági)</t>
  </si>
  <si>
    <t>Külső fin. képesség (pénzügyi mérleg alapján)</t>
  </si>
  <si>
    <t>Gross capital formation</t>
  </si>
  <si>
    <t>Gross savings</t>
  </si>
  <si>
    <t>Current account</t>
  </si>
  <si>
    <t>Balance of goods and services</t>
  </si>
  <si>
    <t>Income balance</t>
  </si>
  <si>
    <t>Transfer balance</t>
  </si>
  <si>
    <t>Balance of goods</t>
  </si>
  <si>
    <t>Balance of services</t>
  </si>
  <si>
    <t>Compensation of employees</t>
  </si>
  <si>
    <t>Profit balance</t>
  </si>
  <si>
    <t>Net interest payment</t>
  </si>
  <si>
    <t>Interest paid on intercompany loans</t>
  </si>
  <si>
    <t>2019Q3</t>
  </si>
  <si>
    <t>Czechia</t>
  </si>
  <si>
    <t>Bulgária</t>
  </si>
  <si>
    <t>Dánia</t>
  </si>
  <si>
    <t>Észtország</t>
  </si>
  <si>
    <t>Írország</t>
  </si>
  <si>
    <t>Olaszország</t>
  </si>
  <si>
    <t>Ciprus</t>
  </si>
  <si>
    <t>Lettország</t>
  </si>
  <si>
    <t>Litvánia</t>
  </si>
  <si>
    <t>Luxemburg</t>
  </si>
  <si>
    <t>Málta</t>
  </si>
  <si>
    <t>Hollandia</t>
  </si>
  <si>
    <t>Ausztria</t>
  </si>
  <si>
    <t>Portugália</t>
  </si>
  <si>
    <t>Szlovénia</t>
  </si>
  <si>
    <t>Finnország</t>
  </si>
  <si>
    <t>Svédország</t>
  </si>
  <si>
    <t>2019Q1</t>
  </si>
  <si>
    <t>2019Q2</t>
  </si>
  <si>
    <t>2019Q4</t>
  </si>
  <si>
    <t>*A másodlagos jövedelemekre vonatkozó adat 2018-2019 időszakra hiányos</t>
  </si>
  <si>
    <t>2018*</t>
  </si>
  <si>
    <t>REGI</t>
  </si>
  <si>
    <t>UJ</t>
  </si>
  <si>
    <t>CHECK</t>
  </si>
  <si>
    <t>Szolgáltatásegyenleg</t>
  </si>
  <si>
    <t>Romania**</t>
  </si>
  <si>
    <t>Románia**</t>
  </si>
  <si>
    <t>EU-transzfer felhasználás</t>
  </si>
  <si>
    <t>Absorption of EU funds</t>
  </si>
  <si>
    <t>Profit</t>
  </si>
  <si>
    <t>Interest</t>
  </si>
  <si>
    <t>Transfers</t>
  </si>
  <si>
    <t>Czechia*</t>
  </si>
  <si>
    <t>2020Q3</t>
  </si>
  <si>
    <t>2020Q4</t>
  </si>
  <si>
    <t>2020Q1</t>
  </si>
  <si>
    <t>GNI-GDP</t>
  </si>
  <si>
    <t>2020Q2</t>
  </si>
  <si>
    <t>Hungary*</t>
  </si>
  <si>
    <t>Magyarország*</t>
  </si>
  <si>
    <t>Átlagos GDP-növekedés</t>
  </si>
  <si>
    <t>GDP-növekedés*</t>
  </si>
  <si>
    <t>GDP-arányos nettó finanszírozási képesség</t>
  </si>
  <si>
    <t>GDP-growth</t>
  </si>
  <si>
    <t>Net lending as a percent of GDP</t>
  </si>
  <si>
    <t>Average GDP-growth</t>
  </si>
  <si>
    <t>2021Q1</t>
  </si>
  <si>
    <t>2021Q2</t>
  </si>
  <si>
    <t>2021Q3</t>
  </si>
  <si>
    <t>2021Q4</t>
  </si>
  <si>
    <t>Görögország</t>
  </si>
  <si>
    <t>Spanyolország</t>
  </si>
  <si>
    <t>Franciaország</t>
  </si>
  <si>
    <t>Horvátország</t>
  </si>
  <si>
    <t>4 negyedéves GDP éves volumenváltozása</t>
  </si>
  <si>
    <t>2021*</t>
  </si>
  <si>
    <t>2021. III.</t>
  </si>
  <si>
    <t>2021 Q3</t>
  </si>
  <si>
    <t>2021 III.</t>
  </si>
  <si>
    <t>2008. I.</t>
  </si>
  <si>
    <t xml:space="preserve">         II.</t>
  </si>
  <si>
    <t xml:space="preserve">         III.</t>
  </si>
  <si>
    <t xml:space="preserve">         IV.</t>
  </si>
  <si>
    <t>2009. I.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</si>
  <si>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</si>
  <si>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</si>
  <si>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</si>
  <si>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</si>
  <si>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</si>
  <si>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</si>
  <si>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</si>
  <si>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</si>
  <si>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</si>
  <si>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</si>
  <si>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</si>
  <si>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</si>
  <si>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</si>
  <si>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</si>
  <si>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</si>
  <si>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</si>
  <si>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</si>
  <si>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</si>
  <si>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</si>
  <si>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</si>
  <si>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</si>
  <si>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</si>
  <si>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</si>
  <si>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</si>
  <si>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</si>
  <si>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</si>
  <si>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Átlagos finanszírozási képesség</t>
  </si>
  <si>
    <t>Average net lending</t>
  </si>
  <si>
    <t>Net lending (real economy side)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</si>
</sst>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H_U_F_-;\-* #,##0.00\ _H_U_F_-;_-* &quot;-&quot;??\ _H_U_F_-;_-@_-"/>
    <numFmt numFmtId="165" formatCode="0.0"/>
    <numFmt numFmtId="166" formatCode="#,##0.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_-* #,##0.0\ _H_U_F_-;\-* #,##0.0\ _H_U_F_-;_-* &quot;-&quot;??\ _H_U_F_-;_-@_-"/>
    <numFmt numFmtId="172" formatCode="0.000"/>
    <numFmt numFmtId="173" formatCode="0.0000"/>
  </numFmts>
  <fonts count="76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1">
    <xf numFmtId="0" fontId="0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3" fillId="0" borderId="0"/>
    <xf numFmtId="0" fontId="12" fillId="0" borderId="0"/>
    <xf numFmtId="0" fontId="15" fillId="0" borderId="0"/>
    <xf numFmtId="0" fontId="8" fillId="0" borderId="0"/>
    <xf numFmtId="0" fontId="16" fillId="0" borderId="3">
      <alignment horizontal="right" vertical="center"/>
    </xf>
    <xf numFmtId="0" fontId="17" fillId="0" borderId="0"/>
    <xf numFmtId="0" fontId="15" fillId="0" borderId="0"/>
    <xf numFmtId="0" fontId="14" fillId="6" borderId="0" applyNumberFormat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8" fillId="0" borderId="0"/>
    <xf numFmtId="0" fontId="12" fillId="0" borderId="0"/>
    <xf numFmtId="0" fontId="5" fillId="0" borderId="0"/>
    <xf numFmtId="0" fontId="17" fillId="0" borderId="0"/>
    <xf numFmtId="0" fontId="8" fillId="0" borderId="0"/>
    <xf numFmtId="0" fontId="24" fillId="0" borderId="6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9" fontId="5" fillId="0" borderId="0" applyFont="0" applyFill="0" applyBorder="0" applyAlignment="0" applyProtection="0"/>
    <xf numFmtId="0" fontId="8" fillId="0" borderId="0"/>
    <xf numFmtId="0" fontId="25" fillId="0" borderId="4">
      <alignment horizontal="center" vertical="center"/>
    </xf>
    <xf numFmtId="165" fontId="25" fillId="0" borderId="0" applyBorder="0"/>
    <xf numFmtId="165" fontId="25" fillId="0" borderId="5"/>
    <xf numFmtId="0" fontId="15" fillId="0" borderId="0"/>
    <xf numFmtId="9" fontId="15" fillId="0" borderId="0" applyFont="0" applyFill="0" applyBorder="0" applyAlignment="0" applyProtection="0"/>
    <xf numFmtId="0" fontId="25" fillId="0" borderId="1">
      <alignment horizontal="center" vertical="center"/>
    </xf>
    <xf numFmtId="0" fontId="22" fillId="0" borderId="7" applyNumberFormat="0" applyFill="0" applyProtection="0">
      <alignment horizontal="left" vertical="center" wrapText="1"/>
    </xf>
    <xf numFmtId="167" fontId="22" fillId="0" borderId="7" applyFill="0" applyProtection="0">
      <alignment horizontal="right"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horizontal="left" vertical="center" wrapText="1"/>
    </xf>
    <xf numFmtId="167" fontId="22" fillId="0" borderId="0" applyFill="0" applyBorder="0" applyProtection="0">
      <alignment horizontal="right" vertical="center" wrapText="1"/>
    </xf>
    <xf numFmtId="0" fontId="22" fillId="0" borderId="8" applyNumberFormat="0" applyFill="0" applyProtection="0">
      <alignment horizontal="left" vertical="center" wrapText="1"/>
    </xf>
    <xf numFmtId="0" fontId="22" fillId="0" borderId="8" applyNumberFormat="0" applyFill="0" applyProtection="0">
      <alignment horizontal="left" vertical="center" wrapText="1"/>
    </xf>
    <xf numFmtId="167" fontId="22" fillId="0" borderId="8" applyFill="0" applyProtection="0">
      <alignment horizontal="righ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left" vertical="center"/>
    </xf>
    <xf numFmtId="0" fontId="15" fillId="0" borderId="9" applyNumberFormat="0" applyFon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2" fillId="0" borderId="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>
      <alignment horizontal="left" wrapText="1"/>
    </xf>
    <xf numFmtId="0" fontId="22" fillId="0" borderId="0"/>
    <xf numFmtId="0" fontId="1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8" fillId="0" borderId="0"/>
    <xf numFmtId="0" fontId="15" fillId="3" borderId="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3" fillId="18" borderId="0" applyNumberFormat="0" applyBorder="0" applyAlignment="0" applyProtection="0"/>
    <xf numFmtId="0" fontId="34" fillId="22" borderId="10" applyNumberFormat="0" applyAlignment="0" applyProtection="0"/>
    <xf numFmtId="0" fontId="35" fillId="34" borderId="11" applyNumberFormat="0" applyAlignment="0" applyProtection="0"/>
    <xf numFmtId="168" fontId="36" fillId="35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68" fontId="43" fillId="36" borderId="0" applyNumberFormat="0" applyBorder="0">
      <alignment horizontal="left"/>
      <protection locked="0"/>
    </xf>
    <xf numFmtId="0" fontId="44" fillId="22" borderId="10" applyNumberFormat="0" applyAlignment="0" applyProtection="0"/>
    <xf numFmtId="0" fontId="15" fillId="3" borderId="2" applyNumberFormat="0" applyFont="0" applyAlignment="0" applyProtection="0"/>
    <xf numFmtId="168" fontId="36" fillId="37" borderId="0" applyNumberFormat="0" applyBorder="0">
      <alignment horizontal="right"/>
      <protection locked="0"/>
    </xf>
    <xf numFmtId="0" fontId="45" fillId="0" borderId="15" applyNumberFormat="0" applyFill="0" applyAlignment="0" applyProtection="0"/>
    <xf numFmtId="168" fontId="46" fillId="37" borderId="0" applyNumberFormat="0" applyBorder="0">
      <alignment horizontal="right"/>
      <protection locked="0"/>
    </xf>
    <xf numFmtId="168" fontId="47" fillId="37" borderId="0" applyNumberFormat="0" applyBorder="0">
      <alignment horizontal="right"/>
      <protection locked="0"/>
    </xf>
    <xf numFmtId="0" fontId="48" fillId="38" borderId="0" applyNumberFormat="0" applyBorder="0" applyAlignment="0" applyProtection="0"/>
    <xf numFmtId="0" fontId="5" fillId="0" borderId="0"/>
    <xf numFmtId="0" fontId="49" fillId="22" borderId="16" applyNumberFormat="0" applyAlignment="0" applyProtection="0"/>
    <xf numFmtId="0" fontId="50" fillId="0" borderId="0" applyNumberFormat="0" applyFill="0" applyBorder="0" applyAlignment="0" applyProtection="0"/>
    <xf numFmtId="168" fontId="51" fillId="39" borderId="0" applyNumberFormat="0" applyBorder="0">
      <alignment horizontal="center"/>
      <protection locked="0"/>
    </xf>
    <xf numFmtId="168" fontId="52" fillId="37" borderId="0" applyNumberFormat="0" applyBorder="0">
      <alignment horizontal="left"/>
      <protection locked="0"/>
    </xf>
    <xf numFmtId="168" fontId="53" fillId="35" borderId="0" applyNumberFormat="0" applyBorder="0">
      <alignment horizontal="center"/>
      <protection locked="0"/>
    </xf>
    <xf numFmtId="168" fontId="53" fillId="37" borderId="0" applyNumberFormat="0" applyBorder="0">
      <alignment horizontal="left"/>
      <protection locked="0"/>
    </xf>
    <xf numFmtId="168" fontId="54" fillId="35" borderId="0" applyNumberFormat="0" applyBorder="0">
      <protection locked="0"/>
    </xf>
    <xf numFmtId="168" fontId="52" fillId="40" borderId="0" applyNumberFormat="0" applyBorder="0">
      <alignment horizontal="left"/>
      <protection locked="0"/>
    </xf>
    <xf numFmtId="168" fontId="55" fillId="35" borderId="0" applyNumberFormat="0" applyBorder="0">
      <protection locked="0"/>
    </xf>
    <xf numFmtId="168" fontId="52" fillId="41" borderId="0" applyNumberFormat="0" applyBorder="0">
      <alignment horizontal="right"/>
      <protection locked="0"/>
    </xf>
    <xf numFmtId="168" fontId="52" fillId="36" borderId="0" applyNumberFormat="0" applyBorder="0">
      <protection locked="0"/>
    </xf>
    <xf numFmtId="168" fontId="56" fillId="42" borderId="0" applyNumberFormat="0" applyBorder="0">
      <protection locked="0"/>
    </xf>
    <xf numFmtId="168" fontId="57" fillId="42" borderId="0" applyNumberFormat="0" applyBorder="0">
      <protection locked="0"/>
    </xf>
    <xf numFmtId="168" fontId="52" fillId="37" borderId="0" applyNumberFormat="0" applyBorder="0">
      <protection locked="0"/>
    </xf>
    <xf numFmtId="168" fontId="52" fillId="37" borderId="0" applyNumberFormat="0" applyBorder="0">
      <protection locked="0"/>
    </xf>
    <xf numFmtId="168" fontId="52" fillId="37" borderId="0" applyNumberFormat="0" applyBorder="0">
      <protection locked="0"/>
    </xf>
    <xf numFmtId="168" fontId="52" fillId="43" borderId="0" applyNumberFormat="0" applyBorder="0">
      <alignment vertical="top"/>
      <protection locked="0"/>
    </xf>
    <xf numFmtId="168" fontId="58" fillId="44" borderId="0" applyNumberFormat="0" applyBorder="0">
      <protection locked="0"/>
    </xf>
    <xf numFmtId="169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0"/>
    <xf numFmtId="0" fontId="12" fillId="0" borderId="0"/>
    <xf numFmtId="0" fontId="8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0" fontId="35" fillId="45" borderId="0"/>
    <xf numFmtId="0" fontId="15" fillId="0" borderId="0"/>
    <xf numFmtId="0" fontId="9" fillId="0" borderId="0"/>
    <xf numFmtId="0" fontId="10" fillId="0" borderId="0"/>
    <xf numFmtId="0" fontId="8" fillId="0" borderId="0"/>
    <xf numFmtId="0" fontId="5" fillId="0" borderId="0"/>
    <xf numFmtId="0" fontId="9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61" fillId="0" borderId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170" fontId="8" fillId="0" borderId="0" applyFont="0" applyFill="0" applyBorder="0" applyAlignment="0" applyProtection="0"/>
    <xf numFmtId="0" fontId="11" fillId="3" borderId="2" applyNumberFormat="0" applyFont="0" applyAlignment="0" applyProtection="0"/>
    <xf numFmtId="0" fontId="8" fillId="0" borderId="0"/>
    <xf numFmtId="0" fontId="8" fillId="0" borderId="0"/>
    <xf numFmtId="0" fontId="12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2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6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5" fillId="0" borderId="0"/>
    <xf numFmtId="0" fontId="8" fillId="0" borderId="0" applyNumberFormat="0" applyFill="0" applyBorder="0" applyAlignment="0" applyProtection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2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3" fillId="0" borderId="0"/>
    <xf numFmtId="0" fontId="11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1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66" fillId="0" borderId="0"/>
    <xf numFmtId="0" fontId="67" fillId="0" borderId="0"/>
    <xf numFmtId="0" fontId="8" fillId="0" borderId="0"/>
    <xf numFmtId="0" fontId="2" fillId="0" borderId="0"/>
    <xf numFmtId="0" fontId="72" fillId="0" borderId="0"/>
    <xf numFmtId="0" fontId="74" fillId="0" borderId="0"/>
    <xf numFmtId="0" fontId="1" fillId="0" borderId="0"/>
    <xf numFmtId="0" fontId="75" fillId="0" borderId="0"/>
    <xf numFmtId="0" fontId="75" fillId="0" borderId="0"/>
  </cellStyleXfs>
  <cellXfs count="67">
    <xf numFmtId="0" fontId="0" fillId="0" borderId="0" xfId="0"/>
    <xf numFmtId="0" fontId="69" fillId="0" borderId="0" xfId="0" applyFont="1"/>
    <xf numFmtId="2" fontId="69" fillId="0" borderId="0" xfId="0" applyNumberFormat="1" applyFont="1"/>
    <xf numFmtId="165" fontId="69" fillId="0" borderId="0" xfId="0" applyNumberFormat="1" applyFont="1"/>
    <xf numFmtId="165" fontId="69" fillId="2" borderId="0" xfId="0" applyNumberFormat="1" applyFont="1" applyFill="1"/>
    <xf numFmtId="0" fontId="69" fillId="0" borderId="0" xfId="2" applyFont="1"/>
    <xf numFmtId="0" fontId="69" fillId="0" borderId="0" xfId="3" applyFont="1"/>
    <xf numFmtId="0" fontId="70" fillId="0" borderId="0" xfId="2" applyFont="1"/>
    <xf numFmtId="0" fontId="71" fillId="0" borderId="0" xfId="2" applyFont="1"/>
    <xf numFmtId="165" fontId="69" fillId="0" borderId="0" xfId="2" applyNumberFormat="1" applyFont="1"/>
    <xf numFmtId="165" fontId="70" fillId="0" borderId="0" xfId="2" applyNumberFormat="1" applyFont="1"/>
    <xf numFmtId="166" fontId="68" fillId="0" borderId="0" xfId="0" applyNumberFormat="1" applyFont="1"/>
    <xf numFmtId="2" fontId="69" fillId="0" borderId="0" xfId="2" applyNumberFormat="1" applyFont="1"/>
    <xf numFmtId="165" fontId="69" fillId="0" borderId="0" xfId="3" applyNumberFormat="1" applyFont="1"/>
    <xf numFmtId="1" fontId="69" fillId="0" borderId="0" xfId="3" applyNumberFormat="1" applyFont="1"/>
    <xf numFmtId="0" fontId="68" fillId="0" borderId="0" xfId="12" applyFont="1"/>
    <xf numFmtId="0" fontId="68" fillId="0" borderId="0" xfId="432" applyFont="1"/>
    <xf numFmtId="165" fontId="68" fillId="0" borderId="0" xfId="432" applyNumberFormat="1" applyFont="1"/>
    <xf numFmtId="1" fontId="68" fillId="0" borderId="0" xfId="432" applyNumberFormat="1" applyFont="1"/>
    <xf numFmtId="0" fontId="71" fillId="0" borderId="0" xfId="14" applyFont="1"/>
    <xf numFmtId="164" fontId="69" fillId="0" borderId="0" xfId="3" applyNumberFormat="1" applyFont="1"/>
    <xf numFmtId="2" fontId="69" fillId="0" borderId="0" xfId="3" applyNumberFormat="1" applyFont="1"/>
    <xf numFmtId="3" fontId="69" fillId="0" borderId="0" xfId="0" applyNumberFormat="1" applyFont="1"/>
    <xf numFmtId="0" fontId="69" fillId="46" borderId="0" xfId="3" applyFont="1" applyFill="1"/>
    <xf numFmtId="1" fontId="69" fillId="46" borderId="0" xfId="3" applyNumberFormat="1" applyFont="1" applyFill="1"/>
    <xf numFmtId="165" fontId="71" fillId="46" borderId="0" xfId="3" applyNumberFormat="1" applyFont="1" applyFill="1"/>
    <xf numFmtId="165" fontId="69" fillId="46" borderId="0" xfId="3" applyNumberFormat="1" applyFont="1" applyFill="1"/>
    <xf numFmtId="166" fontId="69" fillId="46" borderId="0" xfId="3" applyNumberFormat="1" applyFont="1" applyFill="1"/>
    <xf numFmtId="0" fontId="69" fillId="46" borderId="0" xfId="2" applyFont="1" applyFill="1"/>
    <xf numFmtId="165" fontId="69" fillId="46" borderId="0" xfId="2" applyNumberFormat="1" applyFont="1" applyFill="1"/>
    <xf numFmtId="0" fontId="68" fillId="46" borderId="0" xfId="432" applyFont="1" applyFill="1"/>
    <xf numFmtId="165" fontId="68" fillId="46" borderId="0" xfId="432" applyNumberFormat="1" applyFont="1" applyFill="1"/>
    <xf numFmtId="2" fontId="68" fillId="46" borderId="0" xfId="432" applyNumberFormat="1" applyFont="1" applyFill="1"/>
    <xf numFmtId="171" fontId="69" fillId="0" borderId="0" xfId="429" applyNumberFormat="1" applyFont="1"/>
    <xf numFmtId="171" fontId="69" fillId="0" borderId="0" xfId="3" applyNumberFormat="1" applyFont="1"/>
    <xf numFmtId="0" fontId="69" fillId="0" borderId="0" xfId="3" applyFont="1" applyAlignment="1">
      <alignment horizontal="right"/>
    </xf>
    <xf numFmtId="165" fontId="69" fillId="0" borderId="0" xfId="3" applyNumberFormat="1" applyFont="1" applyAlignment="1">
      <alignment horizontal="right"/>
    </xf>
    <xf numFmtId="166" fontId="69" fillId="0" borderId="0" xfId="3" applyNumberFormat="1" applyFont="1"/>
    <xf numFmtId="1" fontId="69" fillId="0" borderId="0" xfId="2" applyNumberFormat="1" applyFont="1"/>
    <xf numFmtId="165" fontId="69" fillId="2" borderId="0" xfId="3" applyNumberFormat="1" applyFont="1" applyFill="1"/>
    <xf numFmtId="0" fontId="70" fillId="0" borderId="0" xfId="0" applyFont="1"/>
    <xf numFmtId="0" fontId="69" fillId="47" borderId="0" xfId="2" applyFont="1" applyFill="1"/>
    <xf numFmtId="165" fontId="69" fillId="47" borderId="0" xfId="2" applyNumberFormat="1" applyFont="1" applyFill="1"/>
    <xf numFmtId="0" fontId="69" fillId="47" borderId="0" xfId="0" applyFont="1" applyFill="1"/>
    <xf numFmtId="165" fontId="69" fillId="47" borderId="0" xfId="0" applyNumberFormat="1" applyFont="1" applyFill="1"/>
    <xf numFmtId="173" fontId="69" fillId="46" borderId="0" xfId="3" applyNumberFormat="1" applyFont="1" applyFill="1"/>
    <xf numFmtId="165" fontId="69" fillId="48" borderId="0" xfId="3" applyNumberFormat="1" applyFont="1" applyFill="1"/>
    <xf numFmtId="165" fontId="71" fillId="48" borderId="0" xfId="3" applyNumberFormat="1" applyFont="1" applyFill="1"/>
    <xf numFmtId="0" fontId="69" fillId="0" borderId="0" xfId="2" applyFont="1" applyFill="1"/>
    <xf numFmtId="165" fontId="69" fillId="47" borderId="0" xfId="3" applyNumberFormat="1" applyFont="1" applyFill="1"/>
    <xf numFmtId="166" fontId="69" fillId="47" borderId="0" xfId="3" applyNumberFormat="1" applyFont="1" applyFill="1"/>
    <xf numFmtId="166" fontId="69" fillId="48" borderId="0" xfId="3" applyNumberFormat="1" applyFont="1" applyFill="1"/>
    <xf numFmtId="0" fontId="74" fillId="0" borderId="0" xfId="437"/>
    <xf numFmtId="165" fontId="74" fillId="0" borderId="0" xfId="437" applyNumberFormat="1"/>
    <xf numFmtId="0" fontId="8" fillId="0" borderId="0" xfId="0" applyFont="1"/>
    <xf numFmtId="0" fontId="12" fillId="0" borderId="0" xfId="437" applyFont="1"/>
    <xf numFmtId="172" fontId="69" fillId="0" borderId="0" xfId="0" applyNumberFormat="1" applyFont="1"/>
    <xf numFmtId="165" fontId="69" fillId="49" borderId="0" xfId="3" applyNumberFormat="1" applyFont="1" applyFill="1"/>
    <xf numFmtId="0" fontId="70" fillId="0" borderId="0" xfId="2" applyFont="1" applyFill="1"/>
    <xf numFmtId="0" fontId="74" fillId="0" borderId="0" xfId="437" applyFill="1"/>
    <xf numFmtId="0" fontId="8" fillId="0" borderId="0" xfId="0" applyFont="1" applyFill="1"/>
    <xf numFmtId="165" fontId="74" fillId="0" borderId="0" xfId="437" applyNumberFormat="1" applyFill="1"/>
    <xf numFmtId="165" fontId="69" fillId="0" borderId="0" xfId="3" applyNumberFormat="1" applyFont="1" applyFill="1"/>
    <xf numFmtId="0" fontId="69" fillId="0" borderId="0" xfId="3" applyFont="1" applyFill="1"/>
    <xf numFmtId="165" fontId="69" fillId="0" borderId="0" xfId="2" applyNumberFormat="1" applyFont="1" applyFill="1"/>
    <xf numFmtId="0" fontId="69" fillId="0" borderId="0" xfId="0" applyFont="1" applyFill="1"/>
    <xf numFmtId="165" fontId="69" fillId="0" borderId="0" xfId="0" applyNumberFormat="1" applyFont="1" applyFill="1"/>
  </cellXfs>
  <cellStyles count="441">
    <cellStyle name="20% - 1. jelölőszín 2" xfId="322" xr:uid="{00000000-0005-0000-0000-000000000000}"/>
    <cellStyle name="20% - 2. jelölőszín 2" xfId="323" xr:uid="{00000000-0005-0000-0000-000001000000}"/>
    <cellStyle name="20% - 3. jelölőszín 2" xfId="324" xr:uid="{00000000-0005-0000-0000-000002000000}"/>
    <cellStyle name="20% - 4. jelölőszín 2" xfId="325" xr:uid="{00000000-0005-0000-0000-000003000000}"/>
    <cellStyle name="20% - 5. jelölőszín 2" xfId="326" xr:uid="{00000000-0005-0000-0000-000004000000}"/>
    <cellStyle name="20% - 6. jelölőszín 2" xfId="327" xr:uid="{00000000-0005-0000-0000-000005000000}"/>
    <cellStyle name="20% - Accent1 2" xfId="179" xr:uid="{00000000-0005-0000-0000-000006000000}"/>
    <cellStyle name="20% - Accent2 2" xfId="180" xr:uid="{00000000-0005-0000-0000-000007000000}"/>
    <cellStyle name="20% - Accent3 2" xfId="181" xr:uid="{00000000-0005-0000-0000-000008000000}"/>
    <cellStyle name="20% - Accent4 2" xfId="182" xr:uid="{00000000-0005-0000-0000-000009000000}"/>
    <cellStyle name="20% - Accent5 2" xfId="183" xr:uid="{00000000-0005-0000-0000-00000A000000}"/>
    <cellStyle name="20% - Accent6 2" xfId="184" xr:uid="{00000000-0005-0000-0000-00000B000000}"/>
    <cellStyle name="40% - 1. jelölőszín 2" xfId="328" xr:uid="{00000000-0005-0000-0000-00000C000000}"/>
    <cellStyle name="40% - 2. jelölőszín 2" xfId="329" xr:uid="{00000000-0005-0000-0000-00000D000000}"/>
    <cellStyle name="40% - 3. jelölőszín 2" xfId="330" xr:uid="{00000000-0005-0000-0000-00000E000000}"/>
    <cellStyle name="40% - 4. jelölőszín 2" xfId="331" xr:uid="{00000000-0005-0000-0000-00000F000000}"/>
    <cellStyle name="40% - 5. jelölőszín 2" xfId="332" xr:uid="{00000000-0005-0000-0000-000010000000}"/>
    <cellStyle name="40% - 6. jelölőszín 2" xfId="333" xr:uid="{00000000-0005-0000-0000-000011000000}"/>
    <cellStyle name="40% - Accent1 2" xfId="185" xr:uid="{00000000-0005-0000-0000-000012000000}"/>
    <cellStyle name="40% - Accent2 2" xfId="186" xr:uid="{00000000-0005-0000-0000-000013000000}"/>
    <cellStyle name="40% - Accent3 2" xfId="187" xr:uid="{00000000-0005-0000-0000-000014000000}"/>
    <cellStyle name="40% - Accent4 2" xfId="188" xr:uid="{00000000-0005-0000-0000-000015000000}"/>
    <cellStyle name="40% - Accent5 2" xfId="189" xr:uid="{00000000-0005-0000-0000-000016000000}"/>
    <cellStyle name="40% - Accent6 2" xfId="190" xr:uid="{00000000-0005-0000-0000-000017000000}"/>
    <cellStyle name="60% - Accent1 2" xfId="191" xr:uid="{00000000-0005-0000-0000-000018000000}"/>
    <cellStyle name="60% - Accent2 2" xfId="192" xr:uid="{00000000-0005-0000-0000-000019000000}"/>
    <cellStyle name="60% - Accent3 2" xfId="193" xr:uid="{00000000-0005-0000-0000-00001A000000}"/>
    <cellStyle name="60% - Accent4 2" xfId="194" xr:uid="{00000000-0005-0000-0000-00001B000000}"/>
    <cellStyle name="60% - Accent5 2" xfId="195" xr:uid="{00000000-0005-0000-0000-00001C000000}"/>
    <cellStyle name="60% - Accent6 2" xfId="196" xr:uid="{00000000-0005-0000-0000-00001D000000}"/>
    <cellStyle name="Accent1 2" xfId="197" xr:uid="{00000000-0005-0000-0000-00001E000000}"/>
    <cellStyle name="Accent2 2" xfId="20" xr:uid="{00000000-0005-0000-0000-00001F000000}"/>
    <cellStyle name="Accent3 2" xfId="198" xr:uid="{00000000-0005-0000-0000-000020000000}"/>
    <cellStyle name="Accent4 2" xfId="199" xr:uid="{00000000-0005-0000-0000-000021000000}"/>
    <cellStyle name="Accent5 2" xfId="200" xr:uid="{00000000-0005-0000-0000-000022000000}"/>
    <cellStyle name="Accent6 2" xfId="201" xr:uid="{00000000-0005-0000-0000-000023000000}"/>
    <cellStyle name="annee semestre" xfId="76" xr:uid="{00000000-0005-0000-0000-000024000000}"/>
    <cellStyle name="Bad 2" xfId="202" xr:uid="{00000000-0005-0000-0000-000025000000}"/>
    <cellStyle name="blp_column_header" xfId="269" xr:uid="{00000000-0005-0000-0000-000026000000}"/>
    <cellStyle name="Calculation 2" xfId="203" xr:uid="{00000000-0005-0000-0000-000027000000}"/>
    <cellStyle name="Check Cell 2" xfId="204" xr:uid="{00000000-0005-0000-0000-000028000000}"/>
    <cellStyle name="Comma 2" xfId="21" xr:uid="{00000000-0005-0000-0000-00002A000000}"/>
    <cellStyle name="Comma 2 10" xfId="45" xr:uid="{00000000-0005-0000-0000-00002B000000}"/>
    <cellStyle name="Comma 2 10 2" xfId="102" xr:uid="{00000000-0005-0000-0000-00002C000000}"/>
    <cellStyle name="Comma 2 11" xfId="46" xr:uid="{00000000-0005-0000-0000-00002D000000}"/>
    <cellStyle name="Comma 2 11 2" xfId="103" xr:uid="{00000000-0005-0000-0000-00002E000000}"/>
    <cellStyle name="Comma 2 12" xfId="47" xr:uid="{00000000-0005-0000-0000-00002F000000}"/>
    <cellStyle name="Comma 2 12 2" xfId="104" xr:uid="{00000000-0005-0000-0000-000030000000}"/>
    <cellStyle name="Comma 2 13" xfId="48" xr:uid="{00000000-0005-0000-0000-000031000000}"/>
    <cellStyle name="Comma 2 13 2" xfId="105" xr:uid="{00000000-0005-0000-0000-000032000000}"/>
    <cellStyle name="Comma 2 14" xfId="49" xr:uid="{00000000-0005-0000-0000-000033000000}"/>
    <cellStyle name="Comma 2 14 2" xfId="106" xr:uid="{00000000-0005-0000-0000-000034000000}"/>
    <cellStyle name="Comma 2 2" xfId="50" xr:uid="{00000000-0005-0000-0000-000035000000}"/>
    <cellStyle name="Comma 2 2 2" xfId="107" xr:uid="{00000000-0005-0000-0000-000036000000}"/>
    <cellStyle name="Comma 2 3" xfId="51" xr:uid="{00000000-0005-0000-0000-000037000000}"/>
    <cellStyle name="Comma 2 3 2" xfId="108" xr:uid="{00000000-0005-0000-0000-000038000000}"/>
    <cellStyle name="Comma 2 4" xfId="52" xr:uid="{00000000-0005-0000-0000-000039000000}"/>
    <cellStyle name="Comma 2 4 2" xfId="109" xr:uid="{00000000-0005-0000-0000-00003A000000}"/>
    <cellStyle name="Comma 2 5" xfId="53" xr:uid="{00000000-0005-0000-0000-00003B000000}"/>
    <cellStyle name="Comma 2 5 2" xfId="110" xr:uid="{00000000-0005-0000-0000-00003C000000}"/>
    <cellStyle name="Comma 2 6" xfId="54" xr:uid="{00000000-0005-0000-0000-00003D000000}"/>
    <cellStyle name="Comma 2 6 2" xfId="111" xr:uid="{00000000-0005-0000-0000-00003E000000}"/>
    <cellStyle name="Comma 2 7" xfId="55" xr:uid="{00000000-0005-0000-0000-00003F000000}"/>
    <cellStyle name="Comma 2 7 2" xfId="112" xr:uid="{00000000-0005-0000-0000-000040000000}"/>
    <cellStyle name="Comma 2 8" xfId="56" xr:uid="{00000000-0005-0000-0000-000041000000}"/>
    <cellStyle name="Comma 2 8 2" xfId="113" xr:uid="{00000000-0005-0000-0000-000042000000}"/>
    <cellStyle name="Comma 2 9" xfId="57" xr:uid="{00000000-0005-0000-0000-000043000000}"/>
    <cellStyle name="Comma 2 9 2" xfId="114" xr:uid="{00000000-0005-0000-0000-000044000000}"/>
    <cellStyle name="Comma 3" xfId="58" xr:uid="{00000000-0005-0000-0000-000045000000}"/>
    <cellStyle name="Comma 4" xfId="59" xr:uid="{00000000-0005-0000-0000-000046000000}"/>
    <cellStyle name="Comma 4 2" xfId="115" xr:uid="{00000000-0005-0000-0000-000047000000}"/>
    <cellStyle name="Date" xfId="334" xr:uid="{00000000-0005-0000-0000-000048000000}"/>
    <cellStyle name="Detail ligne" xfId="205" xr:uid="{00000000-0005-0000-0000-000049000000}"/>
    <cellStyle name="Dezimal_ACEA" xfId="206" xr:uid="{00000000-0005-0000-0000-00004A000000}"/>
    <cellStyle name="données" xfId="77" xr:uid="{00000000-0005-0000-0000-00004B000000}"/>
    <cellStyle name="donnéesbord" xfId="78" xr:uid="{00000000-0005-0000-0000-00004C000000}"/>
    <cellStyle name="Explanatory Text 2" xfId="207" xr:uid="{00000000-0005-0000-0000-00004D000000}"/>
    <cellStyle name="Ezres" xfId="429" builtinId="3"/>
    <cellStyle name="Ezres 2" xfId="60" xr:uid="{00000000-0005-0000-0000-00004E000000}"/>
    <cellStyle name="Ezres 2 2" xfId="378" xr:uid="{00000000-0005-0000-0000-00004F000000}"/>
    <cellStyle name="Ezres 2 58" xfId="383" xr:uid="{00000000-0005-0000-0000-000050000000}"/>
    <cellStyle name="Good 2" xfId="208" xr:uid="{00000000-0005-0000-0000-000051000000}"/>
    <cellStyle name="Heading 1 2" xfId="209" xr:uid="{00000000-0005-0000-0000-000052000000}"/>
    <cellStyle name="Heading 2 2" xfId="210" xr:uid="{00000000-0005-0000-0000-000053000000}"/>
    <cellStyle name="Heading 3 2" xfId="211" xr:uid="{00000000-0005-0000-0000-000054000000}"/>
    <cellStyle name="Heading 4 2" xfId="212" xr:uid="{00000000-0005-0000-0000-000055000000}"/>
    <cellStyle name="Hivatkozás 2" xfId="116" xr:uid="{00000000-0005-0000-0000-000056000000}"/>
    <cellStyle name="Hyperlink 2" xfId="22" xr:uid="{00000000-0005-0000-0000-000058000000}"/>
    <cellStyle name="Hyperlink 3" xfId="23" xr:uid="{00000000-0005-0000-0000-000059000000}"/>
    <cellStyle name="Hyperlink䟟monetáris.xls Chart 4" xfId="61" xr:uid="{00000000-0005-0000-0000-00005A000000}"/>
    <cellStyle name="Identification requete" xfId="213" xr:uid="{00000000-0005-0000-0000-00005B000000}"/>
    <cellStyle name="Input 2" xfId="214" xr:uid="{00000000-0005-0000-0000-00005C000000}"/>
    <cellStyle name="Jegyzet 2" xfId="215" xr:uid="{00000000-0005-0000-0000-00005D000000}"/>
    <cellStyle name="Jegyzet 3" xfId="335" xr:uid="{00000000-0005-0000-0000-00005E000000}"/>
    <cellStyle name="Ligne détail" xfId="216" xr:uid="{00000000-0005-0000-0000-00005F000000}"/>
    <cellStyle name="Linked Cell 2" xfId="217" xr:uid="{00000000-0005-0000-0000-000060000000}"/>
    <cellStyle name="MEV1" xfId="218" xr:uid="{00000000-0005-0000-0000-000061000000}"/>
    <cellStyle name="MEV2" xfId="219" xr:uid="{00000000-0005-0000-0000-000062000000}"/>
    <cellStyle name="Neutral 2" xfId="220" xr:uid="{00000000-0005-0000-0000-000063000000}"/>
    <cellStyle name="Normál" xfId="0" builtinId="0"/>
    <cellStyle name="Normal 10" xfId="62" xr:uid="{00000000-0005-0000-0000-000065000000}"/>
    <cellStyle name="Normál 10" xfId="117" xr:uid="{00000000-0005-0000-0000-000066000000}"/>
    <cellStyle name="Normal 10 2" xfId="118" xr:uid="{00000000-0005-0000-0000-000067000000}"/>
    <cellStyle name="Normál 10 3 2" xfId="412" xr:uid="{00000000-0005-0000-0000-000068000000}"/>
    <cellStyle name="Normal 11" xfId="63" xr:uid="{00000000-0005-0000-0000-000069000000}"/>
    <cellStyle name="Normál 11" xfId="295" xr:uid="{00000000-0005-0000-0000-00006A000000}"/>
    <cellStyle name="Normal 11 18" xfId="407" xr:uid="{00000000-0005-0000-0000-00006B000000}"/>
    <cellStyle name="Normal 11 2" xfId="119" xr:uid="{00000000-0005-0000-0000-00006C000000}"/>
    <cellStyle name="Normal 12" xfId="64" xr:uid="{00000000-0005-0000-0000-00006D000000}"/>
    <cellStyle name="Normál 12" xfId="336" xr:uid="{00000000-0005-0000-0000-00006E000000}"/>
    <cellStyle name="Normal 13" xfId="71" xr:uid="{00000000-0005-0000-0000-00006F000000}"/>
    <cellStyle name="Normál 13" xfId="337" xr:uid="{00000000-0005-0000-0000-000070000000}"/>
    <cellStyle name="Normal 13 2" xfId="120" xr:uid="{00000000-0005-0000-0000-000071000000}"/>
    <cellStyle name="Normal 13 3" xfId="270" xr:uid="{00000000-0005-0000-0000-000072000000}"/>
    <cellStyle name="Normal 14" xfId="79" xr:uid="{00000000-0005-0000-0000-000073000000}"/>
    <cellStyle name="Normál 14" xfId="10" xr:uid="{00000000-0005-0000-0000-000074000000}"/>
    <cellStyle name="Normal 14 2" xfId="121" xr:uid="{00000000-0005-0000-0000-000075000000}"/>
    <cellStyle name="Normal 14 2 2 2" xfId="406" xr:uid="{00000000-0005-0000-0000-000076000000}"/>
    <cellStyle name="Normal 15" xfId="122" xr:uid="{00000000-0005-0000-0000-000077000000}"/>
    <cellStyle name="Normál 15" xfId="338" xr:uid="{00000000-0005-0000-0000-000078000000}"/>
    <cellStyle name="Normal 15 2" xfId="123" xr:uid="{00000000-0005-0000-0000-000079000000}"/>
    <cellStyle name="Normal 16" xfId="124" xr:uid="{00000000-0005-0000-0000-00007A000000}"/>
    <cellStyle name="Normál 16" xfId="396" xr:uid="{00000000-0005-0000-0000-00007B000000}"/>
    <cellStyle name="Normal 16 2" xfId="125" xr:uid="{00000000-0005-0000-0000-00007C000000}"/>
    <cellStyle name="Normal 16 3" xfId="358" xr:uid="{00000000-0005-0000-0000-00007D000000}"/>
    <cellStyle name="Normal 17" xfId="126" xr:uid="{00000000-0005-0000-0000-00007E000000}"/>
    <cellStyle name="Normál 17" xfId="421" xr:uid="{00000000-0005-0000-0000-00007F000000}"/>
    <cellStyle name="Normal 17 2" xfId="127" xr:uid="{00000000-0005-0000-0000-000080000000}"/>
    <cellStyle name="Normal 18" xfId="128" xr:uid="{00000000-0005-0000-0000-000081000000}"/>
    <cellStyle name="Normál 18" xfId="434" xr:uid="{9F27885C-43F4-4ED0-A132-C8368CB324A7}"/>
    <cellStyle name="Normal 18 2" xfId="129" xr:uid="{00000000-0005-0000-0000-000082000000}"/>
    <cellStyle name="Normal 18 3" xfId="289" xr:uid="{00000000-0005-0000-0000-000083000000}"/>
    <cellStyle name="Normal 18 3 2" xfId="315" xr:uid="{00000000-0005-0000-0000-000084000000}"/>
    <cellStyle name="Normal 18 3 2 2" xfId="359" xr:uid="{00000000-0005-0000-0000-000085000000}"/>
    <cellStyle name="Normal 18 3 2 3" xfId="360" xr:uid="{00000000-0005-0000-0000-000086000000}"/>
    <cellStyle name="Normal 18 3 3" xfId="361" xr:uid="{00000000-0005-0000-0000-000087000000}"/>
    <cellStyle name="Normal 18 4" xfId="292" xr:uid="{00000000-0005-0000-0000-000088000000}"/>
    <cellStyle name="Normal 18 4 2" xfId="316" xr:uid="{00000000-0005-0000-0000-000089000000}"/>
    <cellStyle name="Normal 19" xfId="130" xr:uid="{00000000-0005-0000-0000-00008A000000}"/>
    <cellStyle name="Normál 19" xfId="436" xr:uid="{E8DA1D82-4C84-40AA-9267-C980F8ECA2AD}"/>
    <cellStyle name="Normal 19 2" xfId="131" xr:uid="{00000000-0005-0000-0000-00008B000000}"/>
    <cellStyle name="Normal 2" xfId="3" xr:uid="{00000000-0005-0000-0000-00008C000000}"/>
    <cellStyle name="Normál 2" xfId="4" xr:uid="{00000000-0005-0000-0000-00008D000000}"/>
    <cellStyle name="Normal 2 10" xfId="132" xr:uid="{00000000-0005-0000-0000-00008E000000}"/>
    <cellStyle name="Normal 2 10 2" xfId="247" xr:uid="{00000000-0005-0000-0000-00008F000000}"/>
    <cellStyle name="Normal 2 10 3" xfId="253" xr:uid="{00000000-0005-0000-0000-000090000000}"/>
    <cellStyle name="Normal 2 10 4" xfId="400" xr:uid="{00000000-0005-0000-0000-000091000000}"/>
    <cellStyle name="Normal 2 10 5" xfId="423" xr:uid="{00000000-0005-0000-0000-000092000000}"/>
    <cellStyle name="Normal 2 11" xfId="133" xr:uid="{00000000-0005-0000-0000-000093000000}"/>
    <cellStyle name="Normal 2 12" xfId="242" xr:uid="{00000000-0005-0000-0000-000094000000}"/>
    <cellStyle name="Normal 2 13" xfId="271" xr:uid="{00000000-0005-0000-0000-000095000000}"/>
    <cellStyle name="Normal 2 13 3" xfId="409" xr:uid="{00000000-0005-0000-0000-000096000000}"/>
    <cellStyle name="Normal 2 14" xfId="272" xr:uid="{00000000-0005-0000-0000-000097000000}"/>
    <cellStyle name="Normal 2 15" xfId="339" xr:uid="{00000000-0005-0000-0000-000098000000}"/>
    <cellStyle name="Normal 2 16" xfId="362" xr:uid="{00000000-0005-0000-0000-000099000000}"/>
    <cellStyle name="Normal 2 17" xfId="357" xr:uid="{00000000-0005-0000-0000-00009A000000}"/>
    <cellStyle name="Normal 2 18" xfId="16" xr:uid="{00000000-0005-0000-0000-00009B000000}"/>
    <cellStyle name="Normal 2 19" xfId="433" xr:uid="{00000000-0005-0000-0000-00009C000000}"/>
    <cellStyle name="Normal 2 2" xfId="12" xr:uid="{00000000-0005-0000-0000-00009D000000}"/>
    <cellStyle name="Normál 2 2" xfId="9" xr:uid="{00000000-0005-0000-0000-00009E000000}"/>
    <cellStyle name="Normal 2 2 2" xfId="134" xr:uid="{00000000-0005-0000-0000-00009F000000}"/>
    <cellStyle name="Normál 2 2 2" xfId="27" xr:uid="{00000000-0005-0000-0000-0000A0000000}"/>
    <cellStyle name="Normál 2 2 2 10" xfId="405" xr:uid="{00000000-0005-0000-0000-0000A1000000}"/>
    <cellStyle name="Normál 2 2 2 10 2" xfId="427" xr:uid="{00000000-0005-0000-0000-0000A2000000}"/>
    <cellStyle name="Normál 2 2 2 10 3" xfId="426" xr:uid="{00000000-0005-0000-0000-0000A3000000}"/>
    <cellStyle name="Normál 2 2 2 2" xfId="8" xr:uid="{00000000-0005-0000-0000-0000A4000000}"/>
    <cellStyle name="Normál 2 2 2 2 2" xfId="340" xr:uid="{00000000-0005-0000-0000-0000A5000000}"/>
    <cellStyle name="Normál 2 2 2 2 3" xfId="431" xr:uid="{00000000-0005-0000-0000-0000A6000000}"/>
    <cellStyle name="Normal 2 2 3" xfId="353" xr:uid="{00000000-0005-0000-0000-0000A7000000}"/>
    <cellStyle name="Normál 2 2 3" xfId="26" xr:uid="{00000000-0005-0000-0000-0000A8000000}"/>
    <cellStyle name="Normal 2 2 4" xfId="397" xr:uid="{00000000-0005-0000-0000-0000A9000000}"/>
    <cellStyle name="Normal 2 2 5" xfId="25" xr:uid="{00000000-0005-0000-0000-0000AA000000}"/>
    <cellStyle name="Normal 2 3" xfId="65" xr:uid="{00000000-0005-0000-0000-0000AB000000}"/>
    <cellStyle name="Normál 2 3" xfId="28" xr:uid="{00000000-0005-0000-0000-0000AC000000}"/>
    <cellStyle name="Normal 2 3 2" xfId="254" xr:uid="{00000000-0005-0000-0000-0000AD000000}"/>
    <cellStyle name="Normal 2 3 2 2" xfId="341" xr:uid="{00000000-0005-0000-0000-0000AE000000}"/>
    <cellStyle name="Normal 2 3 2 2 2" xfId="398" xr:uid="{00000000-0005-0000-0000-0000AF000000}"/>
    <cellStyle name="Normal 2 3 2 2 2 4 2" xfId="411" xr:uid="{00000000-0005-0000-0000-0000B0000000}"/>
    <cellStyle name="Normal 2 3 3" xfId="265" xr:uid="{00000000-0005-0000-0000-0000B1000000}"/>
    <cellStyle name="Normal 2 3 3 2 2" xfId="410" xr:uid="{00000000-0005-0000-0000-0000B2000000}"/>
    <cellStyle name="Normal 2 3 3 4 2" xfId="415" xr:uid="{00000000-0005-0000-0000-0000B3000000}"/>
    <cellStyle name="Normal 2 3 3 4 3" xfId="419" xr:uid="{00000000-0005-0000-0000-0000B4000000}"/>
    <cellStyle name="Normal 2 3 4" xfId="422" xr:uid="{00000000-0005-0000-0000-0000B5000000}"/>
    <cellStyle name="Normal 2 4" xfId="66" xr:uid="{00000000-0005-0000-0000-0000B6000000}"/>
    <cellStyle name="Normál 2 4" xfId="29" xr:uid="{00000000-0005-0000-0000-0000B7000000}"/>
    <cellStyle name="Normal 2 5" xfId="72" xr:uid="{00000000-0005-0000-0000-0000B8000000}"/>
    <cellStyle name="Normál 2 5" xfId="30" xr:uid="{00000000-0005-0000-0000-0000B9000000}"/>
    <cellStyle name="Normal 2 5 2" xfId="135" xr:uid="{00000000-0005-0000-0000-0000BA000000}"/>
    <cellStyle name="Normal 2 6" xfId="75" xr:uid="{00000000-0005-0000-0000-0000BB000000}"/>
    <cellStyle name="Normál 2 6" xfId="73" xr:uid="{00000000-0005-0000-0000-0000BC000000}"/>
    <cellStyle name="Normál 2 69" xfId="382" xr:uid="{00000000-0005-0000-0000-0000BD000000}"/>
    <cellStyle name="Normal 2 7" xfId="136" xr:uid="{00000000-0005-0000-0000-0000BE000000}"/>
    <cellStyle name="Normál 2 7" xfId="243" xr:uid="{00000000-0005-0000-0000-0000BF000000}"/>
    <cellStyle name="Normal 2 8" xfId="137" xr:uid="{00000000-0005-0000-0000-0000C0000000}"/>
    <cellStyle name="Normál 2 8" xfId="24" xr:uid="{00000000-0005-0000-0000-0000C1000000}"/>
    <cellStyle name="Normal 2 9" xfId="138" xr:uid="{00000000-0005-0000-0000-0000C2000000}"/>
    <cellStyle name="Normal 20" xfId="139" xr:uid="{00000000-0005-0000-0000-0000C3000000}"/>
    <cellStyle name="Normál 20" xfId="437" xr:uid="{16A8C59B-8729-41D0-A1B9-4997B25CE420}"/>
    <cellStyle name="Normal 20 2" xfId="140" xr:uid="{00000000-0005-0000-0000-0000C4000000}"/>
    <cellStyle name="Normal 21" xfId="141" xr:uid="{00000000-0005-0000-0000-0000C5000000}"/>
    <cellStyle name="Normál 21" xfId="363" xr:uid="{00000000-0005-0000-0000-0000C6000000}"/>
    <cellStyle name="Normal 21 2" xfId="142" xr:uid="{00000000-0005-0000-0000-0000C7000000}"/>
    <cellStyle name="Normál 21 3" xfId="381" xr:uid="{00000000-0005-0000-0000-0000C8000000}"/>
    <cellStyle name="Normal 22" xfId="143" xr:uid="{00000000-0005-0000-0000-0000C9000000}"/>
    <cellStyle name="Normál 22" xfId="438" xr:uid="{36B2DEF0-59C9-4FE2-869A-3C5D613C234C}"/>
    <cellStyle name="Normal 23" xfId="144" xr:uid="{00000000-0005-0000-0000-0000CA000000}"/>
    <cellStyle name="Normál 23" xfId="439" xr:uid="{051F646E-5717-485E-BCBB-19E45320CC97}"/>
    <cellStyle name="Normal 24" xfId="145" xr:uid="{00000000-0005-0000-0000-0000CB000000}"/>
    <cellStyle name="Normál 24" xfId="440" xr:uid="{BB202D49-E2F4-47D8-A430-4D7B1F62CC92}"/>
    <cellStyle name="Normal 25" xfId="146" xr:uid="{00000000-0005-0000-0000-0000CC000000}"/>
    <cellStyle name="Normal 26" xfId="147" xr:uid="{00000000-0005-0000-0000-0000CD000000}"/>
    <cellStyle name="Normal 27" xfId="244" xr:uid="{00000000-0005-0000-0000-0000CE000000}"/>
    <cellStyle name="Normal 27 2" xfId="273" xr:uid="{00000000-0005-0000-0000-0000CF000000}"/>
    <cellStyle name="Normal 28" xfId="251" xr:uid="{00000000-0005-0000-0000-0000D0000000}"/>
    <cellStyle name="Normal 28 2" xfId="274" xr:uid="{00000000-0005-0000-0000-0000D1000000}"/>
    <cellStyle name="Normal 29" xfId="148" xr:uid="{00000000-0005-0000-0000-0000D2000000}"/>
    <cellStyle name="Normal 3" xfId="1" xr:uid="{00000000-0005-0000-0000-0000D3000000}"/>
    <cellStyle name="Normál 3" xfId="2" xr:uid="{00000000-0005-0000-0000-0000D4000000}"/>
    <cellStyle name="Normal 3 10" xfId="149" xr:uid="{00000000-0005-0000-0000-0000D5000000}"/>
    <cellStyle name="Normal 3 11" xfId="150" xr:uid="{00000000-0005-0000-0000-0000D6000000}"/>
    <cellStyle name="Normal 3 12" xfId="221" xr:uid="{00000000-0005-0000-0000-0000D7000000}"/>
    <cellStyle name="Normal 3 12 2" xfId="342" xr:uid="{00000000-0005-0000-0000-0000D8000000}"/>
    <cellStyle name="Normal 3 13" xfId="275" xr:uid="{00000000-0005-0000-0000-0000D9000000}"/>
    <cellStyle name="Normal 3 14" xfId="276" xr:uid="{00000000-0005-0000-0000-0000DA000000}"/>
    <cellStyle name="Normal 3 15" xfId="18" xr:uid="{00000000-0005-0000-0000-0000DB000000}"/>
    <cellStyle name="Normal 3 2" xfId="13" xr:uid="{00000000-0005-0000-0000-0000DC000000}"/>
    <cellStyle name="Normál 3 2" xfId="364" xr:uid="{00000000-0005-0000-0000-0000DD000000}"/>
    <cellStyle name="Normal 3 2 2" xfId="288" xr:uid="{00000000-0005-0000-0000-0000DE000000}"/>
    <cellStyle name="Normal 3 2 3" xfId="67" xr:uid="{00000000-0005-0000-0000-0000DF000000}"/>
    <cellStyle name="Normal 3 2 6" xfId="425" xr:uid="{00000000-0005-0000-0000-0000E0000000}"/>
    <cellStyle name="Normal 3 3" xfId="151" xr:uid="{00000000-0005-0000-0000-0000E1000000}"/>
    <cellStyle name="Normál 3 3" xfId="31" xr:uid="{00000000-0005-0000-0000-0000E2000000}"/>
    <cellStyle name="Normal 3 4" xfId="152" xr:uid="{00000000-0005-0000-0000-0000E3000000}"/>
    <cellStyle name="Normal 3 5" xfId="153" xr:uid="{00000000-0005-0000-0000-0000E4000000}"/>
    <cellStyle name="Normál 3 59" xfId="380" xr:uid="{00000000-0005-0000-0000-0000E5000000}"/>
    <cellStyle name="Normal 3 6" xfId="154" xr:uid="{00000000-0005-0000-0000-0000E6000000}"/>
    <cellStyle name="Normal 3 7" xfId="155" xr:uid="{00000000-0005-0000-0000-0000E7000000}"/>
    <cellStyle name="Normal 3 8" xfId="156" xr:uid="{00000000-0005-0000-0000-0000E8000000}"/>
    <cellStyle name="Normal 3 9" xfId="157" xr:uid="{00000000-0005-0000-0000-0000E9000000}"/>
    <cellStyle name="Normal 30" xfId="255" xr:uid="{00000000-0005-0000-0000-0000EA000000}"/>
    <cellStyle name="Normal 31" xfId="158" xr:uid="{00000000-0005-0000-0000-0000EB000000}"/>
    <cellStyle name="Normal 32" xfId="256" xr:uid="{00000000-0005-0000-0000-0000EC000000}"/>
    <cellStyle name="Normal 33" xfId="159" xr:uid="{00000000-0005-0000-0000-0000ED000000}"/>
    <cellStyle name="Normal 34" xfId="257" xr:uid="{00000000-0005-0000-0000-0000EE000000}"/>
    <cellStyle name="Normal 35" xfId="160" xr:uid="{00000000-0005-0000-0000-0000EF000000}"/>
    <cellStyle name="Normal 36" xfId="258" xr:uid="{00000000-0005-0000-0000-0000F0000000}"/>
    <cellStyle name="Normal 36 2" xfId="277" xr:uid="{00000000-0005-0000-0000-0000F1000000}"/>
    <cellStyle name="Normal 36 2 2" xfId="308" xr:uid="{00000000-0005-0000-0000-0000F2000000}"/>
    <cellStyle name="Normal 36 3" xfId="302" xr:uid="{00000000-0005-0000-0000-0000F3000000}"/>
    <cellStyle name="Normal 37" xfId="266" xr:uid="{00000000-0005-0000-0000-0000F4000000}"/>
    <cellStyle name="Normal 37 2" xfId="278" xr:uid="{00000000-0005-0000-0000-0000F5000000}"/>
    <cellStyle name="Normal 37 2 2" xfId="309" xr:uid="{00000000-0005-0000-0000-0000F6000000}"/>
    <cellStyle name="Normal 37 3" xfId="306" xr:uid="{00000000-0005-0000-0000-0000F7000000}"/>
    <cellStyle name="Normal 38" xfId="161" xr:uid="{00000000-0005-0000-0000-0000F8000000}"/>
    <cellStyle name="Normal 39" xfId="279" xr:uid="{00000000-0005-0000-0000-0000F9000000}"/>
    <cellStyle name="Normal 39 2" xfId="310" xr:uid="{00000000-0005-0000-0000-0000FA000000}"/>
    <cellStyle name="Normal 4" xfId="11" xr:uid="{00000000-0005-0000-0000-0000FB000000}"/>
    <cellStyle name="Normál 4" xfId="33" xr:uid="{00000000-0005-0000-0000-0000FC000000}"/>
    <cellStyle name="Normal 4 2" xfId="162" xr:uid="{00000000-0005-0000-0000-0000FD000000}"/>
    <cellStyle name="Normál 4 2" xfId="34" xr:uid="{00000000-0005-0000-0000-0000FE000000}"/>
    <cellStyle name="Normal 4 3" xfId="290" xr:uid="{00000000-0005-0000-0000-0000FF000000}"/>
    <cellStyle name="Normal 4 3 2" xfId="365" xr:uid="{00000000-0005-0000-0000-000000010000}"/>
    <cellStyle name="Normal 4 4" xfId="319" xr:uid="{00000000-0005-0000-0000-000001010000}"/>
    <cellStyle name="Normal 4 5" xfId="352" xr:uid="{00000000-0005-0000-0000-000002010000}"/>
    <cellStyle name="Normal 4 6" xfId="355" xr:uid="{00000000-0005-0000-0000-000003010000}"/>
    <cellStyle name="Normal 4 7" xfId="32" xr:uid="{00000000-0005-0000-0000-000004010000}"/>
    <cellStyle name="Normal 40" xfId="163" xr:uid="{00000000-0005-0000-0000-000005010000}"/>
    <cellStyle name="Normal 41" xfId="287" xr:uid="{00000000-0005-0000-0000-000006010000}"/>
    <cellStyle name="Normal 41 2" xfId="314" xr:uid="{00000000-0005-0000-0000-000007010000}"/>
    <cellStyle name="Normal 42" xfId="293" xr:uid="{00000000-0005-0000-0000-000008010000}"/>
    <cellStyle name="Normal 42 2" xfId="317" xr:uid="{00000000-0005-0000-0000-000009010000}"/>
    <cellStyle name="Normal 43" xfId="294" xr:uid="{00000000-0005-0000-0000-00000A010000}"/>
    <cellStyle name="Normal 43 2" xfId="318" xr:uid="{00000000-0005-0000-0000-00000B010000}"/>
    <cellStyle name="Normal 43 2 2" xfId="343" xr:uid="{00000000-0005-0000-0000-00000C010000}"/>
    <cellStyle name="Normal 43 2 3" xfId="344" xr:uid="{00000000-0005-0000-0000-00000D010000}"/>
    <cellStyle name="Normal 43 2 3 2" xfId="366" xr:uid="{00000000-0005-0000-0000-00000E010000}"/>
    <cellStyle name="Normal 43 2 4" xfId="345" xr:uid="{00000000-0005-0000-0000-00000F010000}"/>
    <cellStyle name="Normal 44" xfId="164" xr:uid="{00000000-0005-0000-0000-000010010000}"/>
    <cellStyle name="Normal 45" xfId="320" xr:uid="{00000000-0005-0000-0000-000011010000}"/>
    <cellStyle name="Normal 45 2" xfId="321" xr:uid="{00000000-0005-0000-0000-000012010000}"/>
    <cellStyle name="Normal 45 2 2" xfId="367" xr:uid="{00000000-0005-0000-0000-000013010000}"/>
    <cellStyle name="Normal 45 3" xfId="351" xr:uid="{00000000-0005-0000-0000-000014010000}"/>
    <cellStyle name="Normal 45 3 2" xfId="395" xr:uid="{00000000-0005-0000-0000-000015010000}"/>
    <cellStyle name="Normal 45 4" xfId="354" xr:uid="{00000000-0005-0000-0000-000016010000}"/>
    <cellStyle name="Normal 46" xfId="346" xr:uid="{00000000-0005-0000-0000-000017010000}"/>
    <cellStyle name="Normal 47" xfId="347" xr:uid="{00000000-0005-0000-0000-000018010000}"/>
    <cellStyle name="Normal 47 2" xfId="368" xr:uid="{00000000-0005-0000-0000-000019010000}"/>
    <cellStyle name="Normal 47 4" xfId="377" xr:uid="{00000000-0005-0000-0000-00001A010000}"/>
    <cellStyle name="Normal 48" xfId="348" xr:uid="{00000000-0005-0000-0000-00001B010000}"/>
    <cellStyle name="Normal 49" xfId="349" xr:uid="{00000000-0005-0000-0000-00001C010000}"/>
    <cellStyle name="Normal 5" xfId="35" xr:uid="{00000000-0005-0000-0000-00001D010000}"/>
    <cellStyle name="Normál 5" xfId="36" xr:uid="{00000000-0005-0000-0000-00001E010000}"/>
    <cellStyle name="Normal 5 2" xfId="280" xr:uid="{00000000-0005-0000-0000-00001F010000}"/>
    <cellStyle name="Normál 5 2" xfId="248" xr:uid="{00000000-0005-0000-0000-000020010000}"/>
    <cellStyle name="Normal 5 2 2" xfId="311" xr:uid="{00000000-0005-0000-0000-000021010000}"/>
    <cellStyle name="Normal 5 2 3" xfId="301" xr:uid="{00000000-0005-0000-0000-000022010000}"/>
    <cellStyle name="Normal 5 2 4" xfId="300" xr:uid="{00000000-0005-0000-0000-000023010000}"/>
    <cellStyle name="Normal 5 3" xfId="291" xr:uid="{00000000-0005-0000-0000-000024010000}"/>
    <cellStyle name="Normál 5 3" xfId="259" xr:uid="{00000000-0005-0000-0000-000025010000}"/>
    <cellStyle name="Normál 5 3 2" xfId="350" xr:uid="{00000000-0005-0000-0000-000026010000}"/>
    <cellStyle name="Normál 5 4" xfId="281" xr:uid="{00000000-0005-0000-0000-000027010000}"/>
    <cellStyle name="Normál 5 5" xfId="384" xr:uid="{00000000-0005-0000-0000-000028010000}"/>
    <cellStyle name="Normál 5 6" xfId="399" xr:uid="{00000000-0005-0000-0000-000029010000}"/>
    <cellStyle name="Normal 50" xfId="356" xr:uid="{00000000-0005-0000-0000-00002A010000}"/>
    <cellStyle name="Normal 51" xfId="369" xr:uid="{00000000-0005-0000-0000-00002B010000}"/>
    <cellStyle name="Normal 52" xfId="370" xr:uid="{00000000-0005-0000-0000-00002C010000}"/>
    <cellStyle name="Normal 53" xfId="371" xr:uid="{00000000-0005-0000-0000-00002D010000}"/>
    <cellStyle name="Normal 54" xfId="379" xr:uid="{00000000-0005-0000-0000-00002E010000}"/>
    <cellStyle name="Normal 55" xfId="385" xr:uid="{00000000-0005-0000-0000-00002F010000}"/>
    <cellStyle name="Normal 56" xfId="386" xr:uid="{00000000-0005-0000-0000-000030010000}"/>
    <cellStyle name="Normal 56 2" xfId="401" xr:uid="{00000000-0005-0000-0000-000031010000}"/>
    <cellStyle name="Normal 57" xfId="15" xr:uid="{00000000-0005-0000-0000-000032010000}"/>
    <cellStyle name="Normal 58" xfId="432" xr:uid="{00000000-0005-0000-0000-000033010000}"/>
    <cellStyle name="Normál 59" xfId="7" xr:uid="{00000000-0005-0000-0000-000034010000}"/>
    <cellStyle name="Normál 59 2" xfId="430" xr:uid="{00000000-0005-0000-0000-000035010000}"/>
    <cellStyle name="Normal 6" xfId="37" xr:uid="{00000000-0005-0000-0000-000036010000}"/>
    <cellStyle name="Normál 6" xfId="38" xr:uid="{00000000-0005-0000-0000-000037010000}"/>
    <cellStyle name="Normal 6 2" xfId="392" xr:uid="{00000000-0005-0000-0000-000038010000}"/>
    <cellStyle name="Normal 60" xfId="165" xr:uid="{00000000-0005-0000-0000-000039010000}"/>
    <cellStyle name="Normál 60" xfId="14" xr:uid="{00000000-0005-0000-0000-00003A010000}"/>
    <cellStyle name="Normál 62" xfId="428" xr:uid="{00000000-0005-0000-0000-00003B010000}"/>
    <cellStyle name="Normál 62 2" xfId="435" xr:uid="{36260C73-2BB1-4613-AD0B-914A0EBCDC04}"/>
    <cellStyle name="Normál 64 2" xfId="414" xr:uid="{00000000-0005-0000-0000-00003C010000}"/>
    <cellStyle name="Normál 64 3" xfId="418" xr:uid="{00000000-0005-0000-0000-00003D010000}"/>
    <cellStyle name="Normal 66" xfId="166" xr:uid="{00000000-0005-0000-0000-00003E010000}"/>
    <cellStyle name="Normal 68" xfId="167" xr:uid="{00000000-0005-0000-0000-00003F010000}"/>
    <cellStyle name="Normal 7" xfId="39" xr:uid="{00000000-0005-0000-0000-000040010000}"/>
    <cellStyle name="Normál 7" xfId="40" xr:uid="{00000000-0005-0000-0000-000041010000}"/>
    <cellStyle name="Normal 7 2" xfId="101" xr:uid="{00000000-0005-0000-0000-000042010000}"/>
    <cellStyle name="Normal 7 2 2" xfId="249" xr:uid="{00000000-0005-0000-0000-000043010000}"/>
    <cellStyle name="Normal 7 2 3" xfId="252" xr:uid="{00000000-0005-0000-0000-000044010000}"/>
    <cellStyle name="Normal 7 2 3 2" xfId="282" xr:uid="{00000000-0005-0000-0000-000045010000}"/>
    <cellStyle name="Normal 7 2 3 2 2" xfId="403" xr:uid="{00000000-0005-0000-0000-000046010000}"/>
    <cellStyle name="Normal 7 2 3 2 6 5 2" xfId="413" xr:uid="{00000000-0005-0000-0000-000047010000}"/>
    <cellStyle name="Normal 7 2 3 2 6 5 3" xfId="417" xr:uid="{00000000-0005-0000-0000-000048010000}"/>
    <cellStyle name="Normal 7 2 4" xfId="260" xr:uid="{00000000-0005-0000-0000-000049010000}"/>
    <cellStyle name="Normal 7 2 5" xfId="261" xr:uid="{00000000-0005-0000-0000-00004A010000}"/>
    <cellStyle name="Normal 7 2 5 2" xfId="404" xr:uid="{00000000-0005-0000-0000-00004B010000}"/>
    <cellStyle name="Normal 7 2 6 2 3 2" xfId="416" xr:uid="{00000000-0005-0000-0000-00004C010000}"/>
    <cellStyle name="Normal 7 2 6 2 3 3" xfId="420" xr:uid="{00000000-0005-0000-0000-00004D010000}"/>
    <cellStyle name="Normal 7 2 7" xfId="388" xr:uid="{00000000-0005-0000-0000-00004E010000}"/>
    <cellStyle name="Normal 7 3" xfId="168" xr:uid="{00000000-0005-0000-0000-00004F010000}"/>
    <cellStyle name="Normal 7 4" xfId="387" xr:uid="{00000000-0005-0000-0000-000050010000}"/>
    <cellStyle name="Normal 7 5" xfId="408" xr:uid="{00000000-0005-0000-0000-000051010000}"/>
    <cellStyle name="Normal 70" xfId="169" xr:uid="{00000000-0005-0000-0000-000052010000}"/>
    <cellStyle name="Normal 74" xfId="170" xr:uid="{00000000-0005-0000-0000-000053010000}"/>
    <cellStyle name="Normal 78" xfId="171" xr:uid="{00000000-0005-0000-0000-000054010000}"/>
    <cellStyle name="Normal 79" xfId="389" xr:uid="{00000000-0005-0000-0000-000055010000}"/>
    <cellStyle name="Normal 8" xfId="19" xr:uid="{00000000-0005-0000-0000-000056010000}"/>
    <cellStyle name="Normál 8" xfId="5" xr:uid="{00000000-0005-0000-0000-000057010000}"/>
    <cellStyle name="Normal 8 2" xfId="172" xr:uid="{00000000-0005-0000-0000-000058010000}"/>
    <cellStyle name="Normál 8 2" xfId="41" xr:uid="{00000000-0005-0000-0000-000059010000}"/>
    <cellStyle name="Normal 8 3" xfId="390" xr:uid="{00000000-0005-0000-0000-00005A010000}"/>
    <cellStyle name="Normal 8 3 2" xfId="393" xr:uid="{00000000-0005-0000-0000-00005B010000}"/>
    <cellStyle name="Normal 82" xfId="173" xr:uid="{00000000-0005-0000-0000-00005C010000}"/>
    <cellStyle name="Normal 9" xfId="44" xr:uid="{00000000-0005-0000-0000-00005D010000}"/>
    <cellStyle name="Normál 9" xfId="6" xr:uid="{00000000-0005-0000-0000-00005E010000}"/>
    <cellStyle name="Normal 9 2" xfId="174" xr:uid="{00000000-0005-0000-0000-00005F010000}"/>
    <cellStyle name="Normál 9 2" xfId="267" xr:uid="{00000000-0005-0000-0000-000060010000}"/>
    <cellStyle name="Normal 9 3" xfId="298" xr:uid="{00000000-0005-0000-0000-000061010000}"/>
    <cellStyle name="Normál 9 3" xfId="250" xr:uid="{00000000-0005-0000-0000-000062010000}"/>
    <cellStyle name="Normal 9 4" xfId="299" xr:uid="{00000000-0005-0000-0000-000063010000}"/>
    <cellStyle name="Normal 9 5" xfId="303" xr:uid="{00000000-0005-0000-0000-000064010000}"/>
    <cellStyle name="normální_CC podklady" xfId="372" xr:uid="{00000000-0005-0000-0000-000065010000}"/>
    <cellStyle name="Note 2" xfId="175" xr:uid="{00000000-0005-0000-0000-000066010000}"/>
    <cellStyle name="Notes" xfId="68" xr:uid="{00000000-0005-0000-0000-000067010000}"/>
    <cellStyle name="Output 2" xfId="222" xr:uid="{00000000-0005-0000-0000-000068010000}"/>
    <cellStyle name="Percent 10" xfId="176" xr:uid="{00000000-0005-0000-0000-000069010000}"/>
    <cellStyle name="Percent 10 2" xfId="177" xr:uid="{00000000-0005-0000-0000-00006A010000}"/>
    <cellStyle name="Percent 11" xfId="262" xr:uid="{00000000-0005-0000-0000-00006B010000}"/>
    <cellStyle name="Percent 11 2" xfId="283" xr:uid="{00000000-0005-0000-0000-00006C010000}"/>
    <cellStyle name="Percent 11 2 2" xfId="312" xr:uid="{00000000-0005-0000-0000-00006D010000}"/>
    <cellStyle name="Percent 11 3" xfId="304" xr:uid="{00000000-0005-0000-0000-00006E010000}"/>
    <cellStyle name="Percent 12" xfId="268" xr:uid="{00000000-0005-0000-0000-00006F010000}"/>
    <cellStyle name="Percent 12 2" xfId="307" xr:uid="{00000000-0005-0000-0000-000070010000}"/>
    <cellStyle name="Percent 13" xfId="373" xr:uid="{00000000-0005-0000-0000-000071010000}"/>
    <cellStyle name="Percent 13 2" xfId="374" xr:uid="{00000000-0005-0000-0000-000072010000}"/>
    <cellStyle name="Percent 13 2 2" xfId="375" xr:uid="{00000000-0005-0000-0000-000073010000}"/>
    <cellStyle name="Percent 14" xfId="424" xr:uid="{00000000-0005-0000-0000-000074010000}"/>
    <cellStyle name="Percent 15" xfId="297" xr:uid="{00000000-0005-0000-0000-000075010000}"/>
    <cellStyle name="Percent 2" xfId="42" xr:uid="{00000000-0005-0000-0000-000076010000}"/>
    <cellStyle name="Percent 2 2" xfId="246" xr:uid="{00000000-0005-0000-0000-000077010000}"/>
    <cellStyle name="Percent 2 3" xfId="284" xr:uid="{00000000-0005-0000-0000-000078010000}"/>
    <cellStyle name="Percent 2 4" xfId="285" xr:uid="{00000000-0005-0000-0000-000079010000}"/>
    <cellStyle name="Percent 3" xfId="69" xr:uid="{00000000-0005-0000-0000-00007A010000}"/>
    <cellStyle name="Percent 4" xfId="70" xr:uid="{00000000-0005-0000-0000-00007B010000}"/>
    <cellStyle name="Percent 4 2" xfId="391" xr:uid="{00000000-0005-0000-0000-00007C010000}"/>
    <cellStyle name="Percent 4 2 2" xfId="394" xr:uid="{00000000-0005-0000-0000-00007D010000}"/>
    <cellStyle name="Percent 5" xfId="74" xr:uid="{00000000-0005-0000-0000-00007E010000}"/>
    <cellStyle name="Percent 6" xfId="80" xr:uid="{00000000-0005-0000-0000-00007F010000}"/>
    <cellStyle name="Percent 7" xfId="245" xr:uid="{00000000-0005-0000-0000-000080010000}"/>
    <cellStyle name="Percent 8" xfId="263" xr:uid="{00000000-0005-0000-0000-000081010000}"/>
    <cellStyle name="Percent 9" xfId="264" xr:uid="{00000000-0005-0000-0000-000082010000}"/>
    <cellStyle name="Percent 9 2" xfId="286" xr:uid="{00000000-0005-0000-0000-000083010000}"/>
    <cellStyle name="Percent 9 2 2" xfId="313" xr:uid="{00000000-0005-0000-0000-000084010000}"/>
    <cellStyle name="Percent 9 3" xfId="305" xr:uid="{00000000-0005-0000-0000-000085010000}"/>
    <cellStyle name="semestre" xfId="81" xr:uid="{00000000-0005-0000-0000-000086010000}"/>
    <cellStyle name="sor1" xfId="17" xr:uid="{00000000-0005-0000-0000-000087010000}"/>
    <cellStyle name="ss10" xfId="82" xr:uid="{00000000-0005-0000-0000-000088010000}"/>
    <cellStyle name="ss11" xfId="83" xr:uid="{00000000-0005-0000-0000-000089010000}"/>
    <cellStyle name="ss12" xfId="84" xr:uid="{00000000-0005-0000-0000-00008A010000}"/>
    <cellStyle name="ss13" xfId="85" xr:uid="{00000000-0005-0000-0000-00008B010000}"/>
    <cellStyle name="ss14" xfId="86" xr:uid="{00000000-0005-0000-0000-00008C010000}"/>
    <cellStyle name="ss15" xfId="87" xr:uid="{00000000-0005-0000-0000-00008D010000}"/>
    <cellStyle name="ss16" xfId="88" xr:uid="{00000000-0005-0000-0000-00008E010000}"/>
    <cellStyle name="ss17" xfId="89" xr:uid="{00000000-0005-0000-0000-00008F010000}"/>
    <cellStyle name="ss18" xfId="90" xr:uid="{00000000-0005-0000-0000-000090010000}"/>
    <cellStyle name="ss19" xfId="91" xr:uid="{00000000-0005-0000-0000-000091010000}"/>
    <cellStyle name="ss20" xfId="92" xr:uid="{00000000-0005-0000-0000-000092010000}"/>
    <cellStyle name="ss21" xfId="93" xr:uid="{00000000-0005-0000-0000-000093010000}"/>
    <cellStyle name="ss22" xfId="94" xr:uid="{00000000-0005-0000-0000-000094010000}"/>
    <cellStyle name="ss6" xfId="95" xr:uid="{00000000-0005-0000-0000-000095010000}"/>
    <cellStyle name="ss7" xfId="96" xr:uid="{00000000-0005-0000-0000-000096010000}"/>
    <cellStyle name="ss8" xfId="97" xr:uid="{00000000-0005-0000-0000-000097010000}"/>
    <cellStyle name="ss9" xfId="98" xr:uid="{00000000-0005-0000-0000-000098010000}"/>
    <cellStyle name="Standard_96" xfId="376" xr:uid="{00000000-0005-0000-0000-000099010000}"/>
    <cellStyle name="Style 1" xfId="178" xr:uid="{00000000-0005-0000-0000-00009A010000}"/>
    <cellStyle name="Százalék 2" xfId="43" xr:uid="{00000000-0005-0000-0000-00009B010000}"/>
    <cellStyle name="Százalék 3" xfId="296" xr:uid="{00000000-0005-0000-0000-00009C010000}"/>
    <cellStyle name="Százalék 4" xfId="402" xr:uid="{00000000-0005-0000-0000-00009D010000}"/>
    <cellStyle name="tête chapitre" xfId="99" xr:uid="{00000000-0005-0000-0000-00009E010000}"/>
    <cellStyle name="Title 2" xfId="223" xr:uid="{00000000-0005-0000-0000-00009F010000}"/>
    <cellStyle name="titre" xfId="100" xr:uid="{00000000-0005-0000-0000-0000A0010000}"/>
    <cellStyle name="Titre colonne" xfId="224" xr:uid="{00000000-0005-0000-0000-0000A1010000}"/>
    <cellStyle name="Titre colonnes" xfId="225" xr:uid="{00000000-0005-0000-0000-0000A2010000}"/>
    <cellStyle name="Titre general" xfId="226" xr:uid="{00000000-0005-0000-0000-0000A3010000}"/>
    <cellStyle name="Titre général" xfId="227" xr:uid="{00000000-0005-0000-0000-0000A4010000}"/>
    <cellStyle name="Titre ligne" xfId="228" xr:uid="{00000000-0005-0000-0000-0000A5010000}"/>
    <cellStyle name="Titre lignes" xfId="229" xr:uid="{00000000-0005-0000-0000-0000A6010000}"/>
    <cellStyle name="Titre tableau" xfId="230" xr:uid="{00000000-0005-0000-0000-0000A7010000}"/>
    <cellStyle name="Total 2" xfId="231" xr:uid="{00000000-0005-0000-0000-0000A8010000}"/>
    <cellStyle name="Total intermediaire" xfId="232" xr:uid="{00000000-0005-0000-0000-0000A9010000}"/>
    <cellStyle name="Total intermediaire 0" xfId="233" xr:uid="{00000000-0005-0000-0000-0000AA010000}"/>
    <cellStyle name="Total intermediaire 1" xfId="234" xr:uid="{00000000-0005-0000-0000-0000AB010000}"/>
    <cellStyle name="Total intermediaire 2" xfId="235" xr:uid="{00000000-0005-0000-0000-0000AC010000}"/>
    <cellStyle name="Total intermediaire 3" xfId="236" xr:uid="{00000000-0005-0000-0000-0000AD010000}"/>
    <cellStyle name="Total intermediaire 4" xfId="237" xr:uid="{00000000-0005-0000-0000-0000AE010000}"/>
    <cellStyle name="Total intermediaire_Sheet1" xfId="238" xr:uid="{00000000-0005-0000-0000-0000AF010000}"/>
    <cellStyle name="Total tableau" xfId="239" xr:uid="{00000000-0005-0000-0000-0000B0010000}"/>
    <cellStyle name="Währung_ACEA" xfId="240" xr:uid="{00000000-0005-0000-0000-0000B1010000}"/>
    <cellStyle name="Warning Text 2" xfId="241" xr:uid="{00000000-0005-0000-0000-0000B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39336917504767E-2"/>
          <c:y val="8.2725876843217E-2"/>
          <c:w val="0.89363886150657923"/>
          <c:h val="0.5986823854262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'43. ábra'!$D$18</c:f>
              <c:strCache>
                <c:ptCount val="1"/>
                <c:pt idx="0">
                  <c:v>GDP-arányos nettó finanszírozási képesség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strRef>
              <c:f>'43. ábra'!$B$19:$B$45</c:f>
              <c:strCache>
                <c:ptCount val="27"/>
                <c:pt idx="0">
                  <c:v>Ciprus</c:v>
                </c:pt>
                <c:pt idx="1">
                  <c:v>Románia</c:v>
                </c:pt>
                <c:pt idx="2">
                  <c:v>Görögország</c:v>
                </c:pt>
                <c:pt idx="3">
                  <c:v>Málta</c:v>
                </c:pt>
                <c:pt idx="4">
                  <c:v>Lettország</c:v>
                </c:pt>
                <c:pt idx="5">
                  <c:v>Bulgária</c:v>
                </c:pt>
                <c:pt idx="6">
                  <c:v>Szlovákia</c:v>
                </c:pt>
                <c:pt idx="7">
                  <c:v>Magyarország</c:v>
                </c:pt>
                <c:pt idx="8">
                  <c:v>Franciaország</c:v>
                </c:pt>
                <c:pt idx="9">
                  <c:v>Ausztria</c:v>
                </c:pt>
                <c:pt idx="10">
                  <c:v>Portugália</c:v>
                </c:pt>
                <c:pt idx="11">
                  <c:v>Lengyelország</c:v>
                </c:pt>
                <c:pt idx="12">
                  <c:v>Finnország</c:v>
                </c:pt>
                <c:pt idx="13">
                  <c:v>Csehország</c:v>
                </c:pt>
                <c:pt idx="14">
                  <c:v>Spanyolország</c:v>
                </c:pt>
                <c:pt idx="15">
                  <c:v>Luxemburg</c:v>
                </c:pt>
                <c:pt idx="16">
                  <c:v>Belgium</c:v>
                </c:pt>
                <c:pt idx="17">
                  <c:v>Olaszország</c:v>
                </c:pt>
                <c:pt idx="18">
                  <c:v>Szlovénia</c:v>
                </c:pt>
                <c:pt idx="19">
                  <c:v>Litvánia</c:v>
                </c:pt>
                <c:pt idx="20">
                  <c:v>Svédország</c:v>
                </c:pt>
                <c:pt idx="21">
                  <c:v>Horvátország</c:v>
                </c:pt>
                <c:pt idx="22">
                  <c:v>Németország</c:v>
                </c:pt>
                <c:pt idx="23">
                  <c:v>Észtország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Írország</c:v>
                </c:pt>
              </c:strCache>
            </c:strRef>
          </c:cat>
          <c:val>
            <c:numRef>
              <c:f>'43. ábra'!$D$19:$D$45</c:f>
              <c:numCache>
                <c:formatCode>0.0</c:formatCode>
                <c:ptCount val="27"/>
                <c:pt idx="0">
                  <c:v>-9.2879654688088777</c:v>
                </c:pt>
                <c:pt idx="1">
                  <c:v>-4.9344782501030409</c:v>
                </c:pt>
                <c:pt idx="2">
                  <c:v>-3.6137355863528016</c:v>
                </c:pt>
                <c:pt idx="3">
                  <c:v>-3.3769557858233914</c:v>
                </c:pt>
                <c:pt idx="4">
                  <c:v>-1.4551928206436875</c:v>
                </c:pt>
                <c:pt idx="5">
                  <c:v>-1.3516619519094768</c:v>
                </c:pt>
                <c:pt idx="6">
                  <c:v>-0.62694020438106512</c:v>
                </c:pt>
                <c:pt idx="7">
                  <c:v>-0.55576810283538625</c:v>
                </c:pt>
                <c:pt idx="8">
                  <c:v>-0.47692538744903101</c:v>
                </c:pt>
                <c:pt idx="9">
                  <c:v>-0.41041682780888239</c:v>
                </c:pt>
                <c:pt idx="10">
                  <c:v>0.40149209405791703</c:v>
                </c:pt>
                <c:pt idx="11">
                  <c:v>0.9795578918187704</c:v>
                </c:pt>
                <c:pt idx="12">
                  <c:v>1.0494093607314978</c:v>
                </c:pt>
                <c:pt idx="13">
                  <c:v>1.2266564274504688</c:v>
                </c:pt>
                <c:pt idx="14">
                  <c:v>1.4320935931517529</c:v>
                </c:pt>
                <c:pt idx="15">
                  <c:v>1.5195018652771999</c:v>
                </c:pt>
                <c:pt idx="16">
                  <c:v>1.9745537035210574</c:v>
                </c:pt>
                <c:pt idx="17">
                  <c:v>3.2637203245328421</c:v>
                </c:pt>
                <c:pt idx="18">
                  <c:v>3.4653979238754324</c:v>
                </c:pt>
                <c:pt idx="19">
                  <c:v>3.469822288416212</c:v>
                </c:pt>
                <c:pt idx="20">
                  <c:v>5.4119093680047463</c:v>
                </c:pt>
                <c:pt idx="21">
                  <c:v>5.7424547424093886</c:v>
                </c:pt>
                <c:pt idx="22">
                  <c:v>6.5131545781965032</c:v>
                </c:pt>
                <c:pt idx="23">
                  <c:v>6.7788649706457909</c:v>
                </c:pt>
                <c:pt idx="24">
                  <c:v>8.4704581122487088</c:v>
                </c:pt>
                <c:pt idx="25">
                  <c:v>8.5615352562834186</c:v>
                </c:pt>
                <c:pt idx="26">
                  <c:v>15.247805906822654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05F-A207-0DEE00E3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79391976"/>
        <c:axId val="1"/>
      </c:barChart>
      <c:lineChart>
        <c:grouping val="standard"/>
        <c:varyColors val="0"/>
        <c:ser>
          <c:idx val="0"/>
          <c:order val="0"/>
          <c:tx>
            <c:strRef>
              <c:f>'43. ábra'!$C$18</c:f>
              <c:strCache>
                <c:ptCount val="1"/>
                <c:pt idx="0">
                  <c:v>GDP-növekedés*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4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'43. ábra'!$B$19:$B$45</c:f>
              <c:strCache>
                <c:ptCount val="27"/>
                <c:pt idx="0">
                  <c:v>Ciprus</c:v>
                </c:pt>
                <c:pt idx="1">
                  <c:v>Románia</c:v>
                </c:pt>
                <c:pt idx="2">
                  <c:v>Görögország</c:v>
                </c:pt>
                <c:pt idx="3">
                  <c:v>Málta</c:v>
                </c:pt>
                <c:pt idx="4">
                  <c:v>Lettország</c:v>
                </c:pt>
                <c:pt idx="5">
                  <c:v>Bulgária</c:v>
                </c:pt>
                <c:pt idx="6">
                  <c:v>Szlovákia</c:v>
                </c:pt>
                <c:pt idx="7">
                  <c:v>Magyarország</c:v>
                </c:pt>
                <c:pt idx="8">
                  <c:v>Franciaország</c:v>
                </c:pt>
                <c:pt idx="9">
                  <c:v>Ausztria</c:v>
                </c:pt>
                <c:pt idx="10">
                  <c:v>Portugália</c:v>
                </c:pt>
                <c:pt idx="11">
                  <c:v>Lengyelország</c:v>
                </c:pt>
                <c:pt idx="12">
                  <c:v>Finnország</c:v>
                </c:pt>
                <c:pt idx="13">
                  <c:v>Csehország</c:v>
                </c:pt>
                <c:pt idx="14">
                  <c:v>Spanyolország</c:v>
                </c:pt>
                <c:pt idx="15">
                  <c:v>Luxemburg</c:v>
                </c:pt>
                <c:pt idx="16">
                  <c:v>Belgium</c:v>
                </c:pt>
                <c:pt idx="17">
                  <c:v>Olaszország</c:v>
                </c:pt>
                <c:pt idx="18">
                  <c:v>Szlovénia</c:v>
                </c:pt>
                <c:pt idx="19">
                  <c:v>Litvánia</c:v>
                </c:pt>
                <c:pt idx="20">
                  <c:v>Svédország</c:v>
                </c:pt>
                <c:pt idx="21">
                  <c:v>Horvátország</c:v>
                </c:pt>
                <c:pt idx="22">
                  <c:v>Németország</c:v>
                </c:pt>
                <c:pt idx="23">
                  <c:v>Észtország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Írország</c:v>
                </c:pt>
              </c:strCache>
            </c:strRef>
          </c:cat>
          <c:val>
            <c:numRef>
              <c:f>'43. ábra'!$C$19:$C$45</c:f>
              <c:numCache>
                <c:formatCode>0.0</c:formatCode>
                <c:ptCount val="27"/>
                <c:pt idx="0">
                  <c:v>5.5131426693415335</c:v>
                </c:pt>
                <c:pt idx="1">
                  <c:v>5.9566004350657664</c:v>
                </c:pt>
                <c:pt idx="2">
                  <c:v>8.335866408831933</c:v>
                </c:pt>
                <c:pt idx="3">
                  <c:v>9.4136123611581013</c:v>
                </c:pt>
                <c:pt idx="4">
                  <c:v>4.7868117498715463</c:v>
                </c:pt>
                <c:pt idx="5">
                  <c:v>4.1776389102263067</c:v>
                </c:pt>
                <c:pt idx="6">
                  <c:v>3.0203110182780506</c:v>
                </c:pt>
                <c:pt idx="7">
                  <c:v>7.1244420307557021</c:v>
                </c:pt>
                <c:pt idx="8">
                  <c:v>6.9634837602812212</c:v>
                </c:pt>
                <c:pt idx="9">
                  <c:v>4.4841861468208037</c:v>
                </c:pt>
                <c:pt idx="10">
                  <c:v>4.9218259177345942</c:v>
                </c:pt>
                <c:pt idx="11">
                  <c:v>5.7322615120115188</c:v>
                </c:pt>
                <c:pt idx="12">
                  <c:v>3.2996228398958607</c:v>
                </c:pt>
                <c:pt idx="13">
                  <c:v>3.329552250241008</c:v>
                </c:pt>
                <c:pt idx="14">
                  <c:v>4.9603214821421346</c:v>
                </c:pt>
                <c:pt idx="15">
                  <c:v>6.8869808877651337</c:v>
                </c:pt>
                <c:pt idx="16">
                  <c:v>6.2749648953824675</c:v>
                </c:pt>
                <c:pt idx="17">
                  <c:v>6.6360708929120449</c:v>
                </c:pt>
                <c:pt idx="18">
                  <c:v>8.1143721700233584</c:v>
                </c:pt>
                <c:pt idx="19">
                  <c:v>4.9416879393068314</c:v>
                </c:pt>
                <c:pt idx="20">
                  <c:v>4.8007038482136011</c:v>
                </c:pt>
                <c:pt idx="21">
                  <c:v>10.448803813968198</c:v>
                </c:pt>
                <c:pt idx="22">
                  <c:v>2.892444995685949</c:v>
                </c:pt>
                <c:pt idx="23">
                  <c:v>8.3493294560825575</c:v>
                </c:pt>
                <c:pt idx="24">
                  <c:v>4.1299423527526642</c:v>
                </c:pt>
                <c:pt idx="25">
                  <c:v>4.7788607834594643</c:v>
                </c:pt>
                <c:pt idx="26">
                  <c:v>13.47849054992902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05F-A207-0DEE00E3C0A2}"/>
            </c:ext>
          </c:extLst>
        </c:ser>
        <c:ser>
          <c:idx val="2"/>
          <c:order val="2"/>
          <c:tx>
            <c:strRef>
              <c:f>'43. ábra'!$E$18</c:f>
              <c:strCache>
                <c:ptCount val="1"/>
                <c:pt idx="0">
                  <c:v>Átlagos GDP-növekedés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'43. ábra'!$B$19:$B$45</c:f>
              <c:strCache>
                <c:ptCount val="27"/>
                <c:pt idx="0">
                  <c:v>Ciprus</c:v>
                </c:pt>
                <c:pt idx="1">
                  <c:v>Románia</c:v>
                </c:pt>
                <c:pt idx="2">
                  <c:v>Görögország</c:v>
                </c:pt>
                <c:pt idx="3">
                  <c:v>Málta</c:v>
                </c:pt>
                <c:pt idx="4">
                  <c:v>Lettország</c:v>
                </c:pt>
                <c:pt idx="5">
                  <c:v>Bulgária</c:v>
                </c:pt>
                <c:pt idx="6">
                  <c:v>Szlovákia</c:v>
                </c:pt>
                <c:pt idx="7">
                  <c:v>Magyarország</c:v>
                </c:pt>
                <c:pt idx="8">
                  <c:v>Franciaország</c:v>
                </c:pt>
                <c:pt idx="9">
                  <c:v>Ausztria</c:v>
                </c:pt>
                <c:pt idx="10">
                  <c:v>Portugália</c:v>
                </c:pt>
                <c:pt idx="11">
                  <c:v>Lengyelország</c:v>
                </c:pt>
                <c:pt idx="12">
                  <c:v>Finnország</c:v>
                </c:pt>
                <c:pt idx="13">
                  <c:v>Csehország</c:v>
                </c:pt>
                <c:pt idx="14">
                  <c:v>Spanyolország</c:v>
                </c:pt>
                <c:pt idx="15">
                  <c:v>Luxemburg</c:v>
                </c:pt>
                <c:pt idx="16">
                  <c:v>Belgium</c:v>
                </c:pt>
                <c:pt idx="17">
                  <c:v>Olaszország</c:v>
                </c:pt>
                <c:pt idx="18">
                  <c:v>Szlovénia</c:v>
                </c:pt>
                <c:pt idx="19">
                  <c:v>Litvánia</c:v>
                </c:pt>
                <c:pt idx="20">
                  <c:v>Svédország</c:v>
                </c:pt>
                <c:pt idx="21">
                  <c:v>Horvátország</c:v>
                </c:pt>
                <c:pt idx="22">
                  <c:v>Németország</c:v>
                </c:pt>
                <c:pt idx="23">
                  <c:v>Észtország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Írország</c:v>
                </c:pt>
              </c:strCache>
            </c:strRef>
          </c:cat>
          <c:val>
            <c:numRef>
              <c:f>'43. ábra'!$E$19:$E$45</c:f>
              <c:numCache>
                <c:formatCode>0.0</c:formatCode>
                <c:ptCount val="27"/>
                <c:pt idx="0">
                  <c:v>6.0649011880791628</c:v>
                </c:pt>
                <c:pt idx="1">
                  <c:v>6.0649011880791628</c:v>
                </c:pt>
                <c:pt idx="2">
                  <c:v>6.0649011880791628</c:v>
                </c:pt>
                <c:pt idx="3">
                  <c:v>6.0649011880791628</c:v>
                </c:pt>
                <c:pt idx="4">
                  <c:v>6.0649011880791628</c:v>
                </c:pt>
                <c:pt idx="5">
                  <c:v>6.0649011880791628</c:v>
                </c:pt>
                <c:pt idx="6">
                  <c:v>6.0649011880791628</c:v>
                </c:pt>
                <c:pt idx="7">
                  <c:v>6.0649011880791628</c:v>
                </c:pt>
                <c:pt idx="8">
                  <c:v>6.0649011880791628</c:v>
                </c:pt>
                <c:pt idx="9">
                  <c:v>6.0649011880791628</c:v>
                </c:pt>
                <c:pt idx="10">
                  <c:v>6.0649011880791628</c:v>
                </c:pt>
                <c:pt idx="11">
                  <c:v>6.0649011880791628</c:v>
                </c:pt>
                <c:pt idx="12">
                  <c:v>6.0649011880791628</c:v>
                </c:pt>
                <c:pt idx="13">
                  <c:v>6.0649011880791628</c:v>
                </c:pt>
                <c:pt idx="14">
                  <c:v>6.0649011880791628</c:v>
                </c:pt>
                <c:pt idx="15">
                  <c:v>6.0649011880791628</c:v>
                </c:pt>
                <c:pt idx="16">
                  <c:v>6.0649011880791628</c:v>
                </c:pt>
                <c:pt idx="17">
                  <c:v>6.0649011880791628</c:v>
                </c:pt>
                <c:pt idx="18">
                  <c:v>6.0649011880791628</c:v>
                </c:pt>
                <c:pt idx="19">
                  <c:v>6.0649011880791628</c:v>
                </c:pt>
                <c:pt idx="20">
                  <c:v>6.0649011880791628</c:v>
                </c:pt>
                <c:pt idx="21">
                  <c:v>6.0649011880791628</c:v>
                </c:pt>
                <c:pt idx="22">
                  <c:v>6.0649011880791628</c:v>
                </c:pt>
                <c:pt idx="23">
                  <c:v>6.0649011880791628</c:v>
                </c:pt>
                <c:pt idx="24">
                  <c:v>6.0649011880791628</c:v>
                </c:pt>
                <c:pt idx="25">
                  <c:v>6.0649011880791628</c:v>
                </c:pt>
                <c:pt idx="26">
                  <c:v>6.0649011880791628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C-405F-A207-0DEE00E3C0A2}"/>
            </c:ext>
          </c:extLst>
        </c:ser>
        <c:ser>
          <c:idx val="3"/>
          <c:order val="3"/>
          <c:tx>
            <c:strRef>
              <c:f>'43. ábra'!$F$18</c:f>
              <c:strCache>
                <c:ptCount val="1"/>
                <c:pt idx="0">
                  <c:v>Átlagos finanszírozási képesség</c:v>
                </c:pt>
              </c:strCache>
            </c:strRef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f>'43. ábra'!$B$19:$B$45</c:f>
              <c:strCache>
                <c:ptCount val="27"/>
                <c:pt idx="0">
                  <c:v>Ciprus</c:v>
                </c:pt>
                <c:pt idx="1">
                  <c:v>Románia</c:v>
                </c:pt>
                <c:pt idx="2">
                  <c:v>Görögország</c:v>
                </c:pt>
                <c:pt idx="3">
                  <c:v>Málta</c:v>
                </c:pt>
                <c:pt idx="4">
                  <c:v>Lettország</c:v>
                </c:pt>
                <c:pt idx="5">
                  <c:v>Bulgária</c:v>
                </c:pt>
                <c:pt idx="6">
                  <c:v>Szlovákia</c:v>
                </c:pt>
                <c:pt idx="7">
                  <c:v>Magyarország</c:v>
                </c:pt>
                <c:pt idx="8">
                  <c:v>Franciaország</c:v>
                </c:pt>
                <c:pt idx="9">
                  <c:v>Ausztria</c:v>
                </c:pt>
                <c:pt idx="10">
                  <c:v>Portugália</c:v>
                </c:pt>
                <c:pt idx="11">
                  <c:v>Lengyelország</c:v>
                </c:pt>
                <c:pt idx="12">
                  <c:v>Finnország</c:v>
                </c:pt>
                <c:pt idx="13">
                  <c:v>Csehország</c:v>
                </c:pt>
                <c:pt idx="14">
                  <c:v>Spanyolország</c:v>
                </c:pt>
                <c:pt idx="15">
                  <c:v>Luxemburg</c:v>
                </c:pt>
                <c:pt idx="16">
                  <c:v>Belgium</c:v>
                </c:pt>
                <c:pt idx="17">
                  <c:v>Olaszország</c:v>
                </c:pt>
                <c:pt idx="18">
                  <c:v>Szlovénia</c:v>
                </c:pt>
                <c:pt idx="19">
                  <c:v>Litvánia</c:v>
                </c:pt>
                <c:pt idx="20">
                  <c:v>Svédország</c:v>
                </c:pt>
                <c:pt idx="21">
                  <c:v>Horvátország</c:v>
                </c:pt>
                <c:pt idx="22">
                  <c:v>Németország</c:v>
                </c:pt>
                <c:pt idx="23">
                  <c:v>Észtország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Írország</c:v>
                </c:pt>
              </c:strCache>
            </c:strRef>
          </c:cat>
          <c:val>
            <c:numRef>
              <c:f>'43. ábra'!$F$19:$F$45</c:f>
              <c:numCache>
                <c:formatCode>0.0</c:formatCode>
                <c:ptCount val="27"/>
                <c:pt idx="0">
                  <c:v>1.8303091859751379</c:v>
                </c:pt>
                <c:pt idx="1">
                  <c:v>1.8303091859751379</c:v>
                </c:pt>
                <c:pt idx="2">
                  <c:v>1.8303091859751379</c:v>
                </c:pt>
                <c:pt idx="3">
                  <c:v>1.8303091859751379</c:v>
                </c:pt>
                <c:pt idx="4">
                  <c:v>1.8303091859751379</c:v>
                </c:pt>
                <c:pt idx="5">
                  <c:v>1.8303091859751379</c:v>
                </c:pt>
                <c:pt idx="6">
                  <c:v>1.8303091859751379</c:v>
                </c:pt>
                <c:pt idx="7">
                  <c:v>1.8303091859751379</c:v>
                </c:pt>
                <c:pt idx="8">
                  <c:v>1.8303091859751379</c:v>
                </c:pt>
                <c:pt idx="9">
                  <c:v>1.8303091859751379</c:v>
                </c:pt>
                <c:pt idx="10">
                  <c:v>1.8303091859751379</c:v>
                </c:pt>
                <c:pt idx="11">
                  <c:v>1.8303091859751379</c:v>
                </c:pt>
                <c:pt idx="12">
                  <c:v>1.8303091859751379</c:v>
                </c:pt>
                <c:pt idx="13">
                  <c:v>1.8303091859751379</c:v>
                </c:pt>
                <c:pt idx="14">
                  <c:v>1.8303091859751379</c:v>
                </c:pt>
                <c:pt idx="15">
                  <c:v>1.8303091859751379</c:v>
                </c:pt>
                <c:pt idx="16">
                  <c:v>1.8303091859751379</c:v>
                </c:pt>
                <c:pt idx="17">
                  <c:v>1.8303091859751379</c:v>
                </c:pt>
                <c:pt idx="18">
                  <c:v>1.8303091859751379</c:v>
                </c:pt>
                <c:pt idx="19">
                  <c:v>1.8303091859751379</c:v>
                </c:pt>
                <c:pt idx="20">
                  <c:v>1.8303091859751379</c:v>
                </c:pt>
                <c:pt idx="21">
                  <c:v>1.8303091859751379</c:v>
                </c:pt>
                <c:pt idx="22">
                  <c:v>1.8303091859751379</c:v>
                </c:pt>
                <c:pt idx="23">
                  <c:v>1.8303091859751379</c:v>
                </c:pt>
                <c:pt idx="24">
                  <c:v>1.8303091859751379</c:v>
                </c:pt>
                <c:pt idx="25">
                  <c:v>1.8303091859751379</c:v>
                </c:pt>
                <c:pt idx="26">
                  <c:v>1.8303091859751379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0-4E4B-958E-DF64B394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93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2651241538994101E-2"/>
              <c:y val="2.761306975143525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879391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95746706924841"/>
              <c:y val="2.971251706501087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336443883223323E-7"/>
          <c:y val="0.90448834615985307"/>
          <c:w val="0.99999967663556122"/>
          <c:h val="9.5511653840146898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'47. ábra'!$B$5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ábra'!$C$5:$GD$5</c:f>
              <c:numCache>
                <c:formatCode>0.0</c:formatCode>
                <c:ptCount val="184"/>
                <c:pt idx="0">
                  <c:v>1.8437078889623162</c:v>
                </c:pt>
                <c:pt idx="1">
                  <c:v>2.0329701794460573</c:v>
                </c:pt>
                <c:pt idx="2">
                  <c:v>2.1660073099362918</c:v>
                </c:pt>
                <c:pt idx="3">
                  <c:v>2.240640756498073</c:v>
                </c:pt>
                <c:pt idx="4">
                  <c:v>2.2250339623854196</c:v>
                </c:pt>
                <c:pt idx="5">
                  <c:v>2.1588352442021495</c:v>
                </c:pt>
                <c:pt idx="6">
                  <c:v>2.1195487298228408</c:v>
                </c:pt>
                <c:pt idx="7">
                  <c:v>2.1939805431616066</c:v>
                </c:pt>
                <c:pt idx="8">
                  <c:v>2.2671626652143253</c:v>
                </c:pt>
                <c:pt idx="9">
                  <c:v>2.3490860360320069</c:v>
                </c:pt>
                <c:pt idx="10">
                  <c:v>2.4379201622621056</c:v>
                </c:pt>
                <c:pt idx="11">
                  <c:v>2.4450839820896597</c:v>
                </c:pt>
                <c:pt idx="12">
                  <c:v>2.5048941199852655</c:v>
                </c:pt>
                <c:pt idx="13">
                  <c:v>2.5101651615233274</c:v>
                </c:pt>
                <c:pt idx="14">
                  <c:v>2.4647932704445852</c:v>
                </c:pt>
                <c:pt idx="15">
                  <c:v>2.4272442606412028</c:v>
                </c:pt>
                <c:pt idx="16">
                  <c:v>2.335042742700169</c:v>
                </c:pt>
                <c:pt idx="17">
                  <c:v>2.2673557812679039</c:v>
                </c:pt>
                <c:pt idx="18">
                  <c:v>2.2035155810991514</c:v>
                </c:pt>
                <c:pt idx="19">
                  <c:v>2.0689710226537206</c:v>
                </c:pt>
                <c:pt idx="20">
                  <c:v>1.9430647423968581</c:v>
                </c:pt>
                <c:pt idx="21">
                  <c:v>1.8714593879026309</c:v>
                </c:pt>
                <c:pt idx="22">
                  <c:v>1.7941082815181211</c:v>
                </c:pt>
                <c:pt idx="23">
                  <c:v>1.7927829208017148</c:v>
                </c:pt>
                <c:pt idx="24">
                  <c:v>1.8049692546618319</c:v>
                </c:pt>
                <c:pt idx="25">
                  <c:v>1.803096575976795</c:v>
                </c:pt>
                <c:pt idx="26">
                  <c:v>1.8250240942526375</c:v>
                </c:pt>
                <c:pt idx="27">
                  <c:v>1.8201429275987089</c:v>
                </c:pt>
                <c:pt idx="28">
                  <c:v>1.779357351180658</c:v>
                </c:pt>
                <c:pt idx="29">
                  <c:v>1.7160497269773041</c:v>
                </c:pt>
                <c:pt idx="30">
                  <c:v>1.5922091901887991</c:v>
                </c:pt>
                <c:pt idx="31">
                  <c:v>1.422737452459943</c:v>
                </c:pt>
                <c:pt idx="32">
                  <c:v>1.2297669558064512</c:v>
                </c:pt>
                <c:pt idx="33">
                  <c:v>1.0659946329396948</c:v>
                </c:pt>
                <c:pt idx="34">
                  <c:v>0.94028773049510461</c:v>
                </c:pt>
                <c:pt idx="35">
                  <c:v>0.86623860519875284</c:v>
                </c:pt>
                <c:pt idx="38" formatCode="0.00">
                  <c:v>7.7749859635504195E-2</c:v>
                </c:pt>
                <c:pt idx="39" formatCode="0.00">
                  <c:v>0.14461091209322743</c:v>
                </c:pt>
                <c:pt idx="40" formatCode="0.00">
                  <c:v>0.20457734805941283</c:v>
                </c:pt>
                <c:pt idx="41" formatCode="0.00">
                  <c:v>0.31051809473624781</c:v>
                </c:pt>
                <c:pt idx="42" formatCode="0.00">
                  <c:v>0.38027278874498616</c:v>
                </c:pt>
                <c:pt idx="43" formatCode="0.00">
                  <c:v>0.42971074118615099</c:v>
                </c:pt>
                <c:pt idx="44" formatCode="0.00">
                  <c:v>0.47656880604803598</c:v>
                </c:pt>
                <c:pt idx="45" formatCode="0.00">
                  <c:v>0.51174815603376167</c:v>
                </c:pt>
                <c:pt idx="46" formatCode="0.00">
                  <c:v>0.54055810187383491</c:v>
                </c:pt>
                <c:pt idx="47" formatCode="0.00">
                  <c:v>0.58312438759046459</c:v>
                </c:pt>
                <c:pt idx="48" formatCode="0.00">
                  <c:v>0.62915106725827086</c:v>
                </c:pt>
                <c:pt idx="49" formatCode="0.00">
                  <c:v>0.63571014164626649</c:v>
                </c:pt>
                <c:pt idx="50" formatCode="0.00">
                  <c:v>0.65825227836459399</c:v>
                </c:pt>
                <c:pt idx="51" formatCode="0.00">
                  <c:v>0.67622611783119868</c:v>
                </c:pt>
                <c:pt idx="52" formatCode="0.00">
                  <c:v>0.69758785202613038</c:v>
                </c:pt>
                <c:pt idx="53" formatCode="0.00">
                  <c:v>0.7300648176275093</c:v>
                </c:pt>
                <c:pt idx="54" formatCode="0.00">
                  <c:v>0.75340523003657245</c:v>
                </c:pt>
                <c:pt idx="55" formatCode="0.00">
                  <c:v>0.75773352245242642</c:v>
                </c:pt>
                <c:pt idx="56" formatCode="0.00">
                  <c:v>0.74287240449543412</c:v>
                </c:pt>
                <c:pt idx="57" formatCode="0.00">
                  <c:v>0.72663062403204637</c:v>
                </c:pt>
                <c:pt idx="58" formatCode="0.00">
                  <c:v>0.69997803207317322</c:v>
                </c:pt>
                <c:pt idx="59" formatCode="0.00">
                  <c:v>0.66018839522497874</c:v>
                </c:pt>
                <c:pt idx="60" formatCode="0.00">
                  <c:v>0.61881793967316967</c:v>
                </c:pt>
                <c:pt idx="61" formatCode="0.00">
                  <c:v>0.5636820334472521</c:v>
                </c:pt>
                <c:pt idx="62" formatCode="0.00">
                  <c:v>0.46637958225193105</c:v>
                </c:pt>
                <c:pt idx="63" formatCode="0.00">
                  <c:v>0.38547148395465741</c:v>
                </c:pt>
                <c:pt idx="64" formatCode="0.00">
                  <c:v>0.32989353374324082</c:v>
                </c:pt>
                <c:pt idx="65" formatCode="0.00">
                  <c:v>0.28069963897380601</c:v>
                </c:pt>
                <c:pt idx="66" formatCode="0.00">
                  <c:v>0.31850456953231254</c:v>
                </c:pt>
                <c:pt idx="67" formatCode="0.00">
                  <c:v>0.37154674018986439</c:v>
                </c:pt>
                <c:pt idx="68" formatCode="0.00">
                  <c:v>0.38373038227161044</c:v>
                </c:pt>
                <c:pt idx="69" formatCode="0.00">
                  <c:v>0.41584561313537</c:v>
                </c:pt>
                <c:pt idx="70" formatCode="0.00">
                  <c:v>0.3724935162411358</c:v>
                </c:pt>
                <c:pt idx="71" formatCode="0.00">
                  <c:v>0.27742107592326848</c:v>
                </c:pt>
                <c:pt idx="72" formatCode="0.00">
                  <c:v>0.22518103528943009</c:v>
                </c:pt>
                <c:pt idx="75" formatCode="0.00">
                  <c:v>0.45241028306785946</c:v>
                </c:pt>
                <c:pt idx="76" formatCode="0.00">
                  <c:v>0.45158321924306632</c:v>
                </c:pt>
                <c:pt idx="77" formatCode="0.00">
                  <c:v>0.47022573651842464</c:v>
                </c:pt>
                <c:pt idx="78" formatCode="0.00">
                  <c:v>0.45129583170651388</c:v>
                </c:pt>
                <c:pt idx="79" formatCode="0.00">
                  <c:v>0.44281652215433509</c:v>
                </c:pt>
                <c:pt idx="80" formatCode="0.00">
                  <c:v>0.43029783937676935</c:v>
                </c:pt>
                <c:pt idx="81" formatCode="0.00">
                  <c:v>0.39086358821429246</c:v>
                </c:pt>
                <c:pt idx="82" formatCode="0.00">
                  <c:v>0.33277068585439673</c:v>
                </c:pt>
                <c:pt idx="83" formatCode="0.00">
                  <c:v>0.29178221019455863</c:v>
                </c:pt>
                <c:pt idx="84" formatCode="0.00">
                  <c:v>0.23746898121038609</c:v>
                </c:pt>
                <c:pt idx="85" formatCode="0.00">
                  <c:v>0.20802464455468864</c:v>
                </c:pt>
                <c:pt idx="86" formatCode="0.00">
                  <c:v>0.20205334533647165</c:v>
                </c:pt>
                <c:pt idx="87" formatCode="0.00">
                  <c:v>0.1745374408973899</c:v>
                </c:pt>
                <c:pt idx="88" formatCode="0.00">
                  <c:v>0.1333950252136277</c:v>
                </c:pt>
                <c:pt idx="89" formatCode="0.00">
                  <c:v>6.3826006976559935E-2</c:v>
                </c:pt>
                <c:pt idx="90" formatCode="0.00">
                  <c:v>-2.0513795644658911E-2</c:v>
                </c:pt>
                <c:pt idx="91" formatCode="0.00">
                  <c:v>-0.13679566340489355</c:v>
                </c:pt>
                <c:pt idx="92" formatCode="0.00">
                  <c:v>-0.25726281085454966</c:v>
                </c:pt>
                <c:pt idx="93" formatCode="0.00">
                  <c:v>-0.34768210830109969</c:v>
                </c:pt>
                <c:pt idx="94" formatCode="0.00">
                  <c:v>-0.42544666661820474</c:v>
                </c:pt>
                <c:pt idx="95" formatCode="0.00">
                  <c:v>-0.45507441417791966</c:v>
                </c:pt>
                <c:pt idx="96" formatCode="0.00">
                  <c:v>-0.43521156553871382</c:v>
                </c:pt>
                <c:pt idx="97" formatCode="0.00">
                  <c:v>-0.47865550408006829</c:v>
                </c:pt>
                <c:pt idx="98" formatCode="0.00">
                  <c:v>-0.50728892500563649</c:v>
                </c:pt>
                <c:pt idx="99" formatCode="0.00">
                  <c:v>-0.54263558193505324</c:v>
                </c:pt>
                <c:pt idx="100" formatCode="0.00">
                  <c:v>-0.61307108985182046</c:v>
                </c:pt>
                <c:pt idx="101" formatCode="0.00">
                  <c:v>-0.63796100120151522</c:v>
                </c:pt>
                <c:pt idx="102" formatCode="0.00">
                  <c:v>-0.64738072109993827</c:v>
                </c:pt>
                <c:pt idx="103" formatCode="0.00">
                  <c:v>-0.63224992746371711</c:v>
                </c:pt>
                <c:pt idx="104" formatCode="0.00">
                  <c:v>-0.63251802395320644</c:v>
                </c:pt>
                <c:pt idx="105" formatCode="0.00">
                  <c:v>-0.58199998977252776</c:v>
                </c:pt>
                <c:pt idx="106" formatCode="0.00">
                  <c:v>-0.61454365225263619</c:v>
                </c:pt>
                <c:pt idx="107" formatCode="0.00">
                  <c:v>-0.6588629312120502</c:v>
                </c:pt>
                <c:pt idx="108" formatCode="0.00">
                  <c:v>-0.66541679605429094</c:v>
                </c:pt>
                <c:pt idx="109" formatCode="0.00">
                  <c:v>-0.69420386674487489</c:v>
                </c:pt>
                <c:pt idx="112">
                  <c:v>1.8921012926640297</c:v>
                </c:pt>
                <c:pt idx="113">
                  <c:v>1.9023591149965244</c:v>
                </c:pt>
                <c:pt idx="114">
                  <c:v>1.9136272967581853</c:v>
                </c:pt>
                <c:pt idx="115">
                  <c:v>1.9240771032129935</c:v>
                </c:pt>
                <c:pt idx="116">
                  <c:v>1.9231130291578264</c:v>
                </c:pt>
                <c:pt idx="117">
                  <c:v>1.9203891988776391</c:v>
                </c:pt>
                <c:pt idx="118">
                  <c:v>1.9149046057031316</c:v>
                </c:pt>
                <c:pt idx="119">
                  <c:v>1.9081988153922778</c:v>
                </c:pt>
                <c:pt idx="120">
                  <c:v>1.9016652912893057</c:v>
                </c:pt>
                <c:pt idx="121">
                  <c:v>1.8907749476178168</c:v>
                </c:pt>
                <c:pt idx="122">
                  <c:v>1.8786510802561263</c:v>
                </c:pt>
                <c:pt idx="123">
                  <c:v>1.8626053191902172</c:v>
                </c:pt>
                <c:pt idx="124">
                  <c:v>1.866905869821158</c:v>
                </c:pt>
                <c:pt idx="125">
                  <c:v>1.8708273668941664</c:v>
                </c:pt>
                <c:pt idx="126">
                  <c:v>1.8815776276147982</c:v>
                </c:pt>
                <c:pt idx="127">
                  <c:v>1.8885578083842094</c:v>
                </c:pt>
                <c:pt idx="128">
                  <c:v>1.8708075082378781</c:v>
                </c:pt>
                <c:pt idx="129">
                  <c:v>1.8470319717812538</c:v>
                </c:pt>
                <c:pt idx="130">
                  <c:v>1.8129995157663594</c:v>
                </c:pt>
                <c:pt idx="131">
                  <c:v>1.7829778667266676</c:v>
                </c:pt>
                <c:pt idx="132">
                  <c:v>1.7342162467449098</c:v>
                </c:pt>
                <c:pt idx="133">
                  <c:v>1.6809915547444834</c:v>
                </c:pt>
                <c:pt idx="134">
                  <c:v>1.63166838176942</c:v>
                </c:pt>
                <c:pt idx="135">
                  <c:v>1.5871613696059828</c:v>
                </c:pt>
                <c:pt idx="136">
                  <c:v>1.6168880355129651</c:v>
                </c:pt>
                <c:pt idx="137">
                  <c:v>1.6586381924898703</c:v>
                </c:pt>
                <c:pt idx="138">
                  <c:v>1.7216298253604718</c:v>
                </c:pt>
                <c:pt idx="139">
                  <c:v>1.7689903028240903</c:v>
                </c:pt>
                <c:pt idx="140">
                  <c:v>1.7779593034943351</c:v>
                </c:pt>
                <c:pt idx="141">
                  <c:v>1.8059945314420334</c:v>
                </c:pt>
                <c:pt idx="142">
                  <c:v>1.7990058926577199</c:v>
                </c:pt>
                <c:pt idx="143">
                  <c:v>1.7747745693114521</c:v>
                </c:pt>
                <c:pt idx="144">
                  <c:v>1.676433032646327</c:v>
                </c:pt>
                <c:pt idx="145">
                  <c:v>1.5488527329344552</c:v>
                </c:pt>
                <c:pt idx="146">
                  <c:v>1.4696646936216469</c:v>
                </c:pt>
                <c:pt idx="149">
                  <c:v>0.56407900094511254</c:v>
                </c:pt>
                <c:pt idx="150">
                  <c:v>0.72011913735728328</c:v>
                </c:pt>
                <c:pt idx="151">
                  <c:v>0.84803718460256938</c:v>
                </c:pt>
                <c:pt idx="152">
                  <c:v>1.0440385184669232</c:v>
                </c:pt>
                <c:pt idx="153">
                  <c:v>1.0701192438330793</c:v>
                </c:pt>
                <c:pt idx="154">
                  <c:v>1.1103861714266998</c:v>
                </c:pt>
                <c:pt idx="155">
                  <c:v>1.1528809934497228</c:v>
                </c:pt>
                <c:pt idx="156">
                  <c:v>1.196757293537325</c:v>
                </c:pt>
                <c:pt idx="157">
                  <c:v>1.3125669851549493</c:v>
                </c:pt>
                <c:pt idx="158">
                  <c:v>1.4691296560909848</c:v>
                </c:pt>
                <c:pt idx="159">
                  <c:v>1.6059588556415638</c:v>
                </c:pt>
                <c:pt idx="160">
                  <c:v>1.6544804031145215</c:v>
                </c:pt>
                <c:pt idx="161">
                  <c:v>1.5861818668278591</c:v>
                </c:pt>
                <c:pt idx="162">
                  <c:v>1.6043527717703874</c:v>
                </c:pt>
                <c:pt idx="163">
                  <c:v>1.6748305452502554</c:v>
                </c:pt>
                <c:pt idx="164">
                  <c:v>1.6724510425401546</c:v>
                </c:pt>
                <c:pt idx="165">
                  <c:v>1.6739991770707747</c:v>
                </c:pt>
                <c:pt idx="166">
                  <c:v>1.6290252421619307</c:v>
                </c:pt>
                <c:pt idx="167">
                  <c:v>1.5689364922722389</c:v>
                </c:pt>
                <c:pt idx="168">
                  <c:v>1.5314292539834813</c:v>
                </c:pt>
                <c:pt idx="169">
                  <c:v>1.508049177600054</c:v>
                </c:pt>
                <c:pt idx="170">
                  <c:v>1.437809817278658</c:v>
                </c:pt>
                <c:pt idx="171">
                  <c:v>1.376263412928264</c:v>
                </c:pt>
                <c:pt idx="172">
                  <c:v>1.3894383515890789</c:v>
                </c:pt>
                <c:pt idx="173">
                  <c:v>1.4077338291703367</c:v>
                </c:pt>
                <c:pt idx="174">
                  <c:v>1.4963117787039066</c:v>
                </c:pt>
                <c:pt idx="175">
                  <c:v>1.5641100270501787</c:v>
                </c:pt>
                <c:pt idx="176">
                  <c:v>1.5658659686145489</c:v>
                </c:pt>
                <c:pt idx="177">
                  <c:v>1.5733658935677006</c:v>
                </c:pt>
                <c:pt idx="178">
                  <c:v>1.4678252008842672</c:v>
                </c:pt>
                <c:pt idx="179">
                  <c:v>1.4462070788247672</c:v>
                </c:pt>
                <c:pt idx="180">
                  <c:v>1.4196094210817509</c:v>
                </c:pt>
                <c:pt idx="181">
                  <c:v>1.4964453616660076</c:v>
                </c:pt>
                <c:pt idx="182">
                  <c:v>1.570217561633432</c:v>
                </c:pt>
                <c:pt idx="183">
                  <c:v>1.5920136865451084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A-412A-861E-C3165A4D5BB7}"/>
            </c:ext>
          </c:extLst>
        </c:ser>
        <c:ser>
          <c:idx val="1"/>
          <c:order val="1"/>
          <c:tx>
            <c:strRef>
              <c:f>'47. ábra'!$B$6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ábra'!$C$6:$GD$6</c:f>
              <c:numCache>
                <c:formatCode>0.0</c:formatCode>
                <c:ptCount val="184"/>
                <c:pt idx="0">
                  <c:v>-3.5456221037946802</c:v>
                </c:pt>
                <c:pt idx="1">
                  <c:v>-3.558456175531223</c:v>
                </c:pt>
                <c:pt idx="2">
                  <c:v>-3.5970306868059723</c:v>
                </c:pt>
                <c:pt idx="3">
                  <c:v>-3.5032753219953321</c:v>
                </c:pt>
                <c:pt idx="4">
                  <c:v>-3.9149151013881007</c:v>
                </c:pt>
                <c:pt idx="5">
                  <c:v>-4.3464654113936056</c:v>
                </c:pt>
                <c:pt idx="6">
                  <c:v>-4.7557241962258896</c:v>
                </c:pt>
                <c:pt idx="7">
                  <c:v>-5.1270777130204541</c:v>
                </c:pt>
                <c:pt idx="8">
                  <c:v>-4.9590019751749512</c:v>
                </c:pt>
                <c:pt idx="9">
                  <c:v>-5.0293060152869176</c:v>
                </c:pt>
                <c:pt idx="10">
                  <c:v>-5.3007975510966805</c:v>
                </c:pt>
                <c:pt idx="11">
                  <c:v>-5.8649925490023893</c:v>
                </c:pt>
                <c:pt idx="12">
                  <c:v>-5.8348185900985481</c:v>
                </c:pt>
                <c:pt idx="13">
                  <c:v>-5.586912829494568</c:v>
                </c:pt>
                <c:pt idx="14">
                  <c:v>-5.2171835717982473</c:v>
                </c:pt>
                <c:pt idx="15">
                  <c:v>-4.6409752723923905</c:v>
                </c:pt>
                <c:pt idx="16">
                  <c:v>-4.9949717713102055</c:v>
                </c:pt>
                <c:pt idx="17">
                  <c:v>-5.3805978578080227</c:v>
                </c:pt>
                <c:pt idx="18">
                  <c:v>-5.5905219842139857</c:v>
                </c:pt>
                <c:pt idx="19">
                  <c:v>-5.733288472002859</c:v>
                </c:pt>
                <c:pt idx="20">
                  <c:v>-5.6007759177896963</c:v>
                </c:pt>
                <c:pt idx="21">
                  <c:v>-5.5241548914323539</c:v>
                </c:pt>
                <c:pt idx="22">
                  <c:v>-5.4809410650080048</c:v>
                </c:pt>
                <c:pt idx="23">
                  <c:v>-5.4640002085061381</c:v>
                </c:pt>
                <c:pt idx="24">
                  <c:v>-5.1516148402401303</c:v>
                </c:pt>
                <c:pt idx="25">
                  <c:v>-4.9417110242868061</c:v>
                </c:pt>
                <c:pt idx="26">
                  <c:v>-4.6609152299548313</c:v>
                </c:pt>
                <c:pt idx="27">
                  <c:v>-4.4275675420393856</c:v>
                </c:pt>
                <c:pt idx="28">
                  <c:v>-4.5876460172143316</c:v>
                </c:pt>
                <c:pt idx="29">
                  <c:v>-4.3937542723878815</c:v>
                </c:pt>
                <c:pt idx="30">
                  <c:v>-4.3907767060760357</c:v>
                </c:pt>
                <c:pt idx="31">
                  <c:v>-4.2140239138678002</c:v>
                </c:pt>
                <c:pt idx="32">
                  <c:v>-4.2914328726756681</c:v>
                </c:pt>
                <c:pt idx="33">
                  <c:v>-4.1684342194380886</c:v>
                </c:pt>
                <c:pt idx="34">
                  <c:v>-4.1661145008289919</c:v>
                </c:pt>
                <c:pt idx="35">
                  <c:v>-4.1215904607704656</c:v>
                </c:pt>
                <c:pt idx="38" formatCode="0.00">
                  <c:v>-6.5449782318963843</c:v>
                </c:pt>
                <c:pt idx="39" formatCode="0.00">
                  <c:v>-6.9907501240321439</c:v>
                </c:pt>
                <c:pt idx="40" formatCode="0.00">
                  <c:v>-6.6592014317298656</c:v>
                </c:pt>
                <c:pt idx="41" formatCode="0.00">
                  <c:v>-6.4719498654421583</c:v>
                </c:pt>
                <c:pt idx="42" formatCode="0.00">
                  <c:v>-5.4660661938564132</c:v>
                </c:pt>
                <c:pt idx="43" formatCode="0.00">
                  <c:v>-6.8345464902841941</c:v>
                </c:pt>
                <c:pt idx="44" formatCode="0.00">
                  <c:v>-7.1880348004288868</c:v>
                </c:pt>
                <c:pt idx="45" formatCode="0.00">
                  <c:v>-6.7582946797455197</c:v>
                </c:pt>
                <c:pt idx="46" formatCode="0.00">
                  <c:v>-7.1918843810447299</c:v>
                </c:pt>
                <c:pt idx="47" formatCode="0.00">
                  <c:v>-6.7951365780703981</c:v>
                </c:pt>
                <c:pt idx="48" formatCode="0.00">
                  <c:v>-7.0457578634857718</c:v>
                </c:pt>
                <c:pt idx="49" formatCode="0.00">
                  <c:v>-6.6399930190984273</c:v>
                </c:pt>
                <c:pt idx="50" formatCode="0.00">
                  <c:v>-6.0739551108757652</c:v>
                </c:pt>
                <c:pt idx="51" formatCode="0.00">
                  <c:v>-6.1885109113881596</c:v>
                </c:pt>
                <c:pt idx="52" formatCode="0.00">
                  <c:v>-6.0559718350680676</c:v>
                </c:pt>
                <c:pt idx="53" formatCode="0.00">
                  <c:v>-6.9090710299978078</c:v>
                </c:pt>
                <c:pt idx="54" formatCode="0.00">
                  <c:v>-7.0197083452446023</c:v>
                </c:pt>
                <c:pt idx="55" formatCode="0.00">
                  <c:v>-6.8765560647924184</c:v>
                </c:pt>
                <c:pt idx="56" formatCode="0.00">
                  <c:v>-6.8175288732259487</c:v>
                </c:pt>
                <c:pt idx="57" formatCode="0.00">
                  <c:v>-6.7145051973095065</c:v>
                </c:pt>
                <c:pt idx="58" formatCode="0.00">
                  <c:v>-7.1269945879016632</c:v>
                </c:pt>
                <c:pt idx="59" formatCode="0.00">
                  <c:v>-6.8003308261137931</c:v>
                </c:pt>
                <c:pt idx="60" formatCode="0.00">
                  <c:v>-6.5666498692198783</c:v>
                </c:pt>
                <c:pt idx="61" formatCode="0.00">
                  <c:v>-6.0943288949755141</c:v>
                </c:pt>
                <c:pt idx="62" formatCode="0.00">
                  <c:v>-5.8089200827746543</c:v>
                </c:pt>
                <c:pt idx="63" formatCode="0.00">
                  <c:v>-5.573582305163697</c:v>
                </c:pt>
                <c:pt idx="64" formatCode="0.00">
                  <c:v>-5.6834884196025177</c:v>
                </c:pt>
                <c:pt idx="65" formatCode="0.00">
                  <c:v>-5.787546014880804</c:v>
                </c:pt>
                <c:pt idx="66" formatCode="0.00">
                  <c:v>-5.3399047832482625</c:v>
                </c:pt>
                <c:pt idx="67" formatCode="0.00">
                  <c:v>-4.7034315915416869</c:v>
                </c:pt>
                <c:pt idx="68" formatCode="0.00">
                  <c:v>-3.1440202283023742</c:v>
                </c:pt>
                <c:pt idx="69" formatCode="0.00">
                  <c:v>-3.7682060200992047</c:v>
                </c:pt>
                <c:pt idx="70" formatCode="0.00">
                  <c:v>-4.1042647019842597</c:v>
                </c:pt>
                <c:pt idx="71" formatCode="0.00">
                  <c:v>-4.1765853948678426</c:v>
                </c:pt>
                <c:pt idx="72" formatCode="0.00">
                  <c:v>-4.9477732648619694</c:v>
                </c:pt>
                <c:pt idx="75" formatCode="0.00">
                  <c:v>-2.7844891711177175</c:v>
                </c:pt>
                <c:pt idx="76" formatCode="0.00">
                  <c:v>-3.0000979373975989</c:v>
                </c:pt>
                <c:pt idx="77" formatCode="0.00">
                  <c:v>-2.6798898291696656</c:v>
                </c:pt>
                <c:pt idx="78" formatCode="0.00">
                  <c:v>-2.9882165608342088</c:v>
                </c:pt>
                <c:pt idx="79" formatCode="0.00">
                  <c:v>-3.3864341137142322</c:v>
                </c:pt>
                <c:pt idx="80" formatCode="0.00">
                  <c:v>-3.7486972771595251</c:v>
                </c:pt>
                <c:pt idx="81" formatCode="0.00">
                  <c:v>-4.0357108081552209</c:v>
                </c:pt>
                <c:pt idx="82" formatCode="0.00">
                  <c:v>-3.3963544160653378</c:v>
                </c:pt>
                <c:pt idx="83" formatCode="0.00">
                  <c:v>-3.4203305283311041</c:v>
                </c:pt>
                <c:pt idx="84" formatCode="0.00">
                  <c:v>-3.0762723664308504</c:v>
                </c:pt>
                <c:pt idx="85" formatCode="0.00">
                  <c:v>-3.0543507195829211</c:v>
                </c:pt>
                <c:pt idx="86" formatCode="0.00">
                  <c:v>-3.3610568958517835</c:v>
                </c:pt>
                <c:pt idx="87" formatCode="0.00">
                  <c:v>-3.4213059400637738</c:v>
                </c:pt>
                <c:pt idx="88" formatCode="0.00">
                  <c:v>-3.3665961895502545</c:v>
                </c:pt>
                <c:pt idx="89" formatCode="0.00">
                  <c:v>-3.7677267768733742</c:v>
                </c:pt>
                <c:pt idx="90" formatCode="0.00">
                  <c:v>-3.8596612835125987</c:v>
                </c:pt>
                <c:pt idx="91" formatCode="0.00">
                  <c:v>-3.564924901596862</c:v>
                </c:pt>
                <c:pt idx="92" formatCode="0.00">
                  <c:v>-3.6895602562653886</c:v>
                </c:pt>
                <c:pt idx="93" formatCode="0.00">
                  <c:v>-3.2394347953896174</c:v>
                </c:pt>
                <c:pt idx="94" formatCode="0.00">
                  <c:v>-3.310889715688996</c:v>
                </c:pt>
                <c:pt idx="95" formatCode="0.00">
                  <c:v>-3.3633699169682552</c:v>
                </c:pt>
                <c:pt idx="96" formatCode="0.00">
                  <c:v>-3.2938954698995881</c:v>
                </c:pt>
                <c:pt idx="97" formatCode="0.00">
                  <c:v>-3.4917229643037819</c:v>
                </c:pt>
                <c:pt idx="98" formatCode="0.00">
                  <c:v>-3.303938909110784</c:v>
                </c:pt>
                <c:pt idx="99" formatCode="0.00">
                  <c:v>-3.3832202428771874</c:v>
                </c:pt>
                <c:pt idx="100" formatCode="0.00">
                  <c:v>-3.4261206124326362</c:v>
                </c:pt>
                <c:pt idx="101" formatCode="0.00">
                  <c:v>-3.3170838339646647</c:v>
                </c:pt>
                <c:pt idx="102" formatCode="0.00">
                  <c:v>-3.3273334112836008</c:v>
                </c:pt>
                <c:pt idx="103" formatCode="0.00">
                  <c:v>-3.1587515765539051</c:v>
                </c:pt>
                <c:pt idx="104" formatCode="0.00">
                  <c:v>-2.9250717570416152</c:v>
                </c:pt>
                <c:pt idx="105" formatCode="0.00">
                  <c:v>-2.951269693329245</c:v>
                </c:pt>
                <c:pt idx="106" formatCode="0.00">
                  <c:v>-3.0833184516846188</c:v>
                </c:pt>
                <c:pt idx="107" formatCode="0.00">
                  <c:v>-3.5298712425686372</c:v>
                </c:pt>
                <c:pt idx="108" formatCode="0.00">
                  <c:v>-3.9020908855574996</c:v>
                </c:pt>
                <c:pt idx="109" formatCode="0.00">
                  <c:v>-4.0470234655539317</c:v>
                </c:pt>
                <c:pt idx="112">
                  <c:v>-3.410947545841319</c:v>
                </c:pt>
                <c:pt idx="113">
                  <c:v>-3.095533927436652</c:v>
                </c:pt>
                <c:pt idx="114">
                  <c:v>-2.7919227629750956</c:v>
                </c:pt>
                <c:pt idx="115">
                  <c:v>-2.5712299272138339</c:v>
                </c:pt>
                <c:pt idx="116">
                  <c:v>-2.596470805964064</c:v>
                </c:pt>
                <c:pt idx="117">
                  <c:v>-2.6313332835454646</c:v>
                </c:pt>
                <c:pt idx="118">
                  <c:v>-2.6767611891478147</c:v>
                </c:pt>
                <c:pt idx="119">
                  <c:v>-2.695527954718389</c:v>
                </c:pt>
                <c:pt idx="120">
                  <c:v>-3.1107391373390225</c:v>
                </c:pt>
                <c:pt idx="121">
                  <c:v>-3.5059083501509405</c:v>
                </c:pt>
                <c:pt idx="122">
                  <c:v>-3.8905479335473223</c:v>
                </c:pt>
                <c:pt idx="123">
                  <c:v>-4.257204765165274</c:v>
                </c:pt>
                <c:pt idx="124">
                  <c:v>-4.2654158335046377</c:v>
                </c:pt>
                <c:pt idx="125">
                  <c:v>-4.2781073525127242</c:v>
                </c:pt>
                <c:pt idx="126">
                  <c:v>-4.2792734225147884</c:v>
                </c:pt>
                <c:pt idx="127">
                  <c:v>-4.2831997353550371</c:v>
                </c:pt>
                <c:pt idx="128">
                  <c:v>-4.1736132904440604</c:v>
                </c:pt>
                <c:pt idx="129">
                  <c:v>-4.0444928185135165</c:v>
                </c:pt>
                <c:pt idx="130">
                  <c:v>-3.9503396827071056</c:v>
                </c:pt>
                <c:pt idx="131">
                  <c:v>-3.8409341212415473</c:v>
                </c:pt>
                <c:pt idx="132">
                  <c:v>-3.7615806379567802</c:v>
                </c:pt>
                <c:pt idx="133">
                  <c:v>-3.6733119563402736</c:v>
                </c:pt>
                <c:pt idx="134">
                  <c:v>-3.5704703457035829</c:v>
                </c:pt>
                <c:pt idx="135">
                  <c:v>-3.5082147956895939</c:v>
                </c:pt>
                <c:pt idx="136">
                  <c:v>-3.6542374224915446</c:v>
                </c:pt>
                <c:pt idx="137">
                  <c:v>-3.8247498779693663</c:v>
                </c:pt>
                <c:pt idx="138">
                  <c:v>-3.9569813279236969</c:v>
                </c:pt>
                <c:pt idx="139">
                  <c:v>-4.045487410683906</c:v>
                </c:pt>
                <c:pt idx="140">
                  <c:v>-3.7470524229960467</c:v>
                </c:pt>
                <c:pt idx="141">
                  <c:v>-3.5061635477324193</c:v>
                </c:pt>
                <c:pt idx="142">
                  <c:v>-3.2207903490467249</c:v>
                </c:pt>
                <c:pt idx="143">
                  <c:v>-2.9485454385513354</c:v>
                </c:pt>
                <c:pt idx="144">
                  <c:v>-2.9396653204040084</c:v>
                </c:pt>
                <c:pt idx="145">
                  <c:v>-2.8694334973290911</c:v>
                </c:pt>
                <c:pt idx="146">
                  <c:v>-2.8427287692497076</c:v>
                </c:pt>
                <c:pt idx="149">
                  <c:v>-0.28009697676069228</c:v>
                </c:pt>
                <c:pt idx="150">
                  <c:v>-0.44249967825559378</c:v>
                </c:pt>
                <c:pt idx="151">
                  <c:v>-0.76588582251004667</c:v>
                </c:pt>
                <c:pt idx="152">
                  <c:v>-1.4425966879690737</c:v>
                </c:pt>
                <c:pt idx="153">
                  <c:v>-1.7812976189242138</c:v>
                </c:pt>
                <c:pt idx="154">
                  <c:v>-2.1609193205828885</c:v>
                </c:pt>
                <c:pt idx="155">
                  <c:v>-2.0626790041859433</c:v>
                </c:pt>
                <c:pt idx="156">
                  <c:v>-0.65641670196679747</c:v>
                </c:pt>
                <c:pt idx="157">
                  <c:v>-0.29494642816422401</c:v>
                </c:pt>
                <c:pt idx="158">
                  <c:v>-0.84370534646295481</c:v>
                </c:pt>
                <c:pt idx="159">
                  <c:v>-1.1654349784216349</c:v>
                </c:pt>
                <c:pt idx="160">
                  <c:v>-1.9515088696434035</c:v>
                </c:pt>
                <c:pt idx="161">
                  <c:v>-2.1939364511541948</c:v>
                </c:pt>
                <c:pt idx="162">
                  <c:v>-2.3909514430793948</c:v>
                </c:pt>
                <c:pt idx="163">
                  <c:v>-2.7512500907820097</c:v>
                </c:pt>
                <c:pt idx="164">
                  <c:v>-2.6040864233974972</c:v>
                </c:pt>
                <c:pt idx="165">
                  <c:v>-2.8654625811779399</c:v>
                </c:pt>
                <c:pt idx="166">
                  <c:v>-3.2596301998735098</c:v>
                </c:pt>
                <c:pt idx="167">
                  <c:v>-3.0713346118923504</c:v>
                </c:pt>
                <c:pt idx="168">
                  <c:v>-2.8821414307097455</c:v>
                </c:pt>
                <c:pt idx="169">
                  <c:v>-3.0443752646023641</c:v>
                </c:pt>
                <c:pt idx="170">
                  <c:v>-2.5256871373656384</c:v>
                </c:pt>
                <c:pt idx="171">
                  <c:v>-2.8275929986474013</c:v>
                </c:pt>
                <c:pt idx="172">
                  <c:v>-3.1175685000002442</c:v>
                </c:pt>
                <c:pt idx="173">
                  <c:v>-2.7989653432193715</c:v>
                </c:pt>
                <c:pt idx="174">
                  <c:v>-2.7391243342829776</c:v>
                </c:pt>
                <c:pt idx="175">
                  <c:v>-2.7822646834466975</c:v>
                </c:pt>
                <c:pt idx="176">
                  <c:v>-2.9092278246681933</c:v>
                </c:pt>
                <c:pt idx="177">
                  <c:v>-2.7981377623752208</c:v>
                </c:pt>
                <c:pt idx="178">
                  <c:v>-2.6718389426509246</c:v>
                </c:pt>
                <c:pt idx="179">
                  <c:v>-2.841478792886821</c:v>
                </c:pt>
                <c:pt idx="180">
                  <c:v>-2.9370236075738103</c:v>
                </c:pt>
                <c:pt idx="181">
                  <c:v>-3.3853308099620945</c:v>
                </c:pt>
                <c:pt idx="182">
                  <c:v>-3.4894112022807118</c:v>
                </c:pt>
                <c:pt idx="183">
                  <c:v>-3.2712697401274902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A-412A-861E-C3165A4D5BB7}"/>
            </c:ext>
          </c:extLst>
        </c:ser>
        <c:ser>
          <c:idx val="2"/>
          <c:order val="2"/>
          <c:tx>
            <c:strRef>
              <c:f>'47. ábra'!$B$7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ábra'!$C$7:$GD$7</c:f>
              <c:numCache>
                <c:formatCode>0.0</c:formatCode>
                <c:ptCount val="184"/>
                <c:pt idx="0">
                  <c:v>-2.550061501816336</c:v>
                </c:pt>
                <c:pt idx="1">
                  <c:v>-2.4885277921026834</c:v>
                </c:pt>
                <c:pt idx="2">
                  <c:v>-2.4326853642607529</c:v>
                </c:pt>
                <c:pt idx="3">
                  <c:v>-2.35862132307071</c:v>
                </c:pt>
                <c:pt idx="4">
                  <c:v>-2.2888337697914931</c:v>
                </c:pt>
                <c:pt idx="5">
                  <c:v>-2.2144636367326287</c:v>
                </c:pt>
                <c:pt idx="6">
                  <c:v>-2.156626572115095</c:v>
                </c:pt>
                <c:pt idx="7">
                  <c:v>-2.1024967155190208</c:v>
                </c:pt>
                <c:pt idx="8">
                  <c:v>-2.0511771772282308</c:v>
                </c:pt>
                <c:pt idx="9">
                  <c:v>-1.9681517155641501</c:v>
                </c:pt>
                <c:pt idx="10">
                  <c:v>-1.8650670954981186</c:v>
                </c:pt>
                <c:pt idx="11">
                  <c:v>-1.755740528661216</c:v>
                </c:pt>
                <c:pt idx="12">
                  <c:v>-1.6651361373072791</c:v>
                </c:pt>
                <c:pt idx="13">
                  <c:v>-1.557033757994281</c:v>
                </c:pt>
                <c:pt idx="14">
                  <c:v>-1.4574843333049692</c:v>
                </c:pt>
                <c:pt idx="15">
                  <c:v>-1.3856523342093663</c:v>
                </c:pt>
                <c:pt idx="16">
                  <c:v>-1.3012663098531168</c:v>
                </c:pt>
                <c:pt idx="17">
                  <c:v>-1.2388254590219971</c:v>
                </c:pt>
                <c:pt idx="18">
                  <c:v>-1.1604564287254571</c:v>
                </c:pt>
                <c:pt idx="19">
                  <c:v>-1.0662850739624374</c:v>
                </c:pt>
                <c:pt idx="20">
                  <c:v>-0.97815144899022977</c:v>
                </c:pt>
                <c:pt idx="21">
                  <c:v>-0.90460939679975261</c:v>
                </c:pt>
                <c:pt idx="22">
                  <c:v>-0.85371224016600744</c:v>
                </c:pt>
                <c:pt idx="23">
                  <c:v>-0.80589739533852345</c:v>
                </c:pt>
                <c:pt idx="24">
                  <c:v>-0.77381242441680198</c:v>
                </c:pt>
                <c:pt idx="25">
                  <c:v>-0.7307394924794397</c:v>
                </c:pt>
                <c:pt idx="26">
                  <c:v>-0.70031345028807013</c:v>
                </c:pt>
                <c:pt idx="27">
                  <c:v>-0.67211958207079436</c:v>
                </c:pt>
                <c:pt idx="28">
                  <c:v>-0.64158810777663922</c:v>
                </c:pt>
                <c:pt idx="29">
                  <c:v>-0.64784044045628508</c:v>
                </c:pt>
                <c:pt idx="30">
                  <c:v>-0.64025105630491541</c:v>
                </c:pt>
                <c:pt idx="31">
                  <c:v>-0.62092404685202174</c:v>
                </c:pt>
                <c:pt idx="32">
                  <c:v>-0.62961390834746367</c:v>
                </c:pt>
                <c:pt idx="33">
                  <c:v>-0.58061049570921996</c:v>
                </c:pt>
                <c:pt idx="34">
                  <c:v>-0.54250505076455846</c:v>
                </c:pt>
                <c:pt idx="35">
                  <c:v>-0.53790487423348488</c:v>
                </c:pt>
                <c:pt idx="38" formatCode="0.00">
                  <c:v>-0.12690064669807438</c:v>
                </c:pt>
                <c:pt idx="39" formatCode="0.00">
                  <c:v>-0.17122031466240278</c:v>
                </c:pt>
                <c:pt idx="40" formatCode="0.00">
                  <c:v>-0.1302988835797258</c:v>
                </c:pt>
                <c:pt idx="41" formatCode="0.00">
                  <c:v>-0.13756892560739425</c:v>
                </c:pt>
                <c:pt idx="42" formatCode="0.00">
                  <c:v>-8.4855824020134085E-2</c:v>
                </c:pt>
                <c:pt idx="43" formatCode="0.00">
                  <c:v>-6.1396290904488948E-2</c:v>
                </c:pt>
                <c:pt idx="44" formatCode="0.00">
                  <c:v>-6.4358347277642169E-2</c:v>
                </c:pt>
                <c:pt idx="45" formatCode="0.00">
                  <c:v>-5.3924923326490737E-2</c:v>
                </c:pt>
                <c:pt idx="46" formatCode="0.00">
                  <c:v>1.3432731380361163E-2</c:v>
                </c:pt>
                <c:pt idx="47" formatCode="0.00">
                  <c:v>0.17822805824122151</c:v>
                </c:pt>
                <c:pt idx="48" formatCode="0.00">
                  <c:v>0.1482620724679003</c:v>
                </c:pt>
                <c:pt idx="49" formatCode="0.00">
                  <c:v>0.20895536468135489</c:v>
                </c:pt>
                <c:pt idx="50" formatCode="0.00">
                  <c:v>0.23521037132001205</c:v>
                </c:pt>
                <c:pt idx="51" formatCode="0.00">
                  <c:v>0.42255545002642109</c:v>
                </c:pt>
                <c:pt idx="52" formatCode="0.00">
                  <c:v>0.6254137932014312</c:v>
                </c:pt>
                <c:pt idx="53" formatCode="0.00">
                  <c:v>0.65121962078785378</c:v>
                </c:pt>
                <c:pt idx="54" formatCode="0.00">
                  <c:v>0.67310516077009885</c:v>
                </c:pt>
                <c:pt idx="55" formatCode="0.00">
                  <c:v>0.72209605172899016</c:v>
                </c:pt>
                <c:pt idx="56" formatCode="0.00">
                  <c:v>0.62380426432063119</c:v>
                </c:pt>
                <c:pt idx="57" formatCode="0.00">
                  <c:v>0.75394292397973628</c:v>
                </c:pt>
                <c:pt idx="58" formatCode="0.00">
                  <c:v>0.71415733029776507</c:v>
                </c:pt>
                <c:pt idx="59" formatCode="0.00">
                  <c:v>0.76734092411736887</c:v>
                </c:pt>
                <c:pt idx="60" formatCode="0.00">
                  <c:v>0.66853838216591044</c:v>
                </c:pt>
                <c:pt idx="61" formatCode="0.00">
                  <c:v>0.52882830293629568</c:v>
                </c:pt>
                <c:pt idx="62" formatCode="0.00">
                  <c:v>0.44560168394570487</c:v>
                </c:pt>
                <c:pt idx="63" formatCode="0.00">
                  <c:v>0.33470791137841072</c:v>
                </c:pt>
                <c:pt idx="64" formatCode="0.00">
                  <c:v>0.29780360238857528</c:v>
                </c:pt>
                <c:pt idx="65" formatCode="0.00">
                  <c:v>0.29732351209686014</c:v>
                </c:pt>
                <c:pt idx="66" formatCode="0.00">
                  <c:v>0.2823568985914735</c:v>
                </c:pt>
                <c:pt idx="67" formatCode="0.00">
                  <c:v>0.26632354228453031</c:v>
                </c:pt>
                <c:pt idx="68" formatCode="0.00">
                  <c:v>0.33547164202657276</c:v>
                </c:pt>
                <c:pt idx="69" formatCode="0.00">
                  <c:v>0.35048650034700279</c:v>
                </c:pt>
                <c:pt idx="70" formatCode="0.00">
                  <c:v>0.37621380104753943</c:v>
                </c:pt>
                <c:pt idx="71" formatCode="0.00">
                  <c:v>0.39429302678822203</c:v>
                </c:pt>
                <c:pt idx="72" formatCode="0.00">
                  <c:v>0.39615820972883797</c:v>
                </c:pt>
                <c:pt idx="75" formatCode="0.00">
                  <c:v>-1.2666718956580398</c:v>
                </c:pt>
                <c:pt idx="76" formatCode="0.00">
                  <c:v>-1.2729311234847756</c:v>
                </c:pt>
                <c:pt idx="77" formatCode="0.00">
                  <c:v>-1.2389993678261133</c:v>
                </c:pt>
                <c:pt idx="78" formatCode="0.00">
                  <c:v>-1.175413093185913</c:v>
                </c:pt>
                <c:pt idx="79" formatCode="0.00">
                  <c:v>-1.1150078112157797</c:v>
                </c:pt>
                <c:pt idx="80" formatCode="0.00">
                  <c:v>-1.0478932825421148</c:v>
                </c:pt>
                <c:pt idx="81" formatCode="0.00">
                  <c:v>-1.0042066521559945</c:v>
                </c:pt>
                <c:pt idx="82" formatCode="0.00">
                  <c:v>-0.98603522326474724</c:v>
                </c:pt>
                <c:pt idx="83" formatCode="0.00">
                  <c:v>-0.96424675303923602</c:v>
                </c:pt>
                <c:pt idx="84" formatCode="0.00">
                  <c:v>-0.92319642785616107</c:v>
                </c:pt>
                <c:pt idx="85" formatCode="0.00">
                  <c:v>-0.88014242141442123</c:v>
                </c:pt>
                <c:pt idx="86" formatCode="0.00">
                  <c:v>-0.83103297710441648</c:v>
                </c:pt>
                <c:pt idx="87" formatCode="0.00">
                  <c:v>-0.78436032900016817</c:v>
                </c:pt>
                <c:pt idx="88" formatCode="0.00">
                  <c:v>-0.75485091454308051</c:v>
                </c:pt>
                <c:pt idx="89" formatCode="0.00">
                  <c:v>-0.72983855278338128</c:v>
                </c:pt>
                <c:pt idx="90" formatCode="0.00">
                  <c:v>-0.70870948788807853</c:v>
                </c:pt>
                <c:pt idx="91" formatCode="0.00">
                  <c:v>-0.68828122519212431</c:v>
                </c:pt>
                <c:pt idx="92" formatCode="0.00">
                  <c:v>-0.6770558728907865</c:v>
                </c:pt>
                <c:pt idx="93" formatCode="0.00">
                  <c:v>-0.65885507054519787</c:v>
                </c:pt>
                <c:pt idx="94" formatCode="0.00">
                  <c:v>-0.63796688704058446</c:v>
                </c:pt>
                <c:pt idx="95" formatCode="0.00">
                  <c:v>-0.62048570675439585</c:v>
                </c:pt>
                <c:pt idx="96" formatCode="0.00">
                  <c:v>-0.58563925778538639</c:v>
                </c:pt>
                <c:pt idx="97" formatCode="0.00">
                  <c:v>-0.54321483471589349</c:v>
                </c:pt>
                <c:pt idx="98" formatCode="0.00">
                  <c:v>-0.50033618315370765</c:v>
                </c:pt>
                <c:pt idx="99" formatCode="0.00">
                  <c:v>-0.45161373609622979</c:v>
                </c:pt>
                <c:pt idx="100" formatCode="0.00">
                  <c:v>-0.3943423675802652</c:v>
                </c:pt>
                <c:pt idx="101" formatCode="0.00">
                  <c:v>-0.3567284850819491</c:v>
                </c:pt>
                <c:pt idx="102" formatCode="0.00">
                  <c:v>-0.32345613498587888</c:v>
                </c:pt>
                <c:pt idx="103" formatCode="0.00">
                  <c:v>-0.31173947927830847</c:v>
                </c:pt>
                <c:pt idx="104" formatCode="0.00">
                  <c:v>-0.3122751382432567</c:v>
                </c:pt>
                <c:pt idx="105" formatCode="0.00">
                  <c:v>-0.2968050323708965</c:v>
                </c:pt>
                <c:pt idx="106" formatCode="0.00">
                  <c:v>-0.2604590932921802</c:v>
                </c:pt>
                <c:pt idx="107" formatCode="0.00">
                  <c:v>-0.23710428958327112</c:v>
                </c:pt>
                <c:pt idx="108" formatCode="0.00">
                  <c:v>-0.21598738394552841</c:v>
                </c:pt>
                <c:pt idx="109" formatCode="0.00">
                  <c:v>-0.20034375170341079</c:v>
                </c:pt>
                <c:pt idx="112">
                  <c:v>-1.5767510772199955E-2</c:v>
                </c:pt>
                <c:pt idx="113">
                  <c:v>-5.8940613605662051E-2</c:v>
                </c:pt>
                <c:pt idx="114">
                  <c:v>-9.2708215083059375E-2</c:v>
                </c:pt>
                <c:pt idx="115">
                  <c:v>-0.155489144055168</c:v>
                </c:pt>
                <c:pt idx="116">
                  <c:v>-0.22865465235105242</c:v>
                </c:pt>
                <c:pt idx="117">
                  <c:v>-0.31739765925894359</c:v>
                </c:pt>
                <c:pt idx="118">
                  <c:v>-0.380067511643706</c:v>
                </c:pt>
                <c:pt idx="119">
                  <c:v>-0.40332384052609527</c:v>
                </c:pt>
                <c:pt idx="120">
                  <c:v>-0.33620817572897188</c:v>
                </c:pt>
                <c:pt idx="121">
                  <c:v>-0.33262204180542021</c:v>
                </c:pt>
                <c:pt idx="122">
                  <c:v>-0.35464461231069011</c:v>
                </c:pt>
                <c:pt idx="123">
                  <c:v>-0.32295172873056277</c:v>
                </c:pt>
                <c:pt idx="124">
                  <c:v>-0.373754928893125</c:v>
                </c:pt>
                <c:pt idx="125">
                  <c:v>-0.35780038309188544</c:v>
                </c:pt>
                <c:pt idx="126">
                  <c:v>-0.38102101745118322</c:v>
                </c:pt>
                <c:pt idx="127">
                  <c:v>-0.44572432980884802</c:v>
                </c:pt>
                <c:pt idx="128">
                  <c:v>-0.47870410324807722</c:v>
                </c:pt>
                <c:pt idx="129">
                  <c:v>-0.52042570798645382</c:v>
                </c:pt>
                <c:pt idx="130">
                  <c:v>-0.49825723833404378</c:v>
                </c:pt>
                <c:pt idx="131">
                  <c:v>-0.49654796726786188</c:v>
                </c:pt>
                <c:pt idx="132">
                  <c:v>-0.46807818998852913</c:v>
                </c:pt>
                <c:pt idx="133">
                  <c:v>-0.41345484062242743</c:v>
                </c:pt>
                <c:pt idx="134">
                  <c:v>-0.37653014901582527</c:v>
                </c:pt>
                <c:pt idx="135">
                  <c:v>-0.32640017175425307</c:v>
                </c:pt>
                <c:pt idx="136">
                  <c:v>-0.35132028607666266</c:v>
                </c:pt>
                <c:pt idx="137">
                  <c:v>-0.38343166447609445</c:v>
                </c:pt>
                <c:pt idx="138">
                  <c:v>-0.42456603923924785</c:v>
                </c:pt>
                <c:pt idx="139">
                  <c:v>-0.47411959850289342</c:v>
                </c:pt>
                <c:pt idx="140">
                  <c:v>-0.48639673934431693</c:v>
                </c:pt>
                <c:pt idx="141">
                  <c:v>-0.47964082406861586</c:v>
                </c:pt>
                <c:pt idx="142">
                  <c:v>-0.46323531810456231</c:v>
                </c:pt>
                <c:pt idx="143">
                  <c:v>-0.42832645339397635</c:v>
                </c:pt>
                <c:pt idx="144">
                  <c:v>-0.40680545529042211</c:v>
                </c:pt>
                <c:pt idx="145">
                  <c:v>-0.41582629389277592</c:v>
                </c:pt>
                <c:pt idx="146">
                  <c:v>-0.42218434235425928</c:v>
                </c:pt>
                <c:pt idx="149">
                  <c:v>-1.6527888289944079</c:v>
                </c:pt>
                <c:pt idx="150">
                  <c:v>-1.4610505414498722</c:v>
                </c:pt>
                <c:pt idx="151">
                  <c:v>-1.3010166410272213</c:v>
                </c:pt>
                <c:pt idx="152">
                  <c:v>-1.1871767635432811</c:v>
                </c:pt>
                <c:pt idx="153">
                  <c:v>-1.1447546189276692</c:v>
                </c:pt>
                <c:pt idx="154">
                  <c:v>-1.1436226843636876</c:v>
                </c:pt>
                <c:pt idx="155">
                  <c:v>-1.2166239474688205</c:v>
                </c:pt>
                <c:pt idx="156">
                  <c:v>-1.2226109103588811</c:v>
                </c:pt>
                <c:pt idx="157">
                  <c:v>-1.2152288001146685</c:v>
                </c:pt>
                <c:pt idx="158">
                  <c:v>-1.1764287515436789</c:v>
                </c:pt>
                <c:pt idx="159">
                  <c:v>-1.0611956586641864</c:v>
                </c:pt>
                <c:pt idx="160">
                  <c:v>-1.045125598646294</c:v>
                </c:pt>
                <c:pt idx="161">
                  <c:v>-0.90305407052504827</c:v>
                </c:pt>
                <c:pt idx="162">
                  <c:v>-0.79917016026522836</c:v>
                </c:pt>
                <c:pt idx="163">
                  <c:v>-0.76274894527810533</c:v>
                </c:pt>
                <c:pt idx="164">
                  <c:v>-0.70959061672697987</c:v>
                </c:pt>
                <c:pt idx="165">
                  <c:v>-0.69350490160816514</c:v>
                </c:pt>
                <c:pt idx="166">
                  <c:v>-0.65795152642835886</c:v>
                </c:pt>
                <c:pt idx="167">
                  <c:v>-0.62650122069162739</c:v>
                </c:pt>
                <c:pt idx="168">
                  <c:v>-0.60235470778917799</c:v>
                </c:pt>
                <c:pt idx="169">
                  <c:v>-0.56411644399697525</c:v>
                </c:pt>
                <c:pt idx="170">
                  <c:v>-0.58500716251172347</c:v>
                </c:pt>
                <c:pt idx="171">
                  <c:v>-0.56530757032806045</c:v>
                </c:pt>
                <c:pt idx="172">
                  <c:v>-0.54446931357451867</c:v>
                </c:pt>
                <c:pt idx="173">
                  <c:v>-0.56625967352280293</c:v>
                </c:pt>
                <c:pt idx="174">
                  <c:v>-0.5240329182960084</c:v>
                </c:pt>
                <c:pt idx="175">
                  <c:v>-0.52339313983926217</c:v>
                </c:pt>
                <c:pt idx="176">
                  <c:v>-0.50242719534552316</c:v>
                </c:pt>
                <c:pt idx="177">
                  <c:v>-0.50788298857617353</c:v>
                </c:pt>
                <c:pt idx="178">
                  <c:v>-0.48143324867493648</c:v>
                </c:pt>
                <c:pt idx="179">
                  <c:v>-0.5167282822735314</c:v>
                </c:pt>
                <c:pt idx="180">
                  <c:v>-0.54997462288695576</c:v>
                </c:pt>
                <c:pt idx="181">
                  <c:v>-0.58456177675450394</c:v>
                </c:pt>
                <c:pt idx="182">
                  <c:v>-0.63279772103675502</c:v>
                </c:pt>
                <c:pt idx="183">
                  <c:v>-0.63519759481599125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A-412A-861E-C3165A4D5BB7}"/>
            </c:ext>
          </c:extLst>
        </c:ser>
        <c:ser>
          <c:idx val="4"/>
          <c:order val="4"/>
          <c:tx>
            <c:strRef>
              <c:f>'47. ábra'!$B$9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ábra'!$C$9:$GD$9</c:f>
              <c:numCache>
                <c:formatCode>0.0</c:formatCode>
                <c:ptCount val="184"/>
                <c:pt idx="0">
                  <c:v>-0.94732130016540372</c:v>
                </c:pt>
                <c:pt idx="1">
                  <c:v>-0.83889376537684346</c:v>
                </c:pt>
                <c:pt idx="2">
                  <c:v>-0.72390025479360254</c:v>
                </c:pt>
                <c:pt idx="3">
                  <c:v>-0.6067682963614367</c:v>
                </c:pt>
                <c:pt idx="4">
                  <c:v>-0.58557494437357327</c:v>
                </c:pt>
                <c:pt idx="5">
                  <c:v>-0.57320728721579317</c:v>
                </c:pt>
                <c:pt idx="6">
                  <c:v>-0.56951672869004522</c:v>
                </c:pt>
                <c:pt idx="7">
                  <c:v>-0.56113881472311322</c:v>
                </c:pt>
                <c:pt idx="8">
                  <c:v>-0.56417361645446573</c:v>
                </c:pt>
                <c:pt idx="9">
                  <c:v>-0.56629292728542879</c:v>
                </c:pt>
                <c:pt idx="10">
                  <c:v>-0.55388545414613399</c:v>
                </c:pt>
                <c:pt idx="11">
                  <c:v>-0.51606886243176397</c:v>
                </c:pt>
                <c:pt idx="12">
                  <c:v>-0.3807961761806668</c:v>
                </c:pt>
                <c:pt idx="13">
                  <c:v>-0.23507436412384028</c:v>
                </c:pt>
                <c:pt idx="14">
                  <c:v>-0.11768790218299208</c:v>
                </c:pt>
                <c:pt idx="15">
                  <c:v>-4.0893690682868321E-2</c:v>
                </c:pt>
                <c:pt idx="16">
                  <c:v>-9.1914727954091613E-2</c:v>
                </c:pt>
                <c:pt idx="17">
                  <c:v>-0.15473570752588231</c:v>
                </c:pt>
                <c:pt idx="18">
                  <c:v>-0.17669956322729705</c:v>
                </c:pt>
                <c:pt idx="19">
                  <c:v>-0.18503977661337787</c:v>
                </c:pt>
                <c:pt idx="20">
                  <c:v>-0.15711878779466024</c:v>
                </c:pt>
                <c:pt idx="21">
                  <c:v>-0.13059513493975775</c:v>
                </c:pt>
                <c:pt idx="22">
                  <c:v>-0.12162123428165661</c:v>
                </c:pt>
                <c:pt idx="23">
                  <c:v>-0.11084358851533951</c:v>
                </c:pt>
                <c:pt idx="24">
                  <c:v>-8.9290823579586037E-2</c:v>
                </c:pt>
                <c:pt idx="25">
                  <c:v>-5.9046471363766131E-2</c:v>
                </c:pt>
                <c:pt idx="26">
                  <c:v>-3.5477054273569911E-2</c:v>
                </c:pt>
                <c:pt idx="27">
                  <c:v>-2.9447155246162617E-2</c:v>
                </c:pt>
                <c:pt idx="28">
                  <c:v>-3.5750003490876543E-2</c:v>
                </c:pt>
                <c:pt idx="29">
                  <c:v>-6.0909093011325202E-2</c:v>
                </c:pt>
                <c:pt idx="30">
                  <c:v>-9.9217326696184133E-2</c:v>
                </c:pt>
                <c:pt idx="31">
                  <c:v>-0.12015726129163476</c:v>
                </c:pt>
                <c:pt idx="32">
                  <c:v>-0.14909517102748021</c:v>
                </c:pt>
                <c:pt idx="33">
                  <c:v>-0.1591095695316381</c:v>
                </c:pt>
                <c:pt idx="34">
                  <c:v>-0.16565262476170642</c:v>
                </c:pt>
                <c:pt idx="35">
                  <c:v>-0.16146711154344323</c:v>
                </c:pt>
                <c:pt idx="38" formatCode="0.00">
                  <c:v>-0.33043690345089277</c:v>
                </c:pt>
                <c:pt idx="39" formatCode="0.00">
                  <c:v>-0.33858599624235447</c:v>
                </c:pt>
                <c:pt idx="40" formatCode="0.00">
                  <c:v>-0.34534500851211264</c:v>
                </c:pt>
                <c:pt idx="41" formatCode="0.00">
                  <c:v>-0.35129319808545206</c:v>
                </c:pt>
                <c:pt idx="42" formatCode="0.00">
                  <c:v>-0.33266766128131037</c:v>
                </c:pt>
                <c:pt idx="43" formatCode="0.00">
                  <c:v>-0.3134375593391987</c:v>
                </c:pt>
                <c:pt idx="44" formatCode="0.00">
                  <c:v>-0.2935755151679626</c:v>
                </c:pt>
                <c:pt idx="45" formatCode="0.00">
                  <c:v>-0.27558107114794822</c:v>
                </c:pt>
                <c:pt idx="46" formatCode="0.00">
                  <c:v>-0.26909197234981586</c:v>
                </c:pt>
                <c:pt idx="47" formatCode="0.00">
                  <c:v>-0.26239983497174629</c:v>
                </c:pt>
                <c:pt idx="48" formatCode="0.00">
                  <c:v>-0.25632971944531696</c:v>
                </c:pt>
                <c:pt idx="49" formatCode="0.00">
                  <c:v>-0.2504634280943554</c:v>
                </c:pt>
                <c:pt idx="50" formatCode="0.00">
                  <c:v>-0.2538483691461591</c:v>
                </c:pt>
                <c:pt idx="51" formatCode="0.00">
                  <c:v>-0.25687661621305363</c:v>
                </c:pt>
                <c:pt idx="52" formatCode="0.00">
                  <c:v>-0.26084955118533104</c:v>
                </c:pt>
                <c:pt idx="53" formatCode="0.00">
                  <c:v>-0.26443292606980645</c:v>
                </c:pt>
                <c:pt idx="54" formatCode="0.00">
                  <c:v>-0.2551658689598717</c:v>
                </c:pt>
                <c:pt idx="55" formatCode="0.00">
                  <c:v>-0.24519891666461699</c:v>
                </c:pt>
                <c:pt idx="56" formatCode="0.00">
                  <c:v>-0.23467809039814941</c:v>
                </c:pt>
                <c:pt idx="57" formatCode="0.00">
                  <c:v>-0.22400200804555548</c:v>
                </c:pt>
                <c:pt idx="58" formatCode="0.00">
                  <c:v>-0.22442234337866715</c:v>
                </c:pt>
                <c:pt idx="59" formatCode="0.00">
                  <c:v>-0.22469826755439967</c:v>
                </c:pt>
                <c:pt idx="60" formatCode="0.00">
                  <c:v>-0.22518177237059966</c:v>
                </c:pt>
                <c:pt idx="61" formatCode="0.00">
                  <c:v>-0.22538745730418008</c:v>
                </c:pt>
                <c:pt idx="62" formatCode="0.00">
                  <c:v>-0.23702715072306144</c:v>
                </c:pt>
                <c:pt idx="63" formatCode="0.00">
                  <c:v>-0.24815187429059982</c:v>
                </c:pt>
                <c:pt idx="64" formatCode="0.00">
                  <c:v>-0.25812056051618693</c:v>
                </c:pt>
                <c:pt idx="65" formatCode="0.00">
                  <c:v>-0.2682871470419258</c:v>
                </c:pt>
                <c:pt idx="66" formatCode="0.00">
                  <c:v>-0.2514926874714638</c:v>
                </c:pt>
                <c:pt idx="67" formatCode="0.00">
                  <c:v>-0.24115161347528186</c:v>
                </c:pt>
                <c:pt idx="68" formatCode="0.00">
                  <c:v>-0.22454993678655502</c:v>
                </c:pt>
                <c:pt idx="69" formatCode="0.00">
                  <c:v>-0.2113138621707773</c:v>
                </c:pt>
                <c:pt idx="70" formatCode="0.00">
                  <c:v>-0.22447268450636235</c:v>
                </c:pt>
                <c:pt idx="71" formatCode="0.00">
                  <c:v>-0.22260267132083061</c:v>
                </c:pt>
                <c:pt idx="72" formatCode="0.00">
                  <c:v>-0.21267576906309257</c:v>
                </c:pt>
                <c:pt idx="75" formatCode="0.00">
                  <c:v>-0.48093904482732286</c:v>
                </c:pt>
                <c:pt idx="76" formatCode="0.00">
                  <c:v>-0.49384422648839338</c:v>
                </c:pt>
                <c:pt idx="77" formatCode="0.00">
                  <c:v>-0.50684010097371168</c:v>
                </c:pt>
                <c:pt idx="78" formatCode="0.00">
                  <c:v>-0.47237227471652565</c:v>
                </c:pt>
                <c:pt idx="79" formatCode="0.00">
                  <c:v>-0.4600878057919906</c:v>
                </c:pt>
                <c:pt idx="80" formatCode="0.00">
                  <c:v>-0.46052001102073575</c:v>
                </c:pt>
                <c:pt idx="81" formatCode="0.00">
                  <c:v>-0.46507259105970855</c:v>
                </c:pt>
                <c:pt idx="82" formatCode="0.00">
                  <c:v>-0.50283663348660634</c:v>
                </c:pt>
                <c:pt idx="83" formatCode="0.00">
                  <c:v>-0.50744732207749321</c:v>
                </c:pt>
                <c:pt idx="84" formatCode="0.00">
                  <c:v>-0.4939640916382308</c:v>
                </c:pt>
                <c:pt idx="85" formatCode="0.00">
                  <c:v>-0.48303667323076893</c:v>
                </c:pt>
                <c:pt idx="86" formatCode="0.00">
                  <c:v>-0.44282099467875841</c:v>
                </c:pt>
                <c:pt idx="87" formatCode="0.00">
                  <c:v>-0.44128553511365404</c:v>
                </c:pt>
                <c:pt idx="88" formatCode="0.00">
                  <c:v>-0.46289994787426575</c:v>
                </c:pt>
                <c:pt idx="89" formatCode="0.00">
                  <c:v>-0.47340942449709189</c:v>
                </c:pt>
                <c:pt idx="90" formatCode="0.00">
                  <c:v>-0.47387804642159553</c:v>
                </c:pt>
                <c:pt idx="91" formatCode="0.00">
                  <c:v>-0.46057224536793079</c:v>
                </c:pt>
                <c:pt idx="92" formatCode="0.00">
                  <c:v>-0.43136225061378475</c:v>
                </c:pt>
                <c:pt idx="93" formatCode="0.00">
                  <c:v>-0.41835134531702695</c:v>
                </c:pt>
                <c:pt idx="94" formatCode="0.00">
                  <c:v>-0.40693132347074179</c:v>
                </c:pt>
                <c:pt idx="95" formatCode="0.00">
                  <c:v>-0.39961679264305427</c:v>
                </c:pt>
                <c:pt idx="96" formatCode="0.00">
                  <c:v>-0.40728266689582687</c:v>
                </c:pt>
                <c:pt idx="97" formatCode="0.00">
                  <c:v>-0.40666268584737281</c:v>
                </c:pt>
                <c:pt idx="98" formatCode="0.00">
                  <c:v>-0.41642100981944175</c:v>
                </c:pt>
                <c:pt idx="99" formatCode="0.00">
                  <c:v>-0.40792007237259575</c:v>
                </c:pt>
                <c:pt idx="100" formatCode="0.00">
                  <c:v>-0.38686778990363629</c:v>
                </c:pt>
                <c:pt idx="101" formatCode="0.00">
                  <c:v>-0.36217428390611667</c:v>
                </c:pt>
                <c:pt idx="102" formatCode="0.00">
                  <c:v>-0.34082630281880166</c:v>
                </c:pt>
                <c:pt idx="103" formatCode="0.00">
                  <c:v>-0.32689438125070314</c:v>
                </c:pt>
                <c:pt idx="104" formatCode="0.00">
                  <c:v>-0.31994007345468289</c:v>
                </c:pt>
                <c:pt idx="105" formatCode="0.00">
                  <c:v>-0.30885072189855223</c:v>
                </c:pt>
                <c:pt idx="106" formatCode="0.00">
                  <c:v>-0.28981493595479546</c:v>
                </c:pt>
                <c:pt idx="107" formatCode="0.00">
                  <c:v>-0.27958014063844094</c:v>
                </c:pt>
                <c:pt idx="108" formatCode="0.00">
                  <c:v>-0.2678531396495159</c:v>
                </c:pt>
                <c:pt idx="109" formatCode="0.00">
                  <c:v>-0.26285723185166848</c:v>
                </c:pt>
                <c:pt idx="112">
                  <c:v>-0.42830540037243953</c:v>
                </c:pt>
                <c:pt idx="113">
                  <c:v>-0.4306052184799824</c:v>
                </c:pt>
                <c:pt idx="114">
                  <c:v>-0.41867354275119051</c:v>
                </c:pt>
                <c:pt idx="115">
                  <c:v>-0.46323368913489288</c:v>
                </c:pt>
                <c:pt idx="116">
                  <c:v>-0.4645511529290593</c:v>
                </c:pt>
                <c:pt idx="117">
                  <c:v>-0.45009121848694672</c:v>
                </c:pt>
                <c:pt idx="118">
                  <c:v>-0.45502159233720341</c:v>
                </c:pt>
                <c:pt idx="119">
                  <c:v>-0.40976335443478806</c:v>
                </c:pt>
                <c:pt idx="120">
                  <c:v>-0.39178730505002124</c:v>
                </c:pt>
                <c:pt idx="121">
                  <c:v>-0.37146653392654788</c:v>
                </c:pt>
                <c:pt idx="122">
                  <c:v>-0.35223119983436357</c:v>
                </c:pt>
                <c:pt idx="123">
                  <c:v>-0.33046223404987723</c:v>
                </c:pt>
                <c:pt idx="124">
                  <c:v>-0.31009200600499581</c:v>
                </c:pt>
                <c:pt idx="125">
                  <c:v>-0.29506753699192279</c:v>
                </c:pt>
                <c:pt idx="126">
                  <c:v>-0.268213039908763</c:v>
                </c:pt>
                <c:pt idx="127">
                  <c:v>-0.2505733562758134</c:v>
                </c:pt>
                <c:pt idx="128">
                  <c:v>-0.23254844657147339</c:v>
                </c:pt>
                <c:pt idx="129">
                  <c:v>-0.20591336592516016</c:v>
                </c:pt>
                <c:pt idx="130">
                  <c:v>-0.19333387669781424</c:v>
                </c:pt>
                <c:pt idx="131">
                  <c:v>-0.16591073268358536</c:v>
                </c:pt>
                <c:pt idx="132">
                  <c:v>-0.17013583972853102</c:v>
                </c:pt>
                <c:pt idx="133">
                  <c:v>-0.15992447051644437</c:v>
                </c:pt>
                <c:pt idx="134">
                  <c:v>-0.1495479034425452</c:v>
                </c:pt>
                <c:pt idx="135">
                  <c:v>-0.14603584251834673</c:v>
                </c:pt>
                <c:pt idx="136">
                  <c:v>-0.14951204904171367</c:v>
                </c:pt>
                <c:pt idx="137">
                  <c:v>-0.15372054821922246</c:v>
                </c:pt>
                <c:pt idx="138">
                  <c:v>-0.15666842178369422</c:v>
                </c:pt>
                <c:pt idx="139">
                  <c:v>-0.18086509016672336</c:v>
                </c:pt>
                <c:pt idx="140">
                  <c:v>-0.21432088995818882</c:v>
                </c:pt>
                <c:pt idx="141">
                  <c:v>-0.22459371920673285</c:v>
                </c:pt>
                <c:pt idx="142">
                  <c:v>-0.21661144452213363</c:v>
                </c:pt>
                <c:pt idx="143">
                  <c:v>-0.18668691008728344</c:v>
                </c:pt>
                <c:pt idx="144">
                  <c:v>-0.13516823947432888</c:v>
                </c:pt>
                <c:pt idx="145">
                  <c:v>-0.11360855365868064</c:v>
                </c:pt>
                <c:pt idx="146">
                  <c:v>-9.7956782177081675E-2</c:v>
                </c:pt>
                <c:pt idx="149">
                  <c:v>-0.58126286455006293</c:v>
                </c:pt>
                <c:pt idx="150">
                  <c:v>-0.56854994392454639</c:v>
                </c:pt>
                <c:pt idx="151">
                  <c:v>-0.54925282404267861</c:v>
                </c:pt>
                <c:pt idx="152">
                  <c:v>-0.60772807216117852</c:v>
                </c:pt>
                <c:pt idx="153">
                  <c:v>-0.631567308323572</c:v>
                </c:pt>
                <c:pt idx="154">
                  <c:v>-0.65169499391232666</c:v>
                </c:pt>
                <c:pt idx="155">
                  <c:v>-0.61868951472065925</c:v>
                </c:pt>
                <c:pt idx="156">
                  <c:v>-0.5925781558151082</c:v>
                </c:pt>
                <c:pt idx="157">
                  <c:v>-0.57334406181691433</c:v>
                </c:pt>
                <c:pt idx="158">
                  <c:v>-0.55772873925890487</c:v>
                </c:pt>
                <c:pt idx="159">
                  <c:v>-0.53701353396067497</c:v>
                </c:pt>
                <c:pt idx="160">
                  <c:v>-0.51688073279926072</c:v>
                </c:pt>
                <c:pt idx="161">
                  <c:v>-0.50420157658215614</c:v>
                </c:pt>
                <c:pt idx="162">
                  <c:v>-0.48573318198961113</c:v>
                </c:pt>
                <c:pt idx="163">
                  <c:v>-0.47194640830356788</c:v>
                </c:pt>
                <c:pt idx="164">
                  <c:v>-0.45414505121260201</c:v>
                </c:pt>
                <c:pt idx="165">
                  <c:v>-0.51919352935929486</c:v>
                </c:pt>
                <c:pt idx="166">
                  <c:v>-0.41698848669456373</c:v>
                </c:pt>
                <c:pt idx="167">
                  <c:v>-0.35519990536764773</c:v>
                </c:pt>
                <c:pt idx="168">
                  <c:v>-0.32373366067529213</c:v>
                </c:pt>
                <c:pt idx="169">
                  <c:v>-0.25380764118971544</c:v>
                </c:pt>
                <c:pt idx="170">
                  <c:v>-0.35250894025743823</c:v>
                </c:pt>
                <c:pt idx="171">
                  <c:v>-0.38869605937764418</c:v>
                </c:pt>
                <c:pt idx="172">
                  <c:v>-0.3237279374764967</c:v>
                </c:pt>
                <c:pt idx="173">
                  <c:v>-0.26677143717894847</c:v>
                </c:pt>
                <c:pt idx="174">
                  <c:v>-0.34139334473031796</c:v>
                </c:pt>
                <c:pt idx="175">
                  <c:v>-0.30351560362636998</c:v>
                </c:pt>
                <c:pt idx="176">
                  <c:v>-0.30654827272442031</c:v>
                </c:pt>
                <c:pt idx="177">
                  <c:v>-0.36267237120083867</c:v>
                </c:pt>
                <c:pt idx="178">
                  <c:v>-0.22673280386705902</c:v>
                </c:pt>
                <c:pt idx="179">
                  <c:v>-0.23607991905307857</c:v>
                </c:pt>
                <c:pt idx="180">
                  <c:v>-0.26913457185838197</c:v>
                </c:pt>
                <c:pt idx="181">
                  <c:v>-0.25286839186085269</c:v>
                </c:pt>
                <c:pt idx="182">
                  <c:v>-0.25301421205737262</c:v>
                </c:pt>
                <c:pt idx="183">
                  <c:v>-0.25075268341527279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'47. ábra'!$B$8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ábra'!$C$8:$GD$8</c:f>
              <c:numCache>
                <c:formatCode>0.0</c:formatCode>
                <c:ptCount val="184"/>
                <c:pt idx="0">
                  <c:v>-5.1992970168141035</c:v>
                </c:pt>
                <c:pt idx="1">
                  <c:v>-4.8529075535646928</c:v>
                </c:pt>
                <c:pt idx="2">
                  <c:v>-4.587608995924036</c:v>
                </c:pt>
                <c:pt idx="3">
                  <c:v>-4.2280241849294056</c:v>
                </c:pt>
                <c:pt idx="4">
                  <c:v>-4.5642898531677476</c:v>
                </c:pt>
                <c:pt idx="5">
                  <c:v>-4.9753010911398787</c:v>
                </c:pt>
                <c:pt idx="6">
                  <c:v>-5.3623187672081887</c:v>
                </c:pt>
                <c:pt idx="7">
                  <c:v>-5.5967327001009819</c:v>
                </c:pt>
                <c:pt idx="8">
                  <c:v>-5.3071901036433227</c:v>
                </c:pt>
                <c:pt idx="9">
                  <c:v>-5.2146646221044897</c:v>
                </c:pt>
                <c:pt idx="10">
                  <c:v>-5.2818299384788281</c:v>
                </c:pt>
                <c:pt idx="11">
                  <c:v>-5.6917179580057091</c:v>
                </c:pt>
                <c:pt idx="12">
                  <c:v>-5.3758567836012281</c:v>
                </c:pt>
                <c:pt idx="13">
                  <c:v>-4.8688557900893619</c:v>
                </c:pt>
                <c:pt idx="14">
                  <c:v>-4.327562536841624</c:v>
                </c:pt>
                <c:pt idx="15">
                  <c:v>-3.6402770366434223</c:v>
                </c:pt>
                <c:pt idx="16">
                  <c:v>-4.0531100664172452</c:v>
                </c:pt>
                <c:pt idx="17">
                  <c:v>-4.5068032430879974</c:v>
                </c:pt>
                <c:pt idx="18">
                  <c:v>-4.7241623950675882</c:v>
                </c:pt>
                <c:pt idx="19">
                  <c:v>-4.9156422999249534</c:v>
                </c:pt>
                <c:pt idx="20">
                  <c:v>-4.7929814121777277</c:v>
                </c:pt>
                <c:pt idx="21">
                  <c:v>-4.6879000352692337</c:v>
                </c:pt>
                <c:pt idx="22">
                  <c:v>-4.6621662579375478</c:v>
                </c:pt>
                <c:pt idx="23">
                  <c:v>-4.5879582715582865</c:v>
                </c:pt>
                <c:pt idx="24">
                  <c:v>-4.209748833574686</c:v>
                </c:pt>
                <c:pt idx="25">
                  <c:v>-3.9284004121532168</c:v>
                </c:pt>
                <c:pt idx="26">
                  <c:v>-3.5716816402638338</c:v>
                </c:pt>
                <c:pt idx="27">
                  <c:v>-3.3089913517576344</c:v>
                </c:pt>
                <c:pt idx="28">
                  <c:v>-3.4856267773011895</c:v>
                </c:pt>
                <c:pt idx="29">
                  <c:v>-3.3864540788781881</c:v>
                </c:pt>
                <c:pt idx="30">
                  <c:v>-3.538035898888336</c:v>
                </c:pt>
                <c:pt idx="31">
                  <c:v>-3.5323677695515139</c:v>
                </c:pt>
                <c:pt idx="32">
                  <c:v>-3.8403749962441607</c:v>
                </c:pt>
                <c:pt idx="33">
                  <c:v>-3.842159651739252</c:v>
                </c:pt>
                <c:pt idx="34">
                  <c:v>-3.9339844458601525</c:v>
                </c:pt>
                <c:pt idx="35">
                  <c:v>-3.954723841348641</c:v>
                </c:pt>
                <c:pt idx="38" formatCode="0.00">
                  <c:v>-6.9245659224098475</c:v>
                </c:pt>
                <c:pt idx="39" formatCode="0.00">
                  <c:v>-7.3559455228436734</c:v>
                </c:pt>
                <c:pt idx="40" formatCode="0.00">
                  <c:v>-6.9302679757622911</c:v>
                </c:pt>
                <c:pt idx="41" formatCode="0.00">
                  <c:v>-6.6502938943987564</c:v>
                </c:pt>
                <c:pt idx="42" formatCode="0.00">
                  <c:v>-5.5033168904128713</c:v>
                </c:pt>
                <c:pt idx="43" formatCode="0.00">
                  <c:v>-6.7796695993417311</c:v>
                </c:pt>
                <c:pt idx="44" formatCode="0.00">
                  <c:v>-7.0693998568264558</c:v>
                </c:pt>
                <c:pt idx="45" formatCode="0.00">
                  <c:v>-6.5760525181861968</c:v>
                </c:pt>
                <c:pt idx="46" formatCode="0.00">
                  <c:v>-6.9069855201403501</c:v>
                </c:pt>
                <c:pt idx="47" formatCode="0.00">
                  <c:v>-6.2961839672104585</c:v>
                </c:pt>
                <c:pt idx="48" formatCode="0.00">
                  <c:v>-6.5246744432049173</c:v>
                </c:pt>
                <c:pt idx="49" formatCode="0.00">
                  <c:v>-6.0457909408651611</c:v>
                </c:pt>
                <c:pt idx="50" formatCode="0.00">
                  <c:v>-5.4343408303373186</c:v>
                </c:pt>
                <c:pt idx="51" formatCode="0.00">
                  <c:v>-5.3466059597435933</c:v>
                </c:pt>
                <c:pt idx="52" formatCode="0.00">
                  <c:v>-4.9938197410258374</c:v>
                </c:pt>
                <c:pt idx="53" formatCode="0.00">
                  <c:v>-5.7922195176522511</c:v>
                </c:pt>
                <c:pt idx="54" formatCode="0.00">
                  <c:v>-5.8483638233978024</c:v>
                </c:pt>
                <c:pt idx="55" formatCode="0.00">
                  <c:v>-5.6419254072756191</c:v>
                </c:pt>
                <c:pt idx="56" formatCode="0.00">
                  <c:v>-5.6855302948080331</c:v>
                </c:pt>
                <c:pt idx="57" formatCode="0.00">
                  <c:v>-5.4579336573432791</c:v>
                </c:pt>
                <c:pt idx="58" formatCode="0.00">
                  <c:v>-5.9372815689093921</c:v>
                </c:pt>
                <c:pt idx="59" formatCode="0.00">
                  <c:v>-5.5974997743258452</c:v>
                </c:pt>
                <c:pt idx="60" formatCode="0.00">
                  <c:v>-5.504475319751398</c:v>
                </c:pt>
                <c:pt idx="61" formatCode="0.00">
                  <c:v>-5.2272060158961464</c:v>
                </c:pt>
                <c:pt idx="62" formatCode="0.00">
                  <c:v>-5.1339659673000799</c:v>
                </c:pt>
                <c:pt idx="63" formatCode="0.00">
                  <c:v>-5.1015547841212285</c:v>
                </c:pt>
                <c:pt idx="64" formatCode="0.00">
                  <c:v>-5.3139118439868884</c:v>
                </c:pt>
                <c:pt idx="65" formatCode="0.00">
                  <c:v>-5.477810010852064</c:v>
                </c:pt>
                <c:pt idx="66" formatCode="0.00">
                  <c:v>-4.99053600259594</c:v>
                </c:pt>
                <c:pt idx="67" formatCode="0.00">
                  <c:v>-4.306712922542574</c:v>
                </c:pt>
                <c:pt idx="68" formatCode="0.00">
                  <c:v>-2.6493681407907461</c:v>
                </c:pt>
                <c:pt idx="69" formatCode="0.00">
                  <c:v>-3.2131877687876091</c:v>
                </c:pt>
                <c:pt idx="70" formatCode="0.00">
                  <c:v>-3.5800300692019471</c:v>
                </c:pt>
                <c:pt idx="71" formatCode="0.00">
                  <c:v>-3.7274739634771827</c:v>
                </c:pt>
                <c:pt idx="72" formatCode="0.00">
                  <c:v>-4.539109788906794</c:v>
                </c:pt>
                <c:pt idx="75" formatCode="0.00">
                  <c:v>-4.079689828535221</c:v>
                </c:pt>
                <c:pt idx="76" formatCode="0.00">
                  <c:v>-4.3152900681277018</c:v>
                </c:pt>
                <c:pt idx="77" formatCode="0.00">
                  <c:v>-3.9555035614510659</c:v>
                </c:pt>
                <c:pt idx="78" formatCode="0.00">
                  <c:v>-4.1847060970301335</c:v>
                </c:pt>
                <c:pt idx="79" formatCode="0.00">
                  <c:v>-4.5187132085676671</c:v>
                </c:pt>
                <c:pt idx="80" formatCode="0.00">
                  <c:v>-4.8268127313456066</c:v>
                </c:pt>
                <c:pt idx="81" formatCode="0.00">
                  <c:v>-5.1141264631566319</c:v>
                </c:pt>
                <c:pt idx="82" formatCode="0.00">
                  <c:v>-4.5524555869622949</c:v>
                </c:pt>
                <c:pt idx="83" formatCode="0.00">
                  <c:v>-4.600242393253275</c:v>
                </c:pt>
                <c:pt idx="84" formatCode="0.00">
                  <c:v>-4.2559639047148563</c:v>
                </c:pt>
                <c:pt idx="85" formatCode="0.00">
                  <c:v>-4.2095051696734229</c:v>
                </c:pt>
                <c:pt idx="86" formatCode="0.00">
                  <c:v>-4.4328575222984865</c:v>
                </c:pt>
                <c:pt idx="87" formatCode="0.00">
                  <c:v>-4.4724143632802065</c:v>
                </c:pt>
                <c:pt idx="88" formatCode="0.00">
                  <c:v>-4.4509520267539733</c:v>
                </c:pt>
                <c:pt idx="89" formatCode="0.00">
                  <c:v>-4.9071487471772874</c:v>
                </c:pt>
                <c:pt idx="90" formatCode="0.00">
                  <c:v>-5.0627626134669317</c:v>
                </c:pt>
                <c:pt idx="91" formatCode="0.00">
                  <c:v>-4.8505740355618103</c:v>
                </c:pt>
                <c:pt idx="92" formatCode="0.00">
                  <c:v>-5.0552411906245096</c:v>
                </c:pt>
                <c:pt idx="93" formatCode="0.00">
                  <c:v>-4.6643233195529419</c:v>
                </c:pt>
                <c:pt idx="94" formatCode="0.00">
                  <c:v>-4.7812345928185271</c:v>
                </c:pt>
                <c:pt idx="95" formatCode="0.00">
                  <c:v>-4.838546830543625</c:v>
                </c:pt>
                <c:pt idx="96" formatCode="0.00">
                  <c:v>-4.7220289601195153</c:v>
                </c:pt>
                <c:pt idx="97" formatCode="0.00">
                  <c:v>-4.9202559889471162</c:v>
                </c:pt>
                <c:pt idx="98" formatCode="0.00">
                  <c:v>-4.72798502708957</c:v>
                </c:pt>
                <c:pt idx="99" formatCode="0.00">
                  <c:v>-4.7853896332810661</c:v>
                </c:pt>
                <c:pt idx="100" formatCode="0.00">
                  <c:v>-4.8204018597683582</c:v>
                </c:pt>
                <c:pt idx="101" formatCode="0.00">
                  <c:v>-4.6739476041542458</c:v>
                </c:pt>
                <c:pt idx="102" formatCode="0.00">
                  <c:v>-4.6389965701882199</c:v>
                </c:pt>
                <c:pt idx="103" formatCode="0.00">
                  <c:v>-4.429635364546634</c:v>
                </c:pt>
                <c:pt idx="104" formatCode="0.00">
                  <c:v>-4.1898049926927614</c:v>
                </c:pt>
                <c:pt idx="105" formatCode="0.00">
                  <c:v>-4.1389254373712214</c:v>
                </c:pt>
                <c:pt idx="106" formatCode="0.00">
                  <c:v>-4.2481361331842304</c:v>
                </c:pt>
                <c:pt idx="107" formatCode="0.00">
                  <c:v>-4.7054186040023991</c:v>
                </c:pt>
                <c:pt idx="108" formatCode="0.00">
                  <c:v>-5.0513482052068346</c:v>
                </c:pt>
                <c:pt idx="109" formatCode="0.00">
                  <c:v>-5.2044283158538862</c:v>
                </c:pt>
                <c:pt idx="112">
                  <c:v>-1.962919164321929</c:v>
                </c:pt>
                <c:pt idx="113">
                  <c:v>-1.6827206445257721</c:v>
                </c:pt>
                <c:pt idx="114">
                  <c:v>-1.3896772240511601</c:v>
                </c:pt>
                <c:pt idx="115">
                  <c:v>-1.2658756571909013</c:v>
                </c:pt>
                <c:pt idx="116">
                  <c:v>-1.3665635820863495</c:v>
                </c:pt>
                <c:pt idx="117">
                  <c:v>-1.4784329624137158</c:v>
                </c:pt>
                <c:pt idx="118">
                  <c:v>-1.5969456874255925</c:v>
                </c:pt>
                <c:pt idx="119">
                  <c:v>-1.6004163342869946</c:v>
                </c:pt>
                <c:pt idx="120">
                  <c:v>-1.9370693268287096</c:v>
                </c:pt>
                <c:pt idx="121">
                  <c:v>-2.3192219782650918</c:v>
                </c:pt>
                <c:pt idx="122">
                  <c:v>-2.7187726654362492</c:v>
                </c:pt>
                <c:pt idx="123">
                  <c:v>-3.0480134087554966</c:v>
                </c:pt>
                <c:pt idx="124">
                  <c:v>-3.0823568985816001</c:v>
                </c:pt>
                <c:pt idx="125">
                  <c:v>-3.0601479057023666</c:v>
                </c:pt>
                <c:pt idx="126">
                  <c:v>-3.0469298522599364</c:v>
                </c:pt>
                <c:pt idx="127">
                  <c:v>-3.0909396130554891</c:v>
                </c:pt>
                <c:pt idx="128">
                  <c:v>-3.014058332025733</c:v>
                </c:pt>
                <c:pt idx="129">
                  <c:v>-2.9237999206438769</c:v>
                </c:pt>
                <c:pt idx="130">
                  <c:v>-2.8289312819726042</c:v>
                </c:pt>
                <c:pt idx="131">
                  <c:v>-2.7204149544663263</c:v>
                </c:pt>
                <c:pt idx="132">
                  <c:v>-2.6655784209289299</c:v>
                </c:pt>
                <c:pt idx="133">
                  <c:v>-2.5656997127346619</c:v>
                </c:pt>
                <c:pt idx="134">
                  <c:v>-2.4648800163925335</c:v>
                </c:pt>
                <c:pt idx="135">
                  <c:v>-2.3934894403562108</c:v>
                </c:pt>
                <c:pt idx="136">
                  <c:v>-2.5381817220969558</c:v>
                </c:pt>
                <c:pt idx="137">
                  <c:v>-2.7032638981748129</c:v>
                </c:pt>
                <c:pt idx="138">
                  <c:v>-2.8165859635861672</c:v>
                </c:pt>
                <c:pt idx="139">
                  <c:v>-2.9314817965294324</c:v>
                </c:pt>
                <c:pt idx="140">
                  <c:v>-2.6698107488042173</c:v>
                </c:pt>
                <c:pt idx="141">
                  <c:v>-2.4044035595657349</c:v>
                </c:pt>
                <c:pt idx="142">
                  <c:v>-2.1016312190157009</c:v>
                </c:pt>
                <c:pt idx="143">
                  <c:v>-1.7887842327211432</c:v>
                </c:pt>
                <c:pt idx="144">
                  <c:v>-1.8052059825224323</c:v>
                </c:pt>
                <c:pt idx="145">
                  <c:v>-1.8500156119460924</c:v>
                </c:pt>
                <c:pt idx="146">
                  <c:v>-1.8932052001594015</c:v>
                </c:pt>
                <c:pt idx="149">
                  <c:v>-1.9500696693600506</c:v>
                </c:pt>
                <c:pt idx="150">
                  <c:v>-1.7519810262727291</c:v>
                </c:pt>
                <c:pt idx="151">
                  <c:v>-1.7681181029773774</c:v>
                </c:pt>
                <c:pt idx="152">
                  <c:v>-2.1934630052066102</c:v>
                </c:pt>
                <c:pt idx="153">
                  <c:v>-2.4875003023423758</c:v>
                </c:pt>
                <c:pt idx="154">
                  <c:v>-2.8458508274322032</c:v>
                </c:pt>
                <c:pt idx="155">
                  <c:v>-2.7451114729257005</c:v>
                </c:pt>
                <c:pt idx="156">
                  <c:v>-1.2748484746034618</c:v>
                </c:pt>
                <c:pt idx="157">
                  <c:v>-0.77095230494085776</c:v>
                </c:pt>
                <c:pt idx="158">
                  <c:v>-1.1087331811745536</c:v>
                </c:pt>
                <c:pt idx="159">
                  <c:v>-1.1576853154049325</c:v>
                </c:pt>
                <c:pt idx="160">
                  <c:v>-1.8590347979744368</c:v>
                </c:pt>
                <c:pt idx="161">
                  <c:v>-2.0150102314335401</c:v>
                </c:pt>
                <c:pt idx="162">
                  <c:v>-2.0715020135638467</c:v>
                </c:pt>
                <c:pt idx="163">
                  <c:v>-2.3111148991134272</c:v>
                </c:pt>
                <c:pt idx="164">
                  <c:v>-2.0953710487969244</c:v>
                </c:pt>
                <c:pt idx="165">
                  <c:v>-2.4041618350746252</c:v>
                </c:pt>
                <c:pt idx="166">
                  <c:v>-2.7055449708345019</c:v>
                </c:pt>
                <c:pt idx="167">
                  <c:v>-2.4840992456793867</c:v>
                </c:pt>
                <c:pt idx="168">
                  <c:v>-2.276800545190734</c:v>
                </c:pt>
                <c:pt idx="169">
                  <c:v>-2.3542501721890008</c:v>
                </c:pt>
                <c:pt idx="170">
                  <c:v>-2.0253934228561419</c:v>
                </c:pt>
                <c:pt idx="171">
                  <c:v>-2.4053332154248421</c:v>
                </c:pt>
                <c:pt idx="172">
                  <c:v>-2.5963273994621807</c:v>
                </c:pt>
                <c:pt idx="173">
                  <c:v>-2.2242626247507862</c:v>
                </c:pt>
                <c:pt idx="174">
                  <c:v>-2.1082388186053973</c:v>
                </c:pt>
                <c:pt idx="175">
                  <c:v>-2.0450633998621512</c:v>
                </c:pt>
                <c:pt idx="176">
                  <c:v>-2.1523373241235877</c:v>
                </c:pt>
                <c:pt idx="177">
                  <c:v>-2.0953272285845324</c:v>
                </c:pt>
                <c:pt idx="178">
                  <c:v>-1.9121797943086529</c:v>
                </c:pt>
                <c:pt idx="179">
                  <c:v>-2.1480799153886641</c:v>
                </c:pt>
                <c:pt idx="180">
                  <c:v>-2.3365233812373973</c:v>
                </c:pt>
                <c:pt idx="181">
                  <c:v>-2.7263156169114438</c:v>
                </c:pt>
                <c:pt idx="182">
                  <c:v>-2.8050055737414077</c:v>
                </c:pt>
                <c:pt idx="183">
                  <c:v>-2.5652063318136458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DA-412A-861E-C3165A4D5BB7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ábra'!$C$10:$ET$10</c:f>
              <c:numCache>
                <c:formatCode>General</c:formatCode>
                <c:ptCount val="1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DA-412A-861E-C3165A4D5BB7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ábra'!$C$11:$GD$11</c:f>
              <c:numCache>
                <c:formatCode>#,##0</c:formatCode>
                <c:ptCount val="18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186184097097847E-2"/>
              <c:y val="3.6630074095439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02491024962042"/>
              <c:y val="1.03226313232520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82908000000000015"/>
          <c:w val="0.99721925617056073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4.8385589230286331E-2"/>
          <c:w val="0.89841502302909249"/>
          <c:h val="0.62527150978272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'48. ábra'!$B$5</c:f>
              <c:strCache>
                <c:ptCount val="1"/>
                <c:pt idx="0">
                  <c:v>EU-transzfer felhasználás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'48. ábra'!$C$3:$FJ$4</c:f>
              <c:multiLvlStrCache>
                <c:ptCount val="16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4">
                    <c:v>2014</c:v>
                  </c:pt>
                  <c:pt idx="38">
                    <c:v>2015</c:v>
                  </c:pt>
                  <c:pt idx="42">
                    <c:v>2016</c:v>
                  </c:pt>
                  <c:pt idx="46">
                    <c:v>2017</c:v>
                  </c:pt>
                  <c:pt idx="50">
                    <c:v>2018</c:v>
                  </c:pt>
                  <c:pt idx="54">
                    <c:v>2019</c:v>
                  </c:pt>
                  <c:pt idx="58">
                    <c:v>2020</c:v>
                  </c:pt>
                  <c:pt idx="62">
                    <c:v>2021*</c:v>
                  </c:pt>
                  <c:pt idx="67">
                    <c:v>2014</c:v>
                  </c:pt>
                  <c:pt idx="71">
                    <c:v>2015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2021*</c:v>
                  </c:pt>
                  <c:pt idx="100">
                    <c:v>2014</c:v>
                  </c:pt>
                  <c:pt idx="104">
                    <c:v>2015</c:v>
                  </c:pt>
                  <c:pt idx="108">
                    <c:v>2016</c:v>
                  </c:pt>
                  <c:pt idx="112">
                    <c:v>2017</c:v>
                  </c:pt>
                  <c:pt idx="116">
                    <c:v>2018</c:v>
                  </c:pt>
                  <c:pt idx="120">
                    <c:v>2019</c:v>
                  </c:pt>
                  <c:pt idx="124">
                    <c:v>2020</c:v>
                  </c:pt>
                  <c:pt idx="128">
                    <c:v>2021*</c:v>
                  </c:pt>
                  <c:pt idx="133">
                    <c:v>2014</c:v>
                  </c:pt>
                  <c:pt idx="137">
                    <c:v>2015</c:v>
                  </c:pt>
                  <c:pt idx="141">
                    <c:v>2016</c:v>
                  </c:pt>
                  <c:pt idx="145">
                    <c:v>2017</c:v>
                  </c:pt>
                  <c:pt idx="149">
                    <c:v>2018</c:v>
                  </c:pt>
                  <c:pt idx="153">
                    <c:v>2019</c:v>
                  </c:pt>
                  <c:pt idx="157">
                    <c:v>2020</c:v>
                  </c:pt>
                  <c:pt idx="161">
                    <c:v>2021*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Románia**</c:v>
                  </c:pt>
                </c:lvl>
              </c:multiLvlStrCache>
            </c:multiLvlStrRef>
          </c:cat>
          <c:val>
            <c:numRef>
              <c:f>'48. ábra'!$C$5:$FJ$5</c:f>
              <c:numCache>
                <c:formatCode>0.00</c:formatCode>
                <c:ptCount val="164"/>
                <c:pt idx="0">
                  <c:v>5.304946549038239</c:v>
                </c:pt>
                <c:pt idx="1">
                  <c:v>4.8968832670938633</c:v>
                </c:pt>
                <c:pt idx="2">
                  <c:v>5.2889139588125325</c:v>
                </c:pt>
                <c:pt idx="3">
                  <c:v>5.2326293873583865</c:v>
                </c:pt>
                <c:pt idx="4">
                  <c:v>5.4388765785952149</c:v>
                </c:pt>
                <c:pt idx="5">
                  <c:v>6.0609133757647085</c:v>
                </c:pt>
                <c:pt idx="6">
                  <c:v>5.551744151175261</c:v>
                </c:pt>
                <c:pt idx="7">
                  <c:v>5.9569680792998634</c:v>
                </c:pt>
                <c:pt idx="8">
                  <c:v>5.2906731469712236</c:v>
                </c:pt>
                <c:pt idx="9">
                  <c:v>3.885952925101587</c:v>
                </c:pt>
                <c:pt idx="10">
                  <c:v>3.2297279153364062</c:v>
                </c:pt>
                <c:pt idx="11">
                  <c:v>0.8715585619004802</c:v>
                </c:pt>
                <c:pt idx="12">
                  <c:v>1.1066576159331782</c:v>
                </c:pt>
                <c:pt idx="13">
                  <c:v>1.7038869201521973</c:v>
                </c:pt>
                <c:pt idx="14">
                  <c:v>1.7249610173618617</c:v>
                </c:pt>
                <c:pt idx="15">
                  <c:v>2.1086568703717794</c:v>
                </c:pt>
                <c:pt idx="16">
                  <c:v>2.4440447763768942</c:v>
                </c:pt>
                <c:pt idx="17">
                  <c:v>2.5191983625183156</c:v>
                </c:pt>
                <c:pt idx="18">
                  <c:v>3.0663805919659044</c:v>
                </c:pt>
                <c:pt idx="19">
                  <c:v>2.9567663976072693</c:v>
                </c:pt>
                <c:pt idx="20">
                  <c:v>2.421792732016482</c:v>
                </c:pt>
                <c:pt idx="21">
                  <c:v>2.2863264092114091</c:v>
                </c:pt>
                <c:pt idx="22">
                  <c:v>1.8480545957030388</c:v>
                </c:pt>
                <c:pt idx="23">
                  <c:v>2.8904693382118412</c:v>
                </c:pt>
                <c:pt idx="24">
                  <c:v>3.1151912119717799</c:v>
                </c:pt>
                <c:pt idx="25">
                  <c:v>3.2096502041405484</c:v>
                </c:pt>
                <c:pt idx="26">
                  <c:v>3.6227920958634829</c:v>
                </c:pt>
                <c:pt idx="27">
                  <c:v>3.2746343604734678</c:v>
                </c:pt>
                <c:pt idx="28">
                  <c:v>3.2952107841719576</c:v>
                </c:pt>
                <c:pt idx="29">
                  <c:v>2.9394316736899357</c:v>
                </c:pt>
                <c:pt idx="30">
                  <c:v>2.755720827604633</c:v>
                </c:pt>
                <c:pt idx="31">
                  <c:v>3.1985352819371391</c:v>
                </c:pt>
                <c:pt idx="34">
                  <c:v>2.3253905167302982</c:v>
                </c:pt>
                <c:pt idx="35">
                  <c:v>2.871637445407937</c:v>
                </c:pt>
                <c:pt idx="36">
                  <c:v>2.1355557993211618</c:v>
                </c:pt>
                <c:pt idx="37">
                  <c:v>1.559894051149469</c:v>
                </c:pt>
                <c:pt idx="38">
                  <c:v>2.3960868891543501</c:v>
                </c:pt>
                <c:pt idx="39">
                  <c:v>3.1402027981129801</c:v>
                </c:pt>
                <c:pt idx="40">
                  <c:v>3.4742304392143555</c:v>
                </c:pt>
                <c:pt idx="41">
                  <c:v>3.2145165018136197</c:v>
                </c:pt>
                <c:pt idx="42">
                  <c:v>2.6542599147180956</c:v>
                </c:pt>
                <c:pt idx="43">
                  <c:v>1.8811474776342163</c:v>
                </c:pt>
                <c:pt idx="44">
                  <c:v>1.8450985573712733</c:v>
                </c:pt>
                <c:pt idx="45">
                  <c:v>1.6181018202025179</c:v>
                </c:pt>
                <c:pt idx="46">
                  <c:v>0.87494197609498703</c:v>
                </c:pt>
                <c:pt idx="47">
                  <c:v>0.5962170715509677</c:v>
                </c:pt>
                <c:pt idx="48">
                  <c:v>0.3545442744079047</c:v>
                </c:pt>
                <c:pt idx="49">
                  <c:v>1.0659512318567372</c:v>
                </c:pt>
                <c:pt idx="50">
                  <c:v>0.94811575100353473</c:v>
                </c:pt>
                <c:pt idx="51">
                  <c:v>0.90079364111221982</c:v>
                </c:pt>
                <c:pt idx="52">
                  <c:v>0.93057855206008688</c:v>
                </c:pt>
                <c:pt idx="53">
                  <c:v>0.81918121711123737</c:v>
                </c:pt>
                <c:pt idx="54">
                  <c:v>0.69666795514594593</c:v>
                </c:pt>
                <c:pt idx="55">
                  <c:v>1.0899427320567816</c:v>
                </c:pt>
                <c:pt idx="56">
                  <c:v>0.94778290212299743</c:v>
                </c:pt>
                <c:pt idx="57">
                  <c:v>1.170497989176307</c:v>
                </c:pt>
                <c:pt idx="58">
                  <c:v>1.5621869825236361</c:v>
                </c:pt>
                <c:pt idx="59">
                  <c:v>1.660440204876823</c:v>
                </c:pt>
                <c:pt idx="60">
                  <c:v>1.9462217810227549</c:v>
                </c:pt>
                <c:pt idx="61">
                  <c:v>1.5950039066818662</c:v>
                </c:pt>
                <c:pt idx="62">
                  <c:v>1.3493472992824964</c:v>
                </c:pt>
                <c:pt idx="63">
                  <c:v>1.3327308487353817</c:v>
                </c:pt>
                <c:pt idx="64">
                  <c:v>1.5560000914178083</c:v>
                </c:pt>
                <c:pt idx="67">
                  <c:v>3.1231985407280352</c:v>
                </c:pt>
                <c:pt idx="68">
                  <c:v>3.2087910332738376</c:v>
                </c:pt>
                <c:pt idx="69">
                  <c:v>3.189708504676299</c:v>
                </c:pt>
                <c:pt idx="70">
                  <c:v>3.2053787207734303</c:v>
                </c:pt>
                <c:pt idx="71">
                  <c:v>3.8082033120621874</c:v>
                </c:pt>
                <c:pt idx="72">
                  <c:v>3.1756469360779276</c:v>
                </c:pt>
                <c:pt idx="73">
                  <c:v>2.8115332623304861</c:v>
                </c:pt>
                <c:pt idx="74">
                  <c:v>2.0162112081395782</c:v>
                </c:pt>
                <c:pt idx="75">
                  <c:v>1.5529762412798143</c:v>
                </c:pt>
                <c:pt idx="76">
                  <c:v>1.0430769410979206</c:v>
                </c:pt>
                <c:pt idx="77">
                  <c:v>0.84019214839323952</c:v>
                </c:pt>
                <c:pt idx="78">
                  <c:v>1.300963375615326</c:v>
                </c:pt>
                <c:pt idx="79">
                  <c:v>1.2897219400915529</c:v>
                </c:pt>
                <c:pt idx="80">
                  <c:v>1.2486411819532337</c:v>
                </c:pt>
                <c:pt idx="81">
                  <c:v>1.3569196028208861</c:v>
                </c:pt>
                <c:pt idx="82">
                  <c:v>1.5701908961810931</c:v>
                </c:pt>
                <c:pt idx="83">
                  <c:v>1.5881407231397915</c:v>
                </c:pt>
                <c:pt idx="84">
                  <c:v>1.7692089676553608</c:v>
                </c:pt>
                <c:pt idx="85">
                  <c:v>2.0338633036618381</c:v>
                </c:pt>
                <c:pt idx="86">
                  <c:v>2.2444495618767899</c:v>
                </c:pt>
                <c:pt idx="87">
                  <c:v>2.1311187266077534</c:v>
                </c:pt>
                <c:pt idx="88">
                  <c:v>2.3281362958095264</c:v>
                </c:pt>
                <c:pt idx="89">
                  <c:v>2.1915996355709644</c:v>
                </c:pt>
                <c:pt idx="90">
                  <c:v>2.0942950897327508</c:v>
                </c:pt>
                <c:pt idx="91">
                  <c:v>2.388571686572202</c:v>
                </c:pt>
                <c:pt idx="92">
                  <c:v>2.5579497490632699</c:v>
                </c:pt>
                <c:pt idx="93">
                  <c:v>2.5063935906325447</c:v>
                </c:pt>
                <c:pt idx="94">
                  <c:v>2.5478846890276574</c:v>
                </c:pt>
                <c:pt idx="95">
                  <c:v>2.5060561048096877</c:v>
                </c:pt>
                <c:pt idx="96">
                  <c:v>2.2892337872463382</c:v>
                </c:pt>
                <c:pt idx="97">
                  <c:v>2.4338062469655521</c:v>
                </c:pt>
                <c:pt idx="100">
                  <c:v>1.1342880056218199</c:v>
                </c:pt>
                <c:pt idx="101">
                  <c:v>0.95139281561063027</c:v>
                </c:pt>
                <c:pt idx="102">
                  <c:v>0.84740488049061813</c:v>
                </c:pt>
                <c:pt idx="103">
                  <c:v>1.0069297054776605</c:v>
                </c:pt>
                <c:pt idx="104">
                  <c:v>1.3777636624433471</c:v>
                </c:pt>
                <c:pt idx="105">
                  <c:v>1.6678693024326685</c:v>
                </c:pt>
                <c:pt idx="106">
                  <c:v>2.6583103318188113</c:v>
                </c:pt>
                <c:pt idx="107">
                  <c:v>4.541727741678673</c:v>
                </c:pt>
                <c:pt idx="108">
                  <c:v>4.6081491032996329</c:v>
                </c:pt>
                <c:pt idx="109">
                  <c:v>4.7035996999733447</c:v>
                </c:pt>
                <c:pt idx="110">
                  <c:v>3.6046544744894229</c:v>
                </c:pt>
                <c:pt idx="111">
                  <c:v>1.3654396389768706</c:v>
                </c:pt>
                <c:pt idx="112">
                  <c:v>1.0167405460536636</c:v>
                </c:pt>
                <c:pt idx="113">
                  <c:v>0.73810901881128432</c:v>
                </c:pt>
                <c:pt idx="114">
                  <c:v>0.79263293651744926</c:v>
                </c:pt>
                <c:pt idx="115">
                  <c:v>0.80409270158568524</c:v>
                </c:pt>
                <c:pt idx="116">
                  <c:v>0.81782134918305571</c:v>
                </c:pt>
                <c:pt idx="117">
                  <c:v>0.7845394831526652</c:v>
                </c:pt>
                <c:pt idx="118">
                  <c:v>0.98185387324541618</c:v>
                </c:pt>
                <c:pt idx="119">
                  <c:v>1.4137298292185743</c:v>
                </c:pt>
                <c:pt idx="120">
                  <c:v>1.3497921364148813</c:v>
                </c:pt>
                <c:pt idx="121">
                  <c:v>1.4591493622336664</c:v>
                </c:pt>
                <c:pt idx="122">
                  <c:v>1.3318430989982912</c:v>
                </c:pt>
                <c:pt idx="123">
                  <c:v>1.363771691051378</c:v>
                </c:pt>
                <c:pt idx="124">
                  <c:v>1.7672166683152888</c:v>
                </c:pt>
                <c:pt idx="125">
                  <c:v>1.6435039665534816</c:v>
                </c:pt>
                <c:pt idx="126">
                  <c:v>1.7320216306970604</c:v>
                </c:pt>
                <c:pt idx="127">
                  <c:v>1.7168896809597811</c:v>
                </c:pt>
                <c:pt idx="128">
                  <c:v>1.0625936259557704</c:v>
                </c:pt>
                <c:pt idx="129">
                  <c:v>1.8510704731685499</c:v>
                </c:pt>
                <c:pt idx="130">
                  <c:v>1.618529792840705</c:v>
                </c:pt>
                <c:pt idx="133">
                  <c:v>3.9737808691565855</c:v>
                </c:pt>
                <c:pt idx="134">
                  <c:v>3.5075781979394733</c:v>
                </c:pt>
                <c:pt idx="135">
                  <c:v>2.9800670610803923</c:v>
                </c:pt>
                <c:pt idx="136">
                  <c:v>2.8641167045521594</c:v>
                </c:pt>
                <c:pt idx="137">
                  <c:v>3.0890214385072206</c:v>
                </c:pt>
                <c:pt idx="138">
                  <c:v>3.0434557715807919</c:v>
                </c:pt>
                <c:pt idx="139">
                  <c:v>3.3225092138411525</c:v>
                </c:pt>
                <c:pt idx="140">
                  <c:v>2.5752873814414965</c:v>
                </c:pt>
                <c:pt idx="141">
                  <c:v>2.0312368391063722</c:v>
                </c:pt>
                <c:pt idx="142">
                  <c:v>2.649911969211391</c:v>
                </c:pt>
                <c:pt idx="143">
                  <c:v>3.3487607730485771</c:v>
                </c:pt>
                <c:pt idx="144">
                  <c:v>3.4197010628276141</c:v>
                </c:pt>
                <c:pt idx="145">
                  <c:v>2.8331208871522331</c:v>
                </c:pt>
                <c:pt idx="146">
                  <c:v>2.2387390259135409</c:v>
                </c:pt>
                <c:pt idx="147">
                  <c:v>1.1836711000025191</c:v>
                </c:pt>
                <c:pt idx="148">
                  <c:v>1.62005474303674</c:v>
                </c:pt>
                <c:pt idx="149">
                  <c:v>1.9307284173987769</c:v>
                </c:pt>
                <c:pt idx="150">
                  <c:v>1.880648851421681</c:v>
                </c:pt>
                <c:pt idx="151">
                  <c:v>1.7615930509023012</c:v>
                </c:pt>
                <c:pt idx="152">
                  <c:v>1.5120344149204348</c:v>
                </c:pt>
                <c:pt idx="153">
                  <c:v>1.7547621651804992</c:v>
                </c:pt>
                <c:pt idx="154">
                  <c:v>1.6668911337684711</c:v>
                </c:pt>
                <c:pt idx="155">
                  <c:v>1.77345808693669</c:v>
                </c:pt>
                <c:pt idx="156">
                  <c:v>1.769230424434215</c:v>
                </c:pt>
                <c:pt idx="157">
                  <c:v>1.9565802545435871</c:v>
                </c:pt>
                <c:pt idx="158">
                  <c:v>2.1161577266160831</c:v>
                </c:pt>
                <c:pt idx="159">
                  <c:v>2.0904111885574985</c:v>
                </c:pt>
                <c:pt idx="160">
                  <c:v>2.2271045857129139</c:v>
                </c:pt>
                <c:pt idx="161">
                  <c:v>1.8731750943987349</c:v>
                </c:pt>
                <c:pt idx="162">
                  <c:v>1.6781965112005768</c:v>
                </c:pt>
                <c:pt idx="163">
                  <c:v>1.8338762408961249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'48. ábra'!$C$3:$FJ$4</c:f>
              <c:multiLvlStrCache>
                <c:ptCount val="16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4">
                    <c:v>2014</c:v>
                  </c:pt>
                  <c:pt idx="38">
                    <c:v>2015</c:v>
                  </c:pt>
                  <c:pt idx="42">
                    <c:v>2016</c:v>
                  </c:pt>
                  <c:pt idx="46">
                    <c:v>2017</c:v>
                  </c:pt>
                  <c:pt idx="50">
                    <c:v>2018</c:v>
                  </c:pt>
                  <c:pt idx="54">
                    <c:v>2019</c:v>
                  </c:pt>
                  <c:pt idx="58">
                    <c:v>2020</c:v>
                  </c:pt>
                  <c:pt idx="62">
                    <c:v>2021*</c:v>
                  </c:pt>
                  <c:pt idx="67">
                    <c:v>2014</c:v>
                  </c:pt>
                  <c:pt idx="71">
                    <c:v>2015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2021*</c:v>
                  </c:pt>
                  <c:pt idx="100">
                    <c:v>2014</c:v>
                  </c:pt>
                  <c:pt idx="104">
                    <c:v>2015</c:v>
                  </c:pt>
                  <c:pt idx="108">
                    <c:v>2016</c:v>
                  </c:pt>
                  <c:pt idx="112">
                    <c:v>2017</c:v>
                  </c:pt>
                  <c:pt idx="116">
                    <c:v>2018</c:v>
                  </c:pt>
                  <c:pt idx="120">
                    <c:v>2019</c:v>
                  </c:pt>
                  <c:pt idx="124">
                    <c:v>2020</c:v>
                  </c:pt>
                  <c:pt idx="128">
                    <c:v>2021*</c:v>
                  </c:pt>
                  <c:pt idx="133">
                    <c:v>2014</c:v>
                  </c:pt>
                  <c:pt idx="137">
                    <c:v>2015</c:v>
                  </c:pt>
                  <c:pt idx="141">
                    <c:v>2016</c:v>
                  </c:pt>
                  <c:pt idx="145">
                    <c:v>2017</c:v>
                  </c:pt>
                  <c:pt idx="149">
                    <c:v>2018</c:v>
                  </c:pt>
                  <c:pt idx="153">
                    <c:v>2019</c:v>
                  </c:pt>
                  <c:pt idx="157">
                    <c:v>2020</c:v>
                  </c:pt>
                  <c:pt idx="161">
                    <c:v>2021*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Románia**</c:v>
                  </c:pt>
                </c:lvl>
              </c:multiLvlStrCache>
            </c:multiLvlStrRef>
          </c:cat>
          <c:val>
            <c:numRef>
              <c:f>'48. ábra'!$C$8:$FJ$8</c:f>
              <c:numCache>
                <c:formatCode>General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'48. ábra'!$B$6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'48. ábra'!$C$3:$FJ$4</c:f>
              <c:multiLvlStrCache>
                <c:ptCount val="16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4">
                    <c:v>2014</c:v>
                  </c:pt>
                  <c:pt idx="38">
                    <c:v>2015</c:v>
                  </c:pt>
                  <c:pt idx="42">
                    <c:v>2016</c:v>
                  </c:pt>
                  <c:pt idx="46">
                    <c:v>2017</c:v>
                  </c:pt>
                  <c:pt idx="50">
                    <c:v>2018</c:v>
                  </c:pt>
                  <c:pt idx="54">
                    <c:v>2019</c:v>
                  </c:pt>
                  <c:pt idx="58">
                    <c:v>2020</c:v>
                  </c:pt>
                  <c:pt idx="62">
                    <c:v>2021*</c:v>
                  </c:pt>
                  <c:pt idx="67">
                    <c:v>2014</c:v>
                  </c:pt>
                  <c:pt idx="71">
                    <c:v>2015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2021*</c:v>
                  </c:pt>
                  <c:pt idx="100">
                    <c:v>2014</c:v>
                  </c:pt>
                  <c:pt idx="104">
                    <c:v>2015</c:v>
                  </c:pt>
                  <c:pt idx="108">
                    <c:v>2016</c:v>
                  </c:pt>
                  <c:pt idx="112">
                    <c:v>2017</c:v>
                  </c:pt>
                  <c:pt idx="116">
                    <c:v>2018</c:v>
                  </c:pt>
                  <c:pt idx="120">
                    <c:v>2019</c:v>
                  </c:pt>
                  <c:pt idx="124">
                    <c:v>2020</c:v>
                  </c:pt>
                  <c:pt idx="128">
                    <c:v>2021*</c:v>
                  </c:pt>
                  <c:pt idx="133">
                    <c:v>2014</c:v>
                  </c:pt>
                  <c:pt idx="137">
                    <c:v>2015</c:v>
                  </c:pt>
                  <c:pt idx="141">
                    <c:v>2016</c:v>
                  </c:pt>
                  <c:pt idx="145">
                    <c:v>2017</c:v>
                  </c:pt>
                  <c:pt idx="149">
                    <c:v>2018</c:v>
                  </c:pt>
                  <c:pt idx="153">
                    <c:v>2019</c:v>
                  </c:pt>
                  <c:pt idx="157">
                    <c:v>2020</c:v>
                  </c:pt>
                  <c:pt idx="161">
                    <c:v>2021*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Románia**</c:v>
                  </c:pt>
                </c:lvl>
              </c:multiLvlStrCache>
            </c:multiLvlStrRef>
          </c:cat>
          <c:val>
            <c:numRef>
              <c:f>'48. ábra'!$C$6:$FJ$6</c:f>
              <c:numCache>
                <c:formatCode>0.0</c:formatCode>
                <c:ptCount val="164"/>
                <c:pt idx="0">
                  <c:v>4.253527082078568</c:v>
                </c:pt>
                <c:pt idx="1">
                  <c:v>3.865100625307246</c:v>
                </c:pt>
                <c:pt idx="2">
                  <c:v>4.2690008922936187</c:v>
                </c:pt>
                <c:pt idx="3">
                  <c:v>4.1434168299631304</c:v>
                </c:pt>
                <c:pt idx="4">
                  <c:v>4.3363970992848131</c:v>
                </c:pt>
                <c:pt idx="5">
                  <c:v>4.8242983144627889</c:v>
                </c:pt>
                <c:pt idx="6">
                  <c:v>4.3015941453049287</c:v>
                </c:pt>
                <c:pt idx="7">
                  <c:v>4.669658531415263</c:v>
                </c:pt>
                <c:pt idx="8">
                  <c:v>3.9956617765299942</c:v>
                </c:pt>
                <c:pt idx="9">
                  <c:v>2.7230281029799288</c:v>
                </c:pt>
                <c:pt idx="10">
                  <c:v>1.866266299542606</c:v>
                </c:pt>
                <c:pt idx="11">
                  <c:v>-0.56929212690982423</c:v>
                </c:pt>
                <c:pt idx="12">
                  <c:v>-0.2835393551434226</c:v>
                </c:pt>
                <c:pt idx="13">
                  <c:v>0.30305445000105768</c:v>
                </c:pt>
                <c:pt idx="14">
                  <c:v>0.50131889018347531</c:v>
                </c:pt>
                <c:pt idx="15">
                  <c:v>0.94070309864959478</c:v>
                </c:pt>
                <c:pt idx="16">
                  <c:v>1.3539630342748965</c:v>
                </c:pt>
                <c:pt idx="17">
                  <c:v>1.5019385358700557</c:v>
                </c:pt>
                <c:pt idx="18">
                  <c:v>2.1331402958174333</c:v>
                </c:pt>
                <c:pt idx="19">
                  <c:v>2.7308075826014724</c:v>
                </c:pt>
                <c:pt idx="20">
                  <c:v>2.1658475054600905</c:v>
                </c:pt>
                <c:pt idx="21">
                  <c:v>2.06922101585053</c:v>
                </c:pt>
                <c:pt idx="22">
                  <c:v>1.683297343488023</c:v>
                </c:pt>
                <c:pt idx="23">
                  <c:v>2.1276827889956191</c:v>
                </c:pt>
                <c:pt idx="24">
                  <c:v>2.3649522003181831</c:v>
                </c:pt>
                <c:pt idx="25">
                  <c:v>2.4363686154472881</c:v>
                </c:pt>
                <c:pt idx="26">
                  <c:v>2.8832072860057445</c:v>
                </c:pt>
                <c:pt idx="27">
                  <c:v>2.3304886002930711</c:v>
                </c:pt>
                <c:pt idx="28">
                  <c:v>2.4640862777324357</c:v>
                </c:pt>
                <c:pt idx="29">
                  <c:v>2.2894110593013153</c:v>
                </c:pt>
                <c:pt idx="30">
                  <c:v>2.1450191217539349</c:v>
                </c:pt>
                <c:pt idx="31">
                  <c:v>2.6360767679340458</c:v>
                </c:pt>
                <c:pt idx="34">
                  <c:v>2.7750506199084142</c:v>
                </c:pt>
                <c:pt idx="35">
                  <c:v>3.2529906956136458</c:v>
                </c:pt>
                <c:pt idx="36">
                  <c:v>1.7735004663602405</c:v>
                </c:pt>
                <c:pt idx="37">
                  <c:v>1.1603046663118142</c:v>
                </c:pt>
                <c:pt idx="38">
                  <c:v>1.9740492125295521</c:v>
                </c:pt>
                <c:pt idx="39">
                  <c:v>2.6981014383489312</c:v>
                </c:pt>
                <c:pt idx="40">
                  <c:v>3.0153641386298524</c:v>
                </c:pt>
                <c:pt idx="41">
                  <c:v>2.6808077091794145</c:v>
                </c:pt>
                <c:pt idx="42">
                  <c:v>2.0994165900244326</c:v>
                </c:pt>
                <c:pt idx="43">
                  <c:v>1.3017295519171861</c:v>
                </c:pt>
                <c:pt idx="44">
                  <c:v>1.2630460294322403</c:v>
                </c:pt>
                <c:pt idx="45">
                  <c:v>1.0337794464830479</c:v>
                </c:pt>
                <c:pt idx="46">
                  <c:v>0.26803839914762689</c:v>
                </c:pt>
                <c:pt idx="47">
                  <c:v>-7.422651110801376E-2</c:v>
                </c:pt>
                <c:pt idx="48">
                  <c:v>-0.34507415423314375</c:v>
                </c:pt>
                <c:pt idx="49">
                  <c:v>0.36411256370941142</c:v>
                </c:pt>
                <c:pt idx="50">
                  <c:v>0.26201745451640623</c:v>
                </c:pt>
                <c:pt idx="51">
                  <c:v>0.15687403478553635</c:v>
                </c:pt>
                <c:pt idx="52">
                  <c:v>0.18928322894919977</c:v>
                </c:pt>
                <c:pt idx="53">
                  <c:v>-2.6982003620045929E-2</c:v>
                </c:pt>
                <c:pt idx="54">
                  <c:v>-0.20221013193965429</c:v>
                </c:pt>
                <c:pt idx="55">
                  <c:v>0.30066591488671701</c:v>
                </c:pt>
                <c:pt idx="56">
                  <c:v>0.20591792570683715</c:v>
                </c:pt>
                <c:pt idx="57">
                  <c:v>0.26314482895586105</c:v>
                </c:pt>
                <c:pt idx="58">
                  <c:v>0.83130837397561408</c:v>
                </c:pt>
                <c:pt idx="59">
                  <c:v>0.96891516243604403</c:v>
                </c:pt>
                <c:pt idx="60">
                  <c:v>1.3052337796502247</c:v>
                </c:pt>
                <c:pt idx="61">
                  <c:v>1.2126507742290924</c:v>
                </c:pt>
                <c:pt idx="62">
                  <c:v>0.70573802777471628</c:v>
                </c:pt>
                <c:pt idx="63">
                  <c:v>0.79901708603116084</c:v>
                </c:pt>
                <c:pt idx="64">
                  <c:v>1.1359525110358977</c:v>
                </c:pt>
                <c:pt idx="67">
                  <c:v>3.5606367245566086</c:v>
                </c:pt>
                <c:pt idx="68">
                  <c:v>3.5726300426853852</c:v>
                </c:pt>
                <c:pt idx="69">
                  <c:v>3.515952722619633</c:v>
                </c:pt>
                <c:pt idx="70">
                  <c:v>3.4779635715512001</c:v>
                </c:pt>
                <c:pt idx="71">
                  <c:v>4.091463506160788</c:v>
                </c:pt>
                <c:pt idx="72">
                  <c:v>3.5381924509659934</c:v>
                </c:pt>
                <c:pt idx="73">
                  <c:v>3.9999924414799297</c:v>
                </c:pt>
                <c:pt idx="74">
                  <c:v>3.1701577317414755</c:v>
                </c:pt>
                <c:pt idx="75">
                  <c:v>2.6878300775104376</c:v>
                </c:pt>
                <c:pt idx="76">
                  <c:v>2.1442770043516206</c:v>
                </c:pt>
                <c:pt idx="77">
                  <c:v>1.1646429704900234</c:v>
                </c:pt>
                <c:pt idx="78">
                  <c:v>1.6192316365817176</c:v>
                </c:pt>
                <c:pt idx="79">
                  <c:v>1.6178934710386668</c:v>
                </c:pt>
                <c:pt idx="80">
                  <c:v>1.5749372287278001</c:v>
                </c:pt>
                <c:pt idx="81">
                  <c:v>1.6791353194045344</c:v>
                </c:pt>
                <c:pt idx="82">
                  <c:v>1.9432558183289927</c:v>
                </c:pt>
                <c:pt idx="83">
                  <c:v>1.9617323598043663</c:v>
                </c:pt>
                <c:pt idx="84">
                  <c:v>2.1356311600573781</c:v>
                </c:pt>
                <c:pt idx="85">
                  <c:v>2.3518740127717499</c:v>
                </c:pt>
                <c:pt idx="86">
                  <c:v>2.4895839487313656</c:v>
                </c:pt>
                <c:pt idx="87">
                  <c:v>2.2544540228458283</c:v>
                </c:pt>
                <c:pt idx="88">
                  <c:v>2.4901244088952144</c:v>
                </c:pt>
                <c:pt idx="89">
                  <c:v>2.382431891209372</c:v>
                </c:pt>
                <c:pt idx="90">
                  <c:v>2.329213961492568</c:v>
                </c:pt>
                <c:pt idx="91">
                  <c:v>2.5993154943421701</c:v>
                </c:pt>
                <c:pt idx="92">
                  <c:v>2.9049725935983228</c:v>
                </c:pt>
                <c:pt idx="93">
                  <c:v>2.8222520249921548</c:v>
                </c:pt>
                <c:pt idx="94">
                  <c:v>2.7290237988599544</c:v>
                </c:pt>
                <c:pt idx="95">
                  <c:v>2.4798024748727538</c:v>
                </c:pt>
                <c:pt idx="96">
                  <c:v>2.0352188961837987</c:v>
                </c:pt>
                <c:pt idx="97">
                  <c:v>2.1592322649238711</c:v>
                </c:pt>
                <c:pt idx="100">
                  <c:v>-0.22570426974007152</c:v>
                </c:pt>
                <c:pt idx="101">
                  <c:v>-0.37874342533420119</c:v>
                </c:pt>
                <c:pt idx="102">
                  <c:v>-0.35225769371855703</c:v>
                </c:pt>
                <c:pt idx="103">
                  <c:v>-0.15178854213347664</c:v>
                </c:pt>
                <c:pt idx="104">
                  <c:v>0.17845195854603946</c:v>
                </c:pt>
                <c:pt idx="105">
                  <c:v>0.42703216504021441</c:v>
                </c:pt>
                <c:pt idx="106">
                  <c:v>1.2650092027228372</c:v>
                </c:pt>
                <c:pt idx="107">
                  <c:v>3.0378742265744205</c:v>
                </c:pt>
                <c:pt idx="108">
                  <c:v>3.0684033812362568</c:v>
                </c:pt>
                <c:pt idx="109">
                  <c:v>3.1934242091756091</c:v>
                </c:pt>
                <c:pt idx="110">
                  <c:v>2.1717083536102888</c:v>
                </c:pt>
                <c:pt idx="111">
                  <c:v>5.2830244574408165E-2</c:v>
                </c:pt>
                <c:pt idx="112">
                  <c:v>-0.38296328259846235</c:v>
                </c:pt>
                <c:pt idx="113">
                  <c:v>-0.82874972850255968</c:v>
                </c:pt>
                <c:pt idx="114">
                  <c:v>-0.74540817060366205</c:v>
                </c:pt>
                <c:pt idx="115">
                  <c:v>-0.84092227893371874</c:v>
                </c:pt>
                <c:pt idx="116">
                  <c:v>-0.67153960657110223</c:v>
                </c:pt>
                <c:pt idx="117">
                  <c:v>-0.51270242419706757</c:v>
                </c:pt>
                <c:pt idx="118">
                  <c:v>-0.27554852155878501</c:v>
                </c:pt>
                <c:pt idx="119">
                  <c:v>0.37839608811798275</c:v>
                </c:pt>
                <c:pt idx="120">
                  <c:v>0.28350038754227747</c:v>
                </c:pt>
                <c:pt idx="121">
                  <c:v>0.3602757403101155</c:v>
                </c:pt>
                <c:pt idx="122">
                  <c:v>0.19597012209369322</c:v>
                </c:pt>
                <c:pt idx="123">
                  <c:v>0.19543211976862884</c:v>
                </c:pt>
                <c:pt idx="124">
                  <c:v>0.66189523484357782</c:v>
                </c:pt>
                <c:pt idx="125">
                  <c:v>0.58579262549513955</c:v>
                </c:pt>
                <c:pt idx="126">
                  <c:v>0.8095743998329743</c:v>
                </c:pt>
                <c:pt idx="127">
                  <c:v>0.76520998747818425</c:v>
                </c:pt>
                <c:pt idx="128">
                  <c:v>0.14297266067894113</c:v>
                </c:pt>
                <c:pt idx="129">
                  <c:v>0.98671718748681403</c:v>
                </c:pt>
                <c:pt idx="130">
                  <c:v>0.78459314031291916</c:v>
                </c:pt>
                <c:pt idx="133">
                  <c:v>5.3716046951179486</c:v>
                </c:pt>
                <c:pt idx="134">
                  <c:v>4.8651566688687851</c:v>
                </c:pt>
                <c:pt idx="135">
                  <c:v>4.2564038495639407</c:v>
                </c:pt>
                <c:pt idx="136">
                  <c:v>4.0618683679672358</c:v>
                </c:pt>
                <c:pt idx="137">
                  <c:v>4.4503878216509047</c:v>
                </c:pt>
                <c:pt idx="138">
                  <c:v>4.4102338633027944</c:v>
                </c:pt>
                <c:pt idx="139">
                  <c:v>4.5756043149107324</c:v>
                </c:pt>
                <c:pt idx="140">
                  <c:v>4.3074435071462913</c:v>
                </c:pt>
                <c:pt idx="141">
                  <c:v>3.4547190938864087</c:v>
                </c:pt>
                <c:pt idx="142">
                  <c:v>3.8811891049524982</c:v>
                </c:pt>
                <c:pt idx="143">
                  <c:v>4.4536303500614309</c:v>
                </c:pt>
                <c:pt idx="144">
                  <c:v>4.0592558442581792</c:v>
                </c:pt>
                <c:pt idx="145">
                  <c:v>3.4835227125588779</c:v>
                </c:pt>
                <c:pt idx="146">
                  <c:v>3.1662577272068204</c:v>
                </c:pt>
                <c:pt idx="147">
                  <c:v>2.339850625460703</c:v>
                </c:pt>
                <c:pt idx="148">
                  <c:v>2.8098332699659312</c:v>
                </c:pt>
                <c:pt idx="149">
                  <c:v>3.0522211854607182</c:v>
                </c:pt>
                <c:pt idx="150">
                  <c:v>2.9177702431131673</c:v>
                </c:pt>
                <c:pt idx="151">
                  <c:v>2.7741322169543028</c:v>
                </c:pt>
                <c:pt idx="152">
                  <c:v>2.5937356199023243</c:v>
                </c:pt>
                <c:pt idx="153">
                  <c:v>2.8698197601791464</c:v>
                </c:pt>
                <c:pt idx="154">
                  <c:v>2.6055233923658343</c:v>
                </c:pt>
                <c:pt idx="155">
                  <c:v>2.6632678068848064</c:v>
                </c:pt>
                <c:pt idx="156">
                  <c:v>2.6627431117406335</c:v>
                </c:pt>
                <c:pt idx="157">
                  <c:v>2.9916043471100431</c:v>
                </c:pt>
                <c:pt idx="158">
                  <c:v>3.292657111735938</c:v>
                </c:pt>
                <c:pt idx="159">
                  <c:v>3.3883926915080393</c:v>
                </c:pt>
                <c:pt idx="160">
                  <c:v>3.5702625959643535</c:v>
                </c:pt>
                <c:pt idx="161">
                  <c:v>3.1425716893047553</c:v>
                </c:pt>
                <c:pt idx="162">
                  <c:v>2.941650727645277</c:v>
                </c:pt>
                <c:pt idx="163">
                  <c:v>3.0318743029330619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385192017800629E-2"/>
              <c:y val="7.63610365151885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02723102518536"/>
              <c:y val="5.70818649049450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4.8385589230286331E-2"/>
          <c:w val="0.89841502302909249"/>
          <c:h val="0.62527150978272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'48. ábra'!$A$5</c:f>
              <c:strCache>
                <c:ptCount val="1"/>
                <c:pt idx="0">
                  <c:v>Absorption of EU funds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'48. ábra'!$C$1:$FJ$2</c:f>
              <c:multiLvlStrCache>
                <c:ptCount val="16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4">
                    <c:v>2014</c:v>
                  </c:pt>
                  <c:pt idx="38">
                    <c:v>2015</c:v>
                  </c:pt>
                  <c:pt idx="42">
                    <c:v>2016</c:v>
                  </c:pt>
                  <c:pt idx="46">
                    <c:v>2017</c:v>
                  </c:pt>
                  <c:pt idx="50">
                    <c:v>2018</c:v>
                  </c:pt>
                  <c:pt idx="54">
                    <c:v>2019</c:v>
                  </c:pt>
                  <c:pt idx="58">
                    <c:v>2020</c:v>
                  </c:pt>
                  <c:pt idx="62">
                    <c:v>2021*</c:v>
                  </c:pt>
                  <c:pt idx="67">
                    <c:v>2014</c:v>
                  </c:pt>
                  <c:pt idx="71">
                    <c:v>2015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2021*</c:v>
                  </c:pt>
                  <c:pt idx="100">
                    <c:v>2014</c:v>
                  </c:pt>
                  <c:pt idx="104">
                    <c:v>2015</c:v>
                  </c:pt>
                  <c:pt idx="108">
                    <c:v>2016</c:v>
                  </c:pt>
                  <c:pt idx="112">
                    <c:v>2017</c:v>
                  </c:pt>
                  <c:pt idx="116">
                    <c:v>2018</c:v>
                  </c:pt>
                  <c:pt idx="120">
                    <c:v>2019</c:v>
                  </c:pt>
                  <c:pt idx="124">
                    <c:v>2020</c:v>
                  </c:pt>
                  <c:pt idx="128">
                    <c:v>2021*</c:v>
                  </c:pt>
                  <c:pt idx="133">
                    <c:v>2014</c:v>
                  </c:pt>
                  <c:pt idx="137">
                    <c:v>2015</c:v>
                  </c:pt>
                  <c:pt idx="141">
                    <c:v>2016</c:v>
                  </c:pt>
                  <c:pt idx="145">
                    <c:v>2017</c:v>
                  </c:pt>
                  <c:pt idx="149">
                    <c:v>2018</c:v>
                  </c:pt>
                  <c:pt idx="153">
                    <c:v>2019</c:v>
                  </c:pt>
                  <c:pt idx="157">
                    <c:v>2020</c:v>
                  </c:pt>
                  <c:pt idx="161">
                    <c:v>2021*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Romania**</c:v>
                  </c:pt>
                </c:lvl>
              </c:multiLvlStrCache>
            </c:multiLvlStrRef>
          </c:cat>
          <c:val>
            <c:numRef>
              <c:f>'48. ábra'!$C$5:$FJ$5</c:f>
              <c:numCache>
                <c:formatCode>0.00</c:formatCode>
                <c:ptCount val="164"/>
                <c:pt idx="0">
                  <c:v>5.304946549038239</c:v>
                </c:pt>
                <c:pt idx="1">
                  <c:v>4.8968832670938633</c:v>
                </c:pt>
                <c:pt idx="2">
                  <c:v>5.2889139588125325</c:v>
                </c:pt>
                <c:pt idx="3">
                  <c:v>5.2326293873583865</c:v>
                </c:pt>
                <c:pt idx="4">
                  <c:v>5.4388765785952149</c:v>
                </c:pt>
                <c:pt idx="5">
                  <c:v>6.0609133757647085</c:v>
                </c:pt>
                <c:pt idx="6">
                  <c:v>5.551744151175261</c:v>
                </c:pt>
                <c:pt idx="7">
                  <c:v>5.9569680792998634</c:v>
                </c:pt>
                <c:pt idx="8">
                  <c:v>5.2906731469712236</c:v>
                </c:pt>
                <c:pt idx="9">
                  <c:v>3.885952925101587</c:v>
                </c:pt>
                <c:pt idx="10">
                  <c:v>3.2297279153364062</c:v>
                </c:pt>
                <c:pt idx="11">
                  <c:v>0.8715585619004802</c:v>
                </c:pt>
                <c:pt idx="12">
                  <c:v>1.1066576159331782</c:v>
                </c:pt>
                <c:pt idx="13">
                  <c:v>1.7038869201521973</c:v>
                </c:pt>
                <c:pt idx="14">
                  <c:v>1.7249610173618617</c:v>
                </c:pt>
                <c:pt idx="15">
                  <c:v>2.1086568703717794</c:v>
                </c:pt>
                <c:pt idx="16">
                  <c:v>2.4440447763768942</c:v>
                </c:pt>
                <c:pt idx="17">
                  <c:v>2.5191983625183156</c:v>
                </c:pt>
                <c:pt idx="18">
                  <c:v>3.0663805919659044</c:v>
                </c:pt>
                <c:pt idx="19">
                  <c:v>2.9567663976072693</c:v>
                </c:pt>
                <c:pt idx="20">
                  <c:v>2.421792732016482</c:v>
                </c:pt>
                <c:pt idx="21">
                  <c:v>2.2863264092114091</c:v>
                </c:pt>
                <c:pt idx="22">
                  <c:v>1.8480545957030388</c:v>
                </c:pt>
                <c:pt idx="23">
                  <c:v>2.8904693382118412</c:v>
                </c:pt>
                <c:pt idx="24">
                  <c:v>3.1151912119717799</c:v>
                </c:pt>
                <c:pt idx="25">
                  <c:v>3.2096502041405484</c:v>
                </c:pt>
                <c:pt idx="26">
                  <c:v>3.6227920958634829</c:v>
                </c:pt>
                <c:pt idx="27">
                  <c:v>3.2746343604734678</c:v>
                </c:pt>
                <c:pt idx="28">
                  <c:v>3.2952107841719576</c:v>
                </c:pt>
                <c:pt idx="29">
                  <c:v>2.9394316736899357</c:v>
                </c:pt>
                <c:pt idx="30">
                  <c:v>2.755720827604633</c:v>
                </c:pt>
                <c:pt idx="31">
                  <c:v>3.1985352819371391</c:v>
                </c:pt>
                <c:pt idx="34">
                  <c:v>2.3253905167302982</c:v>
                </c:pt>
                <c:pt idx="35">
                  <c:v>2.871637445407937</c:v>
                </c:pt>
                <c:pt idx="36">
                  <c:v>2.1355557993211618</c:v>
                </c:pt>
                <c:pt idx="37">
                  <c:v>1.559894051149469</c:v>
                </c:pt>
                <c:pt idx="38">
                  <c:v>2.3960868891543501</c:v>
                </c:pt>
                <c:pt idx="39">
                  <c:v>3.1402027981129801</c:v>
                </c:pt>
                <c:pt idx="40">
                  <c:v>3.4742304392143555</c:v>
                </c:pt>
                <c:pt idx="41">
                  <c:v>3.2145165018136197</c:v>
                </c:pt>
                <c:pt idx="42">
                  <c:v>2.6542599147180956</c:v>
                </c:pt>
                <c:pt idx="43">
                  <c:v>1.8811474776342163</c:v>
                </c:pt>
                <c:pt idx="44">
                  <c:v>1.8450985573712733</c:v>
                </c:pt>
                <c:pt idx="45">
                  <c:v>1.6181018202025179</c:v>
                </c:pt>
                <c:pt idx="46">
                  <c:v>0.87494197609498703</c:v>
                </c:pt>
                <c:pt idx="47">
                  <c:v>0.5962170715509677</c:v>
                </c:pt>
                <c:pt idx="48">
                  <c:v>0.3545442744079047</c:v>
                </c:pt>
                <c:pt idx="49">
                  <c:v>1.0659512318567372</c:v>
                </c:pt>
                <c:pt idx="50">
                  <c:v>0.94811575100353473</c:v>
                </c:pt>
                <c:pt idx="51">
                  <c:v>0.90079364111221982</c:v>
                </c:pt>
                <c:pt idx="52">
                  <c:v>0.93057855206008688</c:v>
                </c:pt>
                <c:pt idx="53">
                  <c:v>0.81918121711123737</c:v>
                </c:pt>
                <c:pt idx="54">
                  <c:v>0.69666795514594593</c:v>
                </c:pt>
                <c:pt idx="55">
                  <c:v>1.0899427320567816</c:v>
                </c:pt>
                <c:pt idx="56">
                  <c:v>0.94778290212299743</c:v>
                </c:pt>
                <c:pt idx="57">
                  <c:v>1.170497989176307</c:v>
                </c:pt>
                <c:pt idx="58">
                  <c:v>1.5621869825236361</c:v>
                </c:pt>
                <c:pt idx="59">
                  <c:v>1.660440204876823</c:v>
                </c:pt>
                <c:pt idx="60">
                  <c:v>1.9462217810227549</c:v>
                </c:pt>
                <c:pt idx="61">
                  <c:v>1.5950039066818662</c:v>
                </c:pt>
                <c:pt idx="62">
                  <c:v>1.3493472992824964</c:v>
                </c:pt>
                <c:pt idx="63">
                  <c:v>1.3327308487353817</c:v>
                </c:pt>
                <c:pt idx="64">
                  <c:v>1.5560000914178083</c:v>
                </c:pt>
                <c:pt idx="67">
                  <c:v>3.1231985407280352</c:v>
                </c:pt>
                <c:pt idx="68">
                  <c:v>3.2087910332738376</c:v>
                </c:pt>
                <c:pt idx="69">
                  <c:v>3.189708504676299</c:v>
                </c:pt>
                <c:pt idx="70">
                  <c:v>3.2053787207734303</c:v>
                </c:pt>
                <c:pt idx="71">
                  <c:v>3.8082033120621874</c:v>
                </c:pt>
                <c:pt idx="72">
                  <c:v>3.1756469360779276</c:v>
                </c:pt>
                <c:pt idx="73">
                  <c:v>2.8115332623304861</c:v>
                </c:pt>
                <c:pt idx="74">
                  <c:v>2.0162112081395782</c:v>
                </c:pt>
                <c:pt idx="75">
                  <c:v>1.5529762412798143</c:v>
                </c:pt>
                <c:pt idx="76">
                  <c:v>1.0430769410979206</c:v>
                </c:pt>
                <c:pt idx="77">
                  <c:v>0.84019214839323952</c:v>
                </c:pt>
                <c:pt idx="78">
                  <c:v>1.300963375615326</c:v>
                </c:pt>
                <c:pt idx="79">
                  <c:v>1.2897219400915529</c:v>
                </c:pt>
                <c:pt idx="80">
                  <c:v>1.2486411819532337</c:v>
                </c:pt>
                <c:pt idx="81">
                  <c:v>1.3569196028208861</c:v>
                </c:pt>
                <c:pt idx="82">
                  <c:v>1.5701908961810931</c:v>
                </c:pt>
                <c:pt idx="83">
                  <c:v>1.5881407231397915</c:v>
                </c:pt>
                <c:pt idx="84">
                  <c:v>1.7692089676553608</c:v>
                </c:pt>
                <c:pt idx="85">
                  <c:v>2.0338633036618381</c:v>
                </c:pt>
                <c:pt idx="86">
                  <c:v>2.2444495618767899</c:v>
                </c:pt>
                <c:pt idx="87">
                  <c:v>2.1311187266077534</c:v>
                </c:pt>
                <c:pt idx="88">
                  <c:v>2.3281362958095264</c:v>
                </c:pt>
                <c:pt idx="89">
                  <c:v>2.1915996355709644</c:v>
                </c:pt>
                <c:pt idx="90">
                  <c:v>2.0942950897327508</c:v>
                </c:pt>
                <c:pt idx="91">
                  <c:v>2.388571686572202</c:v>
                </c:pt>
                <c:pt idx="92">
                  <c:v>2.5579497490632699</c:v>
                </c:pt>
                <c:pt idx="93">
                  <c:v>2.5063935906325447</c:v>
                </c:pt>
                <c:pt idx="94">
                  <c:v>2.5478846890276574</c:v>
                </c:pt>
                <c:pt idx="95">
                  <c:v>2.5060561048096877</c:v>
                </c:pt>
                <c:pt idx="96">
                  <c:v>2.2892337872463382</c:v>
                </c:pt>
                <c:pt idx="97">
                  <c:v>2.4338062469655521</c:v>
                </c:pt>
                <c:pt idx="100">
                  <c:v>1.1342880056218199</c:v>
                </c:pt>
                <c:pt idx="101">
                  <c:v>0.95139281561063027</c:v>
                </c:pt>
                <c:pt idx="102">
                  <c:v>0.84740488049061813</c:v>
                </c:pt>
                <c:pt idx="103">
                  <c:v>1.0069297054776605</c:v>
                </c:pt>
                <c:pt idx="104">
                  <c:v>1.3777636624433471</c:v>
                </c:pt>
                <c:pt idx="105">
                  <c:v>1.6678693024326685</c:v>
                </c:pt>
                <c:pt idx="106">
                  <c:v>2.6583103318188113</c:v>
                </c:pt>
                <c:pt idx="107">
                  <c:v>4.541727741678673</c:v>
                </c:pt>
                <c:pt idx="108">
                  <c:v>4.6081491032996329</c:v>
                </c:pt>
                <c:pt idx="109">
                  <c:v>4.7035996999733447</c:v>
                </c:pt>
                <c:pt idx="110">
                  <c:v>3.6046544744894229</c:v>
                </c:pt>
                <c:pt idx="111">
                  <c:v>1.3654396389768706</c:v>
                </c:pt>
                <c:pt idx="112">
                  <c:v>1.0167405460536636</c:v>
                </c:pt>
                <c:pt idx="113">
                  <c:v>0.73810901881128432</c:v>
                </c:pt>
                <c:pt idx="114">
                  <c:v>0.79263293651744926</c:v>
                </c:pt>
                <c:pt idx="115">
                  <c:v>0.80409270158568524</c:v>
                </c:pt>
                <c:pt idx="116">
                  <c:v>0.81782134918305571</c:v>
                </c:pt>
                <c:pt idx="117">
                  <c:v>0.7845394831526652</c:v>
                </c:pt>
                <c:pt idx="118">
                  <c:v>0.98185387324541618</c:v>
                </c:pt>
                <c:pt idx="119">
                  <c:v>1.4137298292185743</c:v>
                </c:pt>
                <c:pt idx="120">
                  <c:v>1.3497921364148813</c:v>
                </c:pt>
                <c:pt idx="121">
                  <c:v>1.4591493622336664</c:v>
                </c:pt>
                <c:pt idx="122">
                  <c:v>1.3318430989982912</c:v>
                </c:pt>
                <c:pt idx="123">
                  <c:v>1.363771691051378</c:v>
                </c:pt>
                <c:pt idx="124">
                  <c:v>1.7672166683152888</c:v>
                </c:pt>
                <c:pt idx="125">
                  <c:v>1.6435039665534816</c:v>
                </c:pt>
                <c:pt idx="126">
                  <c:v>1.7320216306970604</c:v>
                </c:pt>
                <c:pt idx="127">
                  <c:v>1.7168896809597811</c:v>
                </c:pt>
                <c:pt idx="128">
                  <c:v>1.0625936259557704</c:v>
                </c:pt>
                <c:pt idx="129">
                  <c:v>1.8510704731685499</c:v>
                </c:pt>
                <c:pt idx="130">
                  <c:v>1.618529792840705</c:v>
                </c:pt>
                <c:pt idx="133">
                  <c:v>3.9737808691565855</c:v>
                </c:pt>
                <c:pt idx="134">
                  <c:v>3.5075781979394733</c:v>
                </c:pt>
                <c:pt idx="135">
                  <c:v>2.9800670610803923</c:v>
                </c:pt>
                <c:pt idx="136">
                  <c:v>2.8641167045521594</c:v>
                </c:pt>
                <c:pt idx="137">
                  <c:v>3.0890214385072206</c:v>
                </c:pt>
                <c:pt idx="138">
                  <c:v>3.0434557715807919</c:v>
                </c:pt>
                <c:pt idx="139">
                  <c:v>3.3225092138411525</c:v>
                </c:pt>
                <c:pt idx="140">
                  <c:v>2.5752873814414965</c:v>
                </c:pt>
                <c:pt idx="141">
                  <c:v>2.0312368391063722</c:v>
                </c:pt>
                <c:pt idx="142">
                  <c:v>2.649911969211391</c:v>
                </c:pt>
                <c:pt idx="143">
                  <c:v>3.3487607730485771</c:v>
                </c:pt>
                <c:pt idx="144">
                  <c:v>3.4197010628276141</c:v>
                </c:pt>
                <c:pt idx="145">
                  <c:v>2.8331208871522331</c:v>
                </c:pt>
                <c:pt idx="146">
                  <c:v>2.2387390259135409</c:v>
                </c:pt>
                <c:pt idx="147">
                  <c:v>1.1836711000025191</c:v>
                </c:pt>
                <c:pt idx="148">
                  <c:v>1.62005474303674</c:v>
                </c:pt>
                <c:pt idx="149">
                  <c:v>1.9307284173987769</c:v>
                </c:pt>
                <c:pt idx="150">
                  <c:v>1.880648851421681</c:v>
                </c:pt>
                <c:pt idx="151">
                  <c:v>1.7615930509023012</c:v>
                </c:pt>
                <c:pt idx="152">
                  <c:v>1.5120344149204348</c:v>
                </c:pt>
                <c:pt idx="153">
                  <c:v>1.7547621651804992</c:v>
                </c:pt>
                <c:pt idx="154">
                  <c:v>1.6668911337684711</c:v>
                </c:pt>
                <c:pt idx="155">
                  <c:v>1.77345808693669</c:v>
                </c:pt>
                <c:pt idx="156">
                  <c:v>1.769230424434215</c:v>
                </c:pt>
                <c:pt idx="157">
                  <c:v>1.9565802545435871</c:v>
                </c:pt>
                <c:pt idx="158">
                  <c:v>2.1161577266160831</c:v>
                </c:pt>
                <c:pt idx="159">
                  <c:v>2.0904111885574985</c:v>
                </c:pt>
                <c:pt idx="160">
                  <c:v>2.2271045857129139</c:v>
                </c:pt>
                <c:pt idx="161">
                  <c:v>1.8731750943987349</c:v>
                </c:pt>
                <c:pt idx="162">
                  <c:v>1.6781965112005768</c:v>
                </c:pt>
                <c:pt idx="163">
                  <c:v>1.8338762408961249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'48. ábra'!$C$3:$FJ$4</c:f>
              <c:multiLvlStrCache>
                <c:ptCount val="16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4">
                    <c:v>2014</c:v>
                  </c:pt>
                  <c:pt idx="38">
                    <c:v>2015</c:v>
                  </c:pt>
                  <c:pt idx="42">
                    <c:v>2016</c:v>
                  </c:pt>
                  <c:pt idx="46">
                    <c:v>2017</c:v>
                  </c:pt>
                  <c:pt idx="50">
                    <c:v>2018</c:v>
                  </c:pt>
                  <c:pt idx="54">
                    <c:v>2019</c:v>
                  </c:pt>
                  <c:pt idx="58">
                    <c:v>2020</c:v>
                  </c:pt>
                  <c:pt idx="62">
                    <c:v>2021*</c:v>
                  </c:pt>
                  <c:pt idx="67">
                    <c:v>2014</c:v>
                  </c:pt>
                  <c:pt idx="71">
                    <c:v>2015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2021*</c:v>
                  </c:pt>
                  <c:pt idx="100">
                    <c:v>2014</c:v>
                  </c:pt>
                  <c:pt idx="104">
                    <c:v>2015</c:v>
                  </c:pt>
                  <c:pt idx="108">
                    <c:v>2016</c:v>
                  </c:pt>
                  <c:pt idx="112">
                    <c:v>2017</c:v>
                  </c:pt>
                  <c:pt idx="116">
                    <c:v>2018</c:v>
                  </c:pt>
                  <c:pt idx="120">
                    <c:v>2019</c:v>
                  </c:pt>
                  <c:pt idx="124">
                    <c:v>2020</c:v>
                  </c:pt>
                  <c:pt idx="128">
                    <c:v>2021*</c:v>
                  </c:pt>
                  <c:pt idx="133">
                    <c:v>2014</c:v>
                  </c:pt>
                  <c:pt idx="137">
                    <c:v>2015</c:v>
                  </c:pt>
                  <c:pt idx="141">
                    <c:v>2016</c:v>
                  </c:pt>
                  <c:pt idx="145">
                    <c:v>2017</c:v>
                  </c:pt>
                  <c:pt idx="149">
                    <c:v>2018</c:v>
                  </c:pt>
                  <c:pt idx="153">
                    <c:v>2019</c:v>
                  </c:pt>
                  <c:pt idx="157">
                    <c:v>2020</c:v>
                  </c:pt>
                  <c:pt idx="161">
                    <c:v>2021*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Románia**</c:v>
                  </c:pt>
                </c:lvl>
              </c:multiLvlStrCache>
            </c:multiLvlStrRef>
          </c:cat>
          <c:val>
            <c:numRef>
              <c:f>'48. ábra'!$C$8:$FJ$8</c:f>
              <c:numCache>
                <c:formatCode>General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'48. ábra'!$A$6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'48. ábra'!$C$1:$FJ$2</c:f>
              <c:multiLvlStrCache>
                <c:ptCount val="16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4">
                    <c:v>2014</c:v>
                  </c:pt>
                  <c:pt idx="38">
                    <c:v>2015</c:v>
                  </c:pt>
                  <c:pt idx="42">
                    <c:v>2016</c:v>
                  </c:pt>
                  <c:pt idx="46">
                    <c:v>2017</c:v>
                  </c:pt>
                  <c:pt idx="50">
                    <c:v>2018</c:v>
                  </c:pt>
                  <c:pt idx="54">
                    <c:v>2019</c:v>
                  </c:pt>
                  <c:pt idx="58">
                    <c:v>2020</c:v>
                  </c:pt>
                  <c:pt idx="62">
                    <c:v>2021*</c:v>
                  </c:pt>
                  <c:pt idx="67">
                    <c:v>2014</c:v>
                  </c:pt>
                  <c:pt idx="71">
                    <c:v>2015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2021*</c:v>
                  </c:pt>
                  <c:pt idx="100">
                    <c:v>2014</c:v>
                  </c:pt>
                  <c:pt idx="104">
                    <c:v>2015</c:v>
                  </c:pt>
                  <c:pt idx="108">
                    <c:v>2016</c:v>
                  </c:pt>
                  <c:pt idx="112">
                    <c:v>2017</c:v>
                  </c:pt>
                  <c:pt idx="116">
                    <c:v>2018</c:v>
                  </c:pt>
                  <c:pt idx="120">
                    <c:v>2019</c:v>
                  </c:pt>
                  <c:pt idx="124">
                    <c:v>2020</c:v>
                  </c:pt>
                  <c:pt idx="128">
                    <c:v>2021*</c:v>
                  </c:pt>
                  <c:pt idx="133">
                    <c:v>2014</c:v>
                  </c:pt>
                  <c:pt idx="137">
                    <c:v>2015</c:v>
                  </c:pt>
                  <c:pt idx="141">
                    <c:v>2016</c:v>
                  </c:pt>
                  <c:pt idx="145">
                    <c:v>2017</c:v>
                  </c:pt>
                  <c:pt idx="149">
                    <c:v>2018</c:v>
                  </c:pt>
                  <c:pt idx="153">
                    <c:v>2019</c:v>
                  </c:pt>
                  <c:pt idx="157">
                    <c:v>2020</c:v>
                  </c:pt>
                  <c:pt idx="161">
                    <c:v>2021*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Romania**</c:v>
                  </c:pt>
                </c:lvl>
              </c:multiLvlStrCache>
            </c:multiLvlStrRef>
          </c:cat>
          <c:val>
            <c:numRef>
              <c:f>'48. ábra'!$C$6:$FJ$6</c:f>
              <c:numCache>
                <c:formatCode>0.0</c:formatCode>
                <c:ptCount val="164"/>
                <c:pt idx="0">
                  <c:v>4.253527082078568</c:v>
                </c:pt>
                <c:pt idx="1">
                  <c:v>3.865100625307246</c:v>
                </c:pt>
                <c:pt idx="2">
                  <c:v>4.2690008922936187</c:v>
                </c:pt>
                <c:pt idx="3">
                  <c:v>4.1434168299631304</c:v>
                </c:pt>
                <c:pt idx="4">
                  <c:v>4.3363970992848131</c:v>
                </c:pt>
                <c:pt idx="5">
                  <c:v>4.8242983144627889</c:v>
                </c:pt>
                <c:pt idx="6">
                  <c:v>4.3015941453049287</c:v>
                </c:pt>
                <c:pt idx="7">
                  <c:v>4.669658531415263</c:v>
                </c:pt>
                <c:pt idx="8">
                  <c:v>3.9956617765299942</c:v>
                </c:pt>
                <c:pt idx="9">
                  <c:v>2.7230281029799288</c:v>
                </c:pt>
                <c:pt idx="10">
                  <c:v>1.866266299542606</c:v>
                </c:pt>
                <c:pt idx="11">
                  <c:v>-0.56929212690982423</c:v>
                </c:pt>
                <c:pt idx="12">
                  <c:v>-0.2835393551434226</c:v>
                </c:pt>
                <c:pt idx="13">
                  <c:v>0.30305445000105768</c:v>
                </c:pt>
                <c:pt idx="14">
                  <c:v>0.50131889018347531</c:v>
                </c:pt>
                <c:pt idx="15">
                  <c:v>0.94070309864959478</c:v>
                </c:pt>
                <c:pt idx="16">
                  <c:v>1.3539630342748965</c:v>
                </c:pt>
                <c:pt idx="17">
                  <c:v>1.5019385358700557</c:v>
                </c:pt>
                <c:pt idx="18">
                  <c:v>2.1331402958174333</c:v>
                </c:pt>
                <c:pt idx="19">
                  <c:v>2.7308075826014724</c:v>
                </c:pt>
                <c:pt idx="20">
                  <c:v>2.1658475054600905</c:v>
                </c:pt>
                <c:pt idx="21">
                  <c:v>2.06922101585053</c:v>
                </c:pt>
                <c:pt idx="22">
                  <c:v>1.683297343488023</c:v>
                </c:pt>
                <c:pt idx="23">
                  <c:v>2.1276827889956191</c:v>
                </c:pt>
                <c:pt idx="24">
                  <c:v>2.3649522003181831</c:v>
                </c:pt>
                <c:pt idx="25">
                  <c:v>2.4363686154472881</c:v>
                </c:pt>
                <c:pt idx="26">
                  <c:v>2.8832072860057445</c:v>
                </c:pt>
                <c:pt idx="27">
                  <c:v>2.3304886002930711</c:v>
                </c:pt>
                <c:pt idx="28">
                  <c:v>2.4640862777324357</c:v>
                </c:pt>
                <c:pt idx="29">
                  <c:v>2.2894110593013153</c:v>
                </c:pt>
                <c:pt idx="30">
                  <c:v>2.1450191217539349</c:v>
                </c:pt>
                <c:pt idx="31">
                  <c:v>2.6360767679340458</c:v>
                </c:pt>
                <c:pt idx="34">
                  <c:v>2.7750506199084142</c:v>
                </c:pt>
                <c:pt idx="35">
                  <c:v>3.2529906956136458</c:v>
                </c:pt>
                <c:pt idx="36">
                  <c:v>1.7735004663602405</c:v>
                </c:pt>
                <c:pt idx="37">
                  <c:v>1.1603046663118142</c:v>
                </c:pt>
                <c:pt idx="38">
                  <c:v>1.9740492125295521</c:v>
                </c:pt>
                <c:pt idx="39">
                  <c:v>2.6981014383489312</c:v>
                </c:pt>
                <c:pt idx="40">
                  <c:v>3.0153641386298524</c:v>
                </c:pt>
                <c:pt idx="41">
                  <c:v>2.6808077091794145</c:v>
                </c:pt>
                <c:pt idx="42">
                  <c:v>2.0994165900244326</c:v>
                </c:pt>
                <c:pt idx="43">
                  <c:v>1.3017295519171861</c:v>
                </c:pt>
                <c:pt idx="44">
                  <c:v>1.2630460294322403</c:v>
                </c:pt>
                <c:pt idx="45">
                  <c:v>1.0337794464830479</c:v>
                </c:pt>
                <c:pt idx="46">
                  <c:v>0.26803839914762689</c:v>
                </c:pt>
                <c:pt idx="47">
                  <c:v>-7.422651110801376E-2</c:v>
                </c:pt>
                <c:pt idx="48">
                  <c:v>-0.34507415423314375</c:v>
                </c:pt>
                <c:pt idx="49">
                  <c:v>0.36411256370941142</c:v>
                </c:pt>
                <c:pt idx="50">
                  <c:v>0.26201745451640623</c:v>
                </c:pt>
                <c:pt idx="51">
                  <c:v>0.15687403478553635</c:v>
                </c:pt>
                <c:pt idx="52">
                  <c:v>0.18928322894919977</c:v>
                </c:pt>
                <c:pt idx="53">
                  <c:v>-2.6982003620045929E-2</c:v>
                </c:pt>
                <c:pt idx="54">
                  <c:v>-0.20221013193965429</c:v>
                </c:pt>
                <c:pt idx="55">
                  <c:v>0.30066591488671701</c:v>
                </c:pt>
                <c:pt idx="56">
                  <c:v>0.20591792570683715</c:v>
                </c:pt>
                <c:pt idx="57">
                  <c:v>0.26314482895586105</c:v>
                </c:pt>
                <c:pt idx="58">
                  <c:v>0.83130837397561408</c:v>
                </c:pt>
                <c:pt idx="59">
                  <c:v>0.96891516243604403</c:v>
                </c:pt>
                <c:pt idx="60">
                  <c:v>1.3052337796502247</c:v>
                </c:pt>
                <c:pt idx="61">
                  <c:v>1.2126507742290924</c:v>
                </c:pt>
                <c:pt idx="62">
                  <c:v>0.70573802777471628</c:v>
                </c:pt>
                <c:pt idx="63">
                  <c:v>0.79901708603116084</c:v>
                </c:pt>
                <c:pt idx="64">
                  <c:v>1.1359525110358977</c:v>
                </c:pt>
                <c:pt idx="67">
                  <c:v>3.5606367245566086</c:v>
                </c:pt>
                <c:pt idx="68">
                  <c:v>3.5726300426853852</c:v>
                </c:pt>
                <c:pt idx="69">
                  <c:v>3.515952722619633</c:v>
                </c:pt>
                <c:pt idx="70">
                  <c:v>3.4779635715512001</c:v>
                </c:pt>
                <c:pt idx="71">
                  <c:v>4.091463506160788</c:v>
                </c:pt>
                <c:pt idx="72">
                  <c:v>3.5381924509659934</c:v>
                </c:pt>
                <c:pt idx="73">
                  <c:v>3.9999924414799297</c:v>
                </c:pt>
                <c:pt idx="74">
                  <c:v>3.1701577317414755</c:v>
                </c:pt>
                <c:pt idx="75">
                  <c:v>2.6878300775104376</c:v>
                </c:pt>
                <c:pt idx="76">
                  <c:v>2.1442770043516206</c:v>
                </c:pt>
                <c:pt idx="77">
                  <c:v>1.1646429704900234</c:v>
                </c:pt>
                <c:pt idx="78">
                  <c:v>1.6192316365817176</c:v>
                </c:pt>
                <c:pt idx="79">
                  <c:v>1.6178934710386668</c:v>
                </c:pt>
                <c:pt idx="80">
                  <c:v>1.5749372287278001</c:v>
                </c:pt>
                <c:pt idx="81">
                  <c:v>1.6791353194045344</c:v>
                </c:pt>
                <c:pt idx="82">
                  <c:v>1.9432558183289927</c:v>
                </c:pt>
                <c:pt idx="83">
                  <c:v>1.9617323598043663</c:v>
                </c:pt>
                <c:pt idx="84">
                  <c:v>2.1356311600573781</c:v>
                </c:pt>
                <c:pt idx="85">
                  <c:v>2.3518740127717499</c:v>
                </c:pt>
                <c:pt idx="86">
                  <c:v>2.4895839487313656</c:v>
                </c:pt>
                <c:pt idx="87">
                  <c:v>2.2544540228458283</c:v>
                </c:pt>
                <c:pt idx="88">
                  <c:v>2.4901244088952144</c:v>
                </c:pt>
                <c:pt idx="89">
                  <c:v>2.382431891209372</c:v>
                </c:pt>
                <c:pt idx="90">
                  <c:v>2.329213961492568</c:v>
                </c:pt>
                <c:pt idx="91">
                  <c:v>2.5993154943421701</c:v>
                </c:pt>
                <c:pt idx="92">
                  <c:v>2.9049725935983228</c:v>
                </c:pt>
                <c:pt idx="93">
                  <c:v>2.8222520249921548</c:v>
                </c:pt>
                <c:pt idx="94">
                  <c:v>2.7290237988599544</c:v>
                </c:pt>
                <c:pt idx="95">
                  <c:v>2.4798024748727538</c:v>
                </c:pt>
                <c:pt idx="96">
                  <c:v>2.0352188961837987</c:v>
                </c:pt>
                <c:pt idx="97">
                  <c:v>2.1592322649238711</c:v>
                </c:pt>
                <c:pt idx="100">
                  <c:v>-0.22570426974007152</c:v>
                </c:pt>
                <c:pt idx="101">
                  <c:v>-0.37874342533420119</c:v>
                </c:pt>
                <c:pt idx="102">
                  <c:v>-0.35225769371855703</c:v>
                </c:pt>
                <c:pt idx="103">
                  <c:v>-0.15178854213347664</c:v>
                </c:pt>
                <c:pt idx="104">
                  <c:v>0.17845195854603946</c:v>
                </c:pt>
                <c:pt idx="105">
                  <c:v>0.42703216504021441</c:v>
                </c:pt>
                <c:pt idx="106">
                  <c:v>1.2650092027228372</c:v>
                </c:pt>
                <c:pt idx="107">
                  <c:v>3.0378742265744205</c:v>
                </c:pt>
                <c:pt idx="108">
                  <c:v>3.0684033812362568</c:v>
                </c:pt>
                <c:pt idx="109">
                  <c:v>3.1934242091756091</c:v>
                </c:pt>
                <c:pt idx="110">
                  <c:v>2.1717083536102888</c:v>
                </c:pt>
                <c:pt idx="111">
                  <c:v>5.2830244574408165E-2</c:v>
                </c:pt>
                <c:pt idx="112">
                  <c:v>-0.38296328259846235</c:v>
                </c:pt>
                <c:pt idx="113">
                  <c:v>-0.82874972850255968</c:v>
                </c:pt>
                <c:pt idx="114">
                  <c:v>-0.74540817060366205</c:v>
                </c:pt>
                <c:pt idx="115">
                  <c:v>-0.84092227893371874</c:v>
                </c:pt>
                <c:pt idx="116">
                  <c:v>-0.67153960657110223</c:v>
                </c:pt>
                <c:pt idx="117">
                  <c:v>-0.51270242419706757</c:v>
                </c:pt>
                <c:pt idx="118">
                  <c:v>-0.27554852155878501</c:v>
                </c:pt>
                <c:pt idx="119">
                  <c:v>0.37839608811798275</c:v>
                </c:pt>
                <c:pt idx="120">
                  <c:v>0.28350038754227747</c:v>
                </c:pt>
                <c:pt idx="121">
                  <c:v>0.3602757403101155</c:v>
                </c:pt>
                <c:pt idx="122">
                  <c:v>0.19597012209369322</c:v>
                </c:pt>
                <c:pt idx="123">
                  <c:v>0.19543211976862884</c:v>
                </c:pt>
                <c:pt idx="124">
                  <c:v>0.66189523484357782</c:v>
                </c:pt>
                <c:pt idx="125">
                  <c:v>0.58579262549513955</c:v>
                </c:pt>
                <c:pt idx="126">
                  <c:v>0.8095743998329743</c:v>
                </c:pt>
                <c:pt idx="127">
                  <c:v>0.76520998747818425</c:v>
                </c:pt>
                <c:pt idx="128">
                  <c:v>0.14297266067894113</c:v>
                </c:pt>
                <c:pt idx="129">
                  <c:v>0.98671718748681403</c:v>
                </c:pt>
                <c:pt idx="130">
                  <c:v>0.78459314031291916</c:v>
                </c:pt>
                <c:pt idx="133">
                  <c:v>5.3716046951179486</c:v>
                </c:pt>
                <c:pt idx="134">
                  <c:v>4.8651566688687851</c:v>
                </c:pt>
                <c:pt idx="135">
                  <c:v>4.2564038495639407</c:v>
                </c:pt>
                <c:pt idx="136">
                  <c:v>4.0618683679672358</c:v>
                </c:pt>
                <c:pt idx="137">
                  <c:v>4.4503878216509047</c:v>
                </c:pt>
                <c:pt idx="138">
                  <c:v>4.4102338633027944</c:v>
                </c:pt>
                <c:pt idx="139">
                  <c:v>4.5756043149107324</c:v>
                </c:pt>
                <c:pt idx="140">
                  <c:v>4.3074435071462913</c:v>
                </c:pt>
                <c:pt idx="141">
                  <c:v>3.4547190938864087</c:v>
                </c:pt>
                <c:pt idx="142">
                  <c:v>3.8811891049524982</c:v>
                </c:pt>
                <c:pt idx="143">
                  <c:v>4.4536303500614309</c:v>
                </c:pt>
                <c:pt idx="144">
                  <c:v>4.0592558442581792</c:v>
                </c:pt>
                <c:pt idx="145">
                  <c:v>3.4835227125588779</c:v>
                </c:pt>
                <c:pt idx="146">
                  <c:v>3.1662577272068204</c:v>
                </c:pt>
                <c:pt idx="147">
                  <c:v>2.339850625460703</c:v>
                </c:pt>
                <c:pt idx="148">
                  <c:v>2.8098332699659312</c:v>
                </c:pt>
                <c:pt idx="149">
                  <c:v>3.0522211854607182</c:v>
                </c:pt>
                <c:pt idx="150">
                  <c:v>2.9177702431131673</c:v>
                </c:pt>
                <c:pt idx="151">
                  <c:v>2.7741322169543028</c:v>
                </c:pt>
                <c:pt idx="152">
                  <c:v>2.5937356199023243</c:v>
                </c:pt>
                <c:pt idx="153">
                  <c:v>2.8698197601791464</c:v>
                </c:pt>
                <c:pt idx="154">
                  <c:v>2.6055233923658343</c:v>
                </c:pt>
                <c:pt idx="155">
                  <c:v>2.6632678068848064</c:v>
                </c:pt>
                <c:pt idx="156">
                  <c:v>2.6627431117406335</c:v>
                </c:pt>
                <c:pt idx="157">
                  <c:v>2.9916043471100431</c:v>
                </c:pt>
                <c:pt idx="158">
                  <c:v>3.292657111735938</c:v>
                </c:pt>
                <c:pt idx="159">
                  <c:v>3.3883926915080393</c:v>
                </c:pt>
                <c:pt idx="160">
                  <c:v>3.5702625959643535</c:v>
                </c:pt>
                <c:pt idx="161">
                  <c:v>3.1425716893047553</c:v>
                </c:pt>
                <c:pt idx="162">
                  <c:v>2.941650727645277</c:v>
                </c:pt>
                <c:pt idx="163">
                  <c:v>3.0318743029330619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798256817956466E-2"/>
              <c:y val="3.206848531075042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10248017616387"/>
              <c:y val="1.27890305203395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5901307233295E-2"/>
          <c:y val="7.2538888888888889E-2"/>
          <c:w val="0.86613686366511289"/>
          <c:h val="0.54044048407909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'49. ábra'!$A$5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'49.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'49. ábra'!$C$5:$GD$5</c:f>
              <c:numCache>
                <c:formatCode>0.0</c:formatCode>
                <c:ptCount val="184"/>
                <c:pt idx="0">
                  <c:v>-10.619227498998372</c:v>
                </c:pt>
                <c:pt idx="1">
                  <c:v>-9.8628242664461325</c:v>
                </c:pt>
                <c:pt idx="2">
                  <c:v>-7.911773084301605</c:v>
                </c:pt>
                <c:pt idx="3">
                  <c:v>-8.3327513039165879</c:v>
                </c:pt>
                <c:pt idx="4">
                  <c:v>-6.8014115514777043</c:v>
                </c:pt>
                <c:pt idx="5">
                  <c:v>-5.0353888266759794</c:v>
                </c:pt>
                <c:pt idx="6">
                  <c:v>-5.8477003852453162</c:v>
                </c:pt>
                <c:pt idx="7">
                  <c:v>-5.5526816388085498</c:v>
                </c:pt>
                <c:pt idx="8">
                  <c:v>-5.472159190622528</c:v>
                </c:pt>
                <c:pt idx="9">
                  <c:v>-7.2457974131134772</c:v>
                </c:pt>
                <c:pt idx="10">
                  <c:v>-7.6554131360727267</c:v>
                </c:pt>
                <c:pt idx="11">
                  <c:v>-8.0399934688932007</c:v>
                </c:pt>
                <c:pt idx="12">
                  <c:v>-7.4493170739823018</c:v>
                </c:pt>
                <c:pt idx="13">
                  <c:v>-7.352711683676028</c:v>
                </c:pt>
                <c:pt idx="14">
                  <c:v>-7.1318231397345002</c:v>
                </c:pt>
                <c:pt idx="15">
                  <c:v>-5.0757276118821339</c:v>
                </c:pt>
                <c:pt idx="16">
                  <c:v>-5.0572860774183557</c:v>
                </c:pt>
                <c:pt idx="17">
                  <c:v>-4.9727802566208643</c:v>
                </c:pt>
                <c:pt idx="18">
                  <c:v>-3.5350218395039947</c:v>
                </c:pt>
                <c:pt idx="19">
                  <c:v>-3.2846147059011059</c:v>
                </c:pt>
                <c:pt idx="20">
                  <c:v>-3.877655296266016</c:v>
                </c:pt>
                <c:pt idx="21">
                  <c:v>-3.2819412068397966</c:v>
                </c:pt>
                <c:pt idx="22">
                  <c:v>-3.6650267574260944</c:v>
                </c:pt>
                <c:pt idx="23">
                  <c:v>-3.4975483412181503</c:v>
                </c:pt>
                <c:pt idx="24">
                  <c:v>-2.6570320895455719</c:v>
                </c:pt>
                <c:pt idx="25">
                  <c:v>-2.1118490833474457</c:v>
                </c:pt>
                <c:pt idx="26">
                  <c:v>-0.90957133651147526</c:v>
                </c:pt>
                <c:pt idx="27">
                  <c:v>-0.57940163670469624</c:v>
                </c:pt>
                <c:pt idx="28">
                  <c:v>-0.82031932488371662</c:v>
                </c:pt>
                <c:pt idx="29">
                  <c:v>0.2795736733148142</c:v>
                </c:pt>
                <c:pt idx="30">
                  <c:v>-0.12525860797551425</c:v>
                </c:pt>
                <c:pt idx="31">
                  <c:v>0.95265387331063678</c:v>
                </c:pt>
                <c:pt idx="32">
                  <c:v>1.9285623755781671</c:v>
                </c:pt>
                <c:pt idx="33">
                  <c:v>1.7571452942585974</c:v>
                </c:pt>
                <c:pt idx="34">
                  <c:v>2.5287476568884246</c:v>
                </c:pt>
                <c:pt idx="35">
                  <c:v>2.3597029231815436</c:v>
                </c:pt>
                <c:pt idx="38">
                  <c:v>-2.892034786871911</c:v>
                </c:pt>
                <c:pt idx="39">
                  <c:v>-2.2197712834809078</c:v>
                </c:pt>
                <c:pt idx="40">
                  <c:v>-2.5952596381292796</c:v>
                </c:pt>
                <c:pt idx="41">
                  <c:v>-1.4007816273657399</c:v>
                </c:pt>
                <c:pt idx="42">
                  <c:v>-3.1752114924081187</c:v>
                </c:pt>
                <c:pt idx="43">
                  <c:v>-3.8699917716311156</c:v>
                </c:pt>
                <c:pt idx="44">
                  <c:v>-2.8190224252381095</c:v>
                </c:pt>
                <c:pt idx="45">
                  <c:v>-2.8378703774110967</c:v>
                </c:pt>
                <c:pt idx="46">
                  <c:v>-2.1136871410649221</c:v>
                </c:pt>
                <c:pt idx="47">
                  <c:v>-2.3823498353401122</c:v>
                </c:pt>
                <c:pt idx="48">
                  <c:v>-1.5693877329982997</c:v>
                </c:pt>
                <c:pt idx="49">
                  <c:v>-1.9240520360176787</c:v>
                </c:pt>
                <c:pt idx="50">
                  <c:v>-2.4169012383527031</c:v>
                </c:pt>
                <c:pt idx="51">
                  <c:v>-3.8127313936200489</c:v>
                </c:pt>
                <c:pt idx="52">
                  <c:v>-5.9358332836071117</c:v>
                </c:pt>
                <c:pt idx="53">
                  <c:v>-6.1696507422663807</c:v>
                </c:pt>
                <c:pt idx="54">
                  <c:v>-6.6277927400044252</c:v>
                </c:pt>
                <c:pt idx="55">
                  <c:v>-5.1555176588586722</c:v>
                </c:pt>
                <c:pt idx="56">
                  <c:v>-3.1667443429332685</c:v>
                </c:pt>
                <c:pt idx="57">
                  <c:v>-2.5099540731589012</c:v>
                </c:pt>
                <c:pt idx="58">
                  <c:v>-0.90597727318115551</c:v>
                </c:pt>
                <c:pt idx="59">
                  <c:v>-0.96061559030259858</c:v>
                </c:pt>
                <c:pt idx="60">
                  <c:v>-1.0650061190699014</c:v>
                </c:pt>
                <c:pt idx="61">
                  <c:v>-2.0379711240399216</c:v>
                </c:pt>
                <c:pt idx="62">
                  <c:v>-2.0688983876538103</c:v>
                </c:pt>
                <c:pt idx="63">
                  <c:v>-3.0523555771753714</c:v>
                </c:pt>
                <c:pt idx="64">
                  <c:v>-3.3364941162432906</c:v>
                </c:pt>
                <c:pt idx="65">
                  <c:v>-2.276362359650181</c:v>
                </c:pt>
                <c:pt idx="66">
                  <c:v>-3.4694719490110901</c:v>
                </c:pt>
                <c:pt idx="67">
                  <c:v>-2.2920061664422362</c:v>
                </c:pt>
                <c:pt idx="68">
                  <c:v>-4.0246046177926118</c:v>
                </c:pt>
                <c:pt idx="69">
                  <c:v>-4.7472920330632569</c:v>
                </c:pt>
                <c:pt idx="70">
                  <c:v>-3.6444840034728858</c:v>
                </c:pt>
                <c:pt idx="71">
                  <c:v>-4.0051169762611893</c:v>
                </c:pt>
                <c:pt idx="72">
                  <c:v>-1.5978280508645235</c:v>
                </c:pt>
                <c:pt idx="75">
                  <c:v>-0.78909068352657563</c:v>
                </c:pt>
                <c:pt idx="76">
                  <c:v>-0.56622608440163313</c:v>
                </c:pt>
                <c:pt idx="77">
                  <c:v>-0.4420096318822524</c:v>
                </c:pt>
                <c:pt idx="78">
                  <c:v>-7.8163785624795645E-2</c:v>
                </c:pt>
                <c:pt idx="79">
                  <c:v>-0.92419042751729574</c:v>
                </c:pt>
                <c:pt idx="80">
                  <c:v>-0.32640444503008714</c:v>
                </c:pt>
                <c:pt idx="81">
                  <c:v>-0.9787572426314739</c:v>
                </c:pt>
                <c:pt idx="82">
                  <c:v>-1.3368298670433518</c:v>
                </c:pt>
                <c:pt idx="83">
                  <c:v>-1.7779056080192173</c:v>
                </c:pt>
                <c:pt idx="84">
                  <c:v>-1.665978419887121</c:v>
                </c:pt>
                <c:pt idx="85">
                  <c:v>-1.5670465531613158</c:v>
                </c:pt>
                <c:pt idx="86">
                  <c:v>-1.2422504583090401</c:v>
                </c:pt>
                <c:pt idx="87">
                  <c:v>-1.4742541576771941</c:v>
                </c:pt>
                <c:pt idx="88">
                  <c:v>-2.2681605472616426</c:v>
                </c:pt>
                <c:pt idx="89">
                  <c:v>-1.6923384883245058</c:v>
                </c:pt>
                <c:pt idx="90">
                  <c:v>-1.9475928723458813</c:v>
                </c:pt>
                <c:pt idx="91">
                  <c:v>-1.4281973483961199</c:v>
                </c:pt>
                <c:pt idx="92">
                  <c:v>-0.23511286922840685</c:v>
                </c:pt>
                <c:pt idx="93">
                  <c:v>-0.88504492732528484</c:v>
                </c:pt>
                <c:pt idx="94">
                  <c:v>-1.383284279789498</c:v>
                </c:pt>
                <c:pt idx="95">
                  <c:v>-1.6374317414508406</c:v>
                </c:pt>
                <c:pt idx="96">
                  <c:v>-2.9697797748501098</c:v>
                </c:pt>
                <c:pt idx="97">
                  <c:v>-3.3232170016284432</c:v>
                </c:pt>
                <c:pt idx="98">
                  <c:v>-3.4135551137416322</c:v>
                </c:pt>
                <c:pt idx="99">
                  <c:v>-3.9213275723899743</c:v>
                </c:pt>
                <c:pt idx="100">
                  <c:v>-3.404962107394887</c:v>
                </c:pt>
                <c:pt idx="101">
                  <c:v>-3.6988438855717285</c:v>
                </c:pt>
                <c:pt idx="102">
                  <c:v>-3.3762397090656164</c:v>
                </c:pt>
                <c:pt idx="103">
                  <c:v>-4.0724866918125784</c:v>
                </c:pt>
                <c:pt idx="104">
                  <c:v>-5.2346208279568396</c:v>
                </c:pt>
                <c:pt idx="105">
                  <c:v>-4.8330488265206695</c:v>
                </c:pt>
                <c:pt idx="106">
                  <c:v>-6.7266516481386169</c:v>
                </c:pt>
                <c:pt idx="107">
                  <c:v>-6.4399924945954581</c:v>
                </c:pt>
                <c:pt idx="108">
                  <c:v>-5.4910539413084827</c:v>
                </c:pt>
                <c:pt idx="109">
                  <c:v>-6.1186607989954371</c:v>
                </c:pt>
                <c:pt idx="112">
                  <c:v>-2.0912340795715587</c:v>
                </c:pt>
                <c:pt idx="113">
                  <c:v>-1.2194609711516091E-3</c:v>
                </c:pt>
                <c:pt idx="114">
                  <c:v>0.77477579747985004</c:v>
                </c:pt>
                <c:pt idx="115">
                  <c:v>2.2691444324376766</c:v>
                </c:pt>
                <c:pt idx="116">
                  <c:v>3.5144421228807534</c:v>
                </c:pt>
                <c:pt idx="117">
                  <c:v>3.2126510972890507</c:v>
                </c:pt>
                <c:pt idx="118">
                  <c:v>1.7120253625539477</c:v>
                </c:pt>
                <c:pt idx="119">
                  <c:v>2.4662024083782015</c:v>
                </c:pt>
                <c:pt idx="120">
                  <c:v>0.64703478186167973</c:v>
                </c:pt>
                <c:pt idx="121">
                  <c:v>1.6012419947547074</c:v>
                </c:pt>
                <c:pt idx="122">
                  <c:v>1.8261911143233489</c:v>
                </c:pt>
                <c:pt idx="123">
                  <c:v>1.911298428677112</c:v>
                </c:pt>
                <c:pt idx="124">
                  <c:v>2.2220976372459247</c:v>
                </c:pt>
                <c:pt idx="125">
                  <c:v>0.78440853216298123</c:v>
                </c:pt>
                <c:pt idx="126">
                  <c:v>0.97589426016664849</c:v>
                </c:pt>
                <c:pt idx="127">
                  <c:v>2.7116233944172752</c:v>
                </c:pt>
                <c:pt idx="128">
                  <c:v>2.6933694884669697</c:v>
                </c:pt>
                <c:pt idx="129">
                  <c:v>3.2071279757029525</c:v>
                </c:pt>
                <c:pt idx="130">
                  <c:v>4.183107437541052</c:v>
                </c:pt>
                <c:pt idx="131">
                  <c:v>1.8830453678812926</c:v>
                </c:pt>
                <c:pt idx="132">
                  <c:v>3.0544937494080329</c:v>
                </c:pt>
                <c:pt idx="133">
                  <c:v>3.6211551635800516</c:v>
                </c:pt>
                <c:pt idx="134">
                  <c:v>3.1972232316611362</c:v>
                </c:pt>
                <c:pt idx="135">
                  <c:v>1.7031178540558491</c:v>
                </c:pt>
                <c:pt idx="136">
                  <c:v>8.6976817925591421E-3</c:v>
                </c:pt>
                <c:pt idx="137">
                  <c:v>-0.97200524867614413</c:v>
                </c:pt>
                <c:pt idx="138">
                  <c:v>-1.4892652520208072</c:v>
                </c:pt>
                <c:pt idx="139">
                  <c:v>-0.38852500850629479</c:v>
                </c:pt>
                <c:pt idx="140">
                  <c:v>-0.43395991614362805</c:v>
                </c:pt>
                <c:pt idx="141">
                  <c:v>-7.5372129496496632E-2</c:v>
                </c:pt>
                <c:pt idx="142">
                  <c:v>0.69735401291186849</c:v>
                </c:pt>
                <c:pt idx="143">
                  <c:v>1.1302214504237105</c:v>
                </c:pt>
                <c:pt idx="144">
                  <c:v>2.1103371726749875</c:v>
                </c:pt>
                <c:pt idx="145">
                  <c:v>1.9553962480696039</c:v>
                </c:pt>
                <c:pt idx="146">
                  <c:v>3.2838994101729</c:v>
                </c:pt>
                <c:pt idx="149">
                  <c:v>-0.48032634398359297</c:v>
                </c:pt>
                <c:pt idx="150">
                  <c:v>-2.2755970656910152</c:v>
                </c:pt>
                <c:pt idx="151">
                  <c:v>-2.9265526679120795</c:v>
                </c:pt>
                <c:pt idx="152">
                  <c:v>-3.7189475333902173</c:v>
                </c:pt>
                <c:pt idx="153">
                  <c:v>-4.5180662527167623</c:v>
                </c:pt>
                <c:pt idx="154">
                  <c:v>-4.0086510480079935</c:v>
                </c:pt>
                <c:pt idx="155">
                  <c:v>-4.1285149302253101</c:v>
                </c:pt>
                <c:pt idx="156">
                  <c:v>-4.1042285247594794</c:v>
                </c:pt>
                <c:pt idx="157">
                  <c:v>-4.7880744435142084</c:v>
                </c:pt>
                <c:pt idx="158">
                  <c:v>-4.1655082340314102</c:v>
                </c:pt>
                <c:pt idx="159">
                  <c:v>-3.9604589325029762</c:v>
                </c:pt>
                <c:pt idx="160">
                  <c:v>-2.9996316022803189</c:v>
                </c:pt>
                <c:pt idx="161">
                  <c:v>-1.6579009953970931</c:v>
                </c:pt>
                <c:pt idx="162">
                  <c:v>-2.3452811063881986</c:v>
                </c:pt>
                <c:pt idx="163">
                  <c:v>-3.2664717579418499</c:v>
                </c:pt>
                <c:pt idx="164">
                  <c:v>-3.8690241673615366</c:v>
                </c:pt>
                <c:pt idx="165">
                  <c:v>-2.9503451411208523</c:v>
                </c:pt>
                <c:pt idx="166">
                  <c:v>-1.706318467269704</c:v>
                </c:pt>
                <c:pt idx="167">
                  <c:v>-0.98794423262910391</c:v>
                </c:pt>
                <c:pt idx="168">
                  <c:v>-0.87303038915761588</c:v>
                </c:pt>
                <c:pt idx="169">
                  <c:v>-1.2516613342488667</c:v>
                </c:pt>
                <c:pt idx="170">
                  <c:v>-0.85965599332185993</c:v>
                </c:pt>
                <c:pt idx="171">
                  <c:v>-0.38377204001117438</c:v>
                </c:pt>
                <c:pt idx="172">
                  <c:v>0.30406953402248638</c:v>
                </c:pt>
                <c:pt idx="173">
                  <c:v>-0.2058471923997236</c:v>
                </c:pt>
                <c:pt idx="174">
                  <c:v>-5.9503334861586765E-2</c:v>
                </c:pt>
                <c:pt idx="175">
                  <c:v>0.24208599501482198</c:v>
                </c:pt>
                <c:pt idx="176">
                  <c:v>0.42273091973446575</c:v>
                </c:pt>
                <c:pt idx="177">
                  <c:v>1.8606881212402397</c:v>
                </c:pt>
                <c:pt idx="178">
                  <c:v>1.5359085018455474</c:v>
                </c:pt>
                <c:pt idx="179">
                  <c:v>2.2839838967294646</c:v>
                </c:pt>
                <c:pt idx="180">
                  <c:v>2.7971522763956265</c:v>
                </c:pt>
                <c:pt idx="181">
                  <c:v>2.4409336230717247</c:v>
                </c:pt>
                <c:pt idx="182">
                  <c:v>3.2933361125568021</c:v>
                </c:pt>
                <c:pt idx="183">
                  <c:v>2.1786345952779373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9-4052-A5DA-030F15DBA794}"/>
            </c:ext>
          </c:extLst>
        </c:ser>
        <c:ser>
          <c:idx val="1"/>
          <c:order val="1"/>
          <c:tx>
            <c:strRef>
              <c:f>'49. ábra'!$A$6</c:f>
              <c:strCache>
                <c:ptCount val="1"/>
                <c:pt idx="0">
                  <c:v>Nem adósság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F9-4052-A5DA-030F15DBA794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AF9-4052-A5DA-030F15DBA794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AF9-4052-A5DA-030F15DBA794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AF9-4052-A5DA-030F15DBA794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9AF9-4052-A5DA-030F15DBA794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AF9-4052-A5DA-030F15DBA794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AF9-4052-A5DA-030F15DBA794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AF9-4052-A5DA-030F15DBA794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AF9-4052-A5DA-030F15DBA794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9AF9-4052-A5DA-030F15DBA794}"/>
              </c:ext>
            </c:extLst>
          </c:dPt>
          <c:cat>
            <c:multiLvlStrRef>
              <c:f>'49.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'49. ábra'!$C$6:$GD$6</c:f>
              <c:numCache>
                <c:formatCode>0.0</c:formatCode>
                <c:ptCount val="184"/>
                <c:pt idx="0">
                  <c:v>3.5463441435351304</c:v>
                </c:pt>
                <c:pt idx="1">
                  <c:v>2.7024689360275391</c:v>
                </c:pt>
                <c:pt idx="2">
                  <c:v>0.82091840722132225</c:v>
                </c:pt>
                <c:pt idx="3">
                  <c:v>1.5065164452034037</c:v>
                </c:pt>
                <c:pt idx="4">
                  <c:v>1.3729200196460418</c:v>
                </c:pt>
                <c:pt idx="5">
                  <c:v>0.67909788075959554</c:v>
                </c:pt>
                <c:pt idx="6">
                  <c:v>2.1513964208700207</c:v>
                </c:pt>
                <c:pt idx="7">
                  <c:v>1.5716446308308776</c:v>
                </c:pt>
                <c:pt idx="8">
                  <c:v>0.85805677980342765</c:v>
                </c:pt>
                <c:pt idx="9">
                  <c:v>1.3195895633516002</c:v>
                </c:pt>
                <c:pt idx="10">
                  <c:v>1.5409688001192297</c:v>
                </c:pt>
                <c:pt idx="11">
                  <c:v>1.532917917928158</c:v>
                </c:pt>
                <c:pt idx="12">
                  <c:v>1.6343264829122648</c:v>
                </c:pt>
                <c:pt idx="13">
                  <c:v>1.647481281483034</c:v>
                </c:pt>
                <c:pt idx="14">
                  <c:v>2.0451529990136037</c:v>
                </c:pt>
                <c:pt idx="15">
                  <c:v>2.0693064100999683</c:v>
                </c:pt>
                <c:pt idx="16">
                  <c:v>2.2500045739796963</c:v>
                </c:pt>
                <c:pt idx="17">
                  <c:v>1.9983366318601179</c:v>
                </c:pt>
                <c:pt idx="18">
                  <c:v>1.4171374533630683</c:v>
                </c:pt>
                <c:pt idx="19">
                  <c:v>0.98919307453942118</c:v>
                </c:pt>
                <c:pt idx="20">
                  <c:v>0.99557639299005585</c:v>
                </c:pt>
                <c:pt idx="21">
                  <c:v>1.7505403050664952</c:v>
                </c:pt>
                <c:pt idx="22">
                  <c:v>2.3426365597465333</c:v>
                </c:pt>
                <c:pt idx="23">
                  <c:v>1.8430717197618223</c:v>
                </c:pt>
                <c:pt idx="24">
                  <c:v>1.9391655343945429</c:v>
                </c:pt>
                <c:pt idx="25">
                  <c:v>1.3760459915129024</c:v>
                </c:pt>
                <c:pt idx="26">
                  <c:v>0.1286569073249105</c:v>
                </c:pt>
                <c:pt idx="27">
                  <c:v>0.58915605966709916</c:v>
                </c:pt>
                <c:pt idx="28">
                  <c:v>0.76998614582234604</c:v>
                </c:pt>
                <c:pt idx="29">
                  <c:v>1.5290799821373033</c:v>
                </c:pt>
                <c:pt idx="30">
                  <c:v>1.5214192947429468</c:v>
                </c:pt>
                <c:pt idx="31">
                  <c:v>0.58018505402231424</c:v>
                </c:pt>
                <c:pt idx="32">
                  <c:v>-0.54933748736016685</c:v>
                </c:pt>
                <c:pt idx="33">
                  <c:v>-1.0378331910957579</c:v>
                </c:pt>
                <c:pt idx="34">
                  <c:v>-0.69986013216626952</c:v>
                </c:pt>
                <c:pt idx="35">
                  <c:v>-0.26679710324996775</c:v>
                </c:pt>
                <c:pt idx="38">
                  <c:v>2.2901543049961091</c:v>
                </c:pt>
                <c:pt idx="39">
                  <c:v>1.0001529418932718</c:v>
                </c:pt>
                <c:pt idx="40">
                  <c:v>0.14188931511766145</c:v>
                </c:pt>
                <c:pt idx="41">
                  <c:v>-0.38372508798012683</c:v>
                </c:pt>
                <c:pt idx="42">
                  <c:v>0.25128435982152497</c:v>
                </c:pt>
                <c:pt idx="43">
                  <c:v>1.2599531615925059</c:v>
                </c:pt>
                <c:pt idx="44">
                  <c:v>1.5435224116055535</c:v>
                </c:pt>
                <c:pt idx="45">
                  <c:v>1.2300712239880363</c:v>
                </c:pt>
                <c:pt idx="46">
                  <c:v>0.12732979792173804</c:v>
                </c:pt>
                <c:pt idx="47">
                  <c:v>-0.78793623819077963</c:v>
                </c:pt>
                <c:pt idx="48">
                  <c:v>-1.5109614049275479</c:v>
                </c:pt>
                <c:pt idx="49">
                  <c:v>-1.9015881551080862</c:v>
                </c:pt>
                <c:pt idx="50">
                  <c:v>-1.5743592244734914</c:v>
                </c:pt>
                <c:pt idx="51">
                  <c:v>0.79559044696073233</c:v>
                </c:pt>
                <c:pt idx="52">
                  <c:v>2.6410590832757928</c:v>
                </c:pt>
                <c:pt idx="53">
                  <c:v>3.8596386421493243</c:v>
                </c:pt>
                <c:pt idx="54">
                  <c:v>4.9841210931731572</c:v>
                </c:pt>
                <c:pt idx="55">
                  <c:v>2.5892918145867667</c:v>
                </c:pt>
                <c:pt idx="56">
                  <c:v>0.6496608845730677</c:v>
                </c:pt>
                <c:pt idx="57">
                  <c:v>1.8722555896344972E-2</c:v>
                </c:pt>
                <c:pt idx="58">
                  <c:v>-1.3070916461965529</c:v>
                </c:pt>
                <c:pt idx="59">
                  <c:v>-1.0687928018483324</c:v>
                </c:pt>
                <c:pt idx="60">
                  <c:v>4.8568617570129424E-2</c:v>
                </c:pt>
                <c:pt idx="61">
                  <c:v>0.6198273625968731</c:v>
                </c:pt>
                <c:pt idx="62">
                  <c:v>1.5711647696695097</c:v>
                </c:pt>
                <c:pt idx="63">
                  <c:v>2.275608425831749</c:v>
                </c:pt>
                <c:pt idx="64">
                  <c:v>2.6539277172036382</c:v>
                </c:pt>
                <c:pt idx="65">
                  <c:v>2.1479373984835486</c:v>
                </c:pt>
                <c:pt idx="66">
                  <c:v>1.996443350963945</c:v>
                </c:pt>
                <c:pt idx="67">
                  <c:v>1.4325775556197577</c:v>
                </c:pt>
                <c:pt idx="68">
                  <c:v>-0.12335337691911075</c:v>
                </c:pt>
                <c:pt idx="69">
                  <c:v>0.6170792141298318</c:v>
                </c:pt>
                <c:pt idx="70">
                  <c:v>-0.58017841555860306</c:v>
                </c:pt>
                <c:pt idx="71">
                  <c:v>-0.76266382824217571</c:v>
                </c:pt>
                <c:pt idx="72">
                  <c:v>-7.1064409451738975E-2</c:v>
                </c:pt>
                <c:pt idx="75">
                  <c:v>2.1206892220747511</c:v>
                </c:pt>
                <c:pt idx="76">
                  <c:v>1.726809750484076</c:v>
                </c:pt>
                <c:pt idx="77">
                  <c:v>1.2423791553142935</c:v>
                </c:pt>
                <c:pt idx="78">
                  <c:v>1.106831825785741</c:v>
                </c:pt>
                <c:pt idx="79">
                  <c:v>1.8001273125907908</c:v>
                </c:pt>
                <c:pt idx="80">
                  <c:v>1.5763445497270767</c:v>
                </c:pt>
                <c:pt idx="81">
                  <c:v>2.520180029368865</c:v>
                </c:pt>
                <c:pt idx="82">
                  <c:v>2.506895325558657</c:v>
                </c:pt>
                <c:pt idx="83">
                  <c:v>1.8296913819659615</c:v>
                </c:pt>
                <c:pt idx="84">
                  <c:v>1.5040894256683939</c:v>
                </c:pt>
                <c:pt idx="85">
                  <c:v>0.62660131381251061</c:v>
                </c:pt>
                <c:pt idx="86">
                  <c:v>0.9145499090353284</c:v>
                </c:pt>
                <c:pt idx="87">
                  <c:v>1.822608098676795</c:v>
                </c:pt>
                <c:pt idx="88">
                  <c:v>2.5837028013189576</c:v>
                </c:pt>
                <c:pt idx="89">
                  <c:v>2.7780837946635559</c:v>
                </c:pt>
                <c:pt idx="90">
                  <c:v>1.6746610364571832</c:v>
                </c:pt>
                <c:pt idx="91">
                  <c:v>0.70236347010445266</c:v>
                </c:pt>
                <c:pt idx="92">
                  <c:v>-1.7657052858162547E-2</c:v>
                </c:pt>
                <c:pt idx="93">
                  <c:v>0.45953664778421544</c:v>
                </c:pt>
                <c:pt idx="94">
                  <c:v>1.6557762525544117</c:v>
                </c:pt>
                <c:pt idx="95">
                  <c:v>2.2917815065868727</c:v>
                </c:pt>
                <c:pt idx="96">
                  <c:v>3.2025894551055352</c:v>
                </c:pt>
                <c:pt idx="97">
                  <c:v>3.4772225720600254</c:v>
                </c:pt>
                <c:pt idx="98">
                  <c:v>2.9596978089217747</c:v>
                </c:pt>
                <c:pt idx="99">
                  <c:v>3.5821455773571493</c:v>
                </c:pt>
                <c:pt idx="100">
                  <c:v>2.7679684759686483</c:v>
                </c:pt>
                <c:pt idx="101">
                  <c:v>2.5253029010630197</c:v>
                </c:pt>
                <c:pt idx="102">
                  <c:v>2.1134078957625038</c:v>
                </c:pt>
                <c:pt idx="103">
                  <c:v>1.7633533375572152</c:v>
                </c:pt>
                <c:pt idx="104">
                  <c:v>1.8426504248266686</c:v>
                </c:pt>
                <c:pt idx="105">
                  <c:v>1.4485888645176228</c:v>
                </c:pt>
                <c:pt idx="106">
                  <c:v>2.6921809748546295</c:v>
                </c:pt>
                <c:pt idx="107">
                  <c:v>2.4311931338541513</c:v>
                </c:pt>
                <c:pt idx="108">
                  <c:v>2.5922176273086581</c:v>
                </c:pt>
                <c:pt idx="109">
                  <c:v>3.2230660978640198</c:v>
                </c:pt>
                <c:pt idx="112">
                  <c:v>0.92511791651374919</c:v>
                </c:pt>
                <c:pt idx="113">
                  <c:v>-0.2499894990860817</c:v>
                </c:pt>
                <c:pt idx="114">
                  <c:v>0.64260577655968742</c:v>
                </c:pt>
                <c:pt idx="115">
                  <c:v>-1.1130812989945755</c:v>
                </c:pt>
                <c:pt idx="116">
                  <c:v>-1.2937427749153105</c:v>
                </c:pt>
                <c:pt idx="117">
                  <c:v>-1.3305363220279309</c:v>
                </c:pt>
                <c:pt idx="118">
                  <c:v>-2.1058653554558227</c:v>
                </c:pt>
                <c:pt idx="119">
                  <c:v>-1.5916112846567407</c:v>
                </c:pt>
                <c:pt idx="120">
                  <c:v>-1.1326688134701943</c:v>
                </c:pt>
                <c:pt idx="121">
                  <c:v>-0.98127361056981788</c:v>
                </c:pt>
                <c:pt idx="122">
                  <c:v>-0.74663360714979787</c:v>
                </c:pt>
                <c:pt idx="123">
                  <c:v>-1.0199266223630301</c:v>
                </c:pt>
                <c:pt idx="124">
                  <c:v>-0.71362274423327288</c:v>
                </c:pt>
                <c:pt idx="125">
                  <c:v>-1.5168703004605781</c:v>
                </c:pt>
                <c:pt idx="126">
                  <c:v>-0.82569000466834308</c:v>
                </c:pt>
                <c:pt idx="127">
                  <c:v>-0.2621762604580431</c:v>
                </c:pt>
                <c:pt idx="128">
                  <c:v>0.21759277420367185</c:v>
                </c:pt>
                <c:pt idx="129">
                  <c:v>1.0472824167943764</c:v>
                </c:pt>
                <c:pt idx="130">
                  <c:v>0.87965116000326038</c:v>
                </c:pt>
                <c:pt idx="131">
                  <c:v>1.337943938514738</c:v>
                </c:pt>
                <c:pt idx="132">
                  <c:v>0.81057157456919393</c:v>
                </c:pt>
                <c:pt idx="133">
                  <c:v>0.40148065420506929</c:v>
                </c:pt>
                <c:pt idx="134">
                  <c:v>0.77977741022880487</c:v>
                </c:pt>
                <c:pt idx="135">
                  <c:v>0.73588199051549741</c:v>
                </c:pt>
                <c:pt idx="136">
                  <c:v>0.88320004227733917</c:v>
                </c:pt>
                <c:pt idx="137">
                  <c:v>1.9148753439415729</c:v>
                </c:pt>
                <c:pt idx="138">
                  <c:v>1.7344432564204442</c:v>
                </c:pt>
                <c:pt idx="139">
                  <c:v>1.983880571623001</c:v>
                </c:pt>
                <c:pt idx="140">
                  <c:v>2.2569106521205007</c:v>
                </c:pt>
                <c:pt idx="141">
                  <c:v>1.7004953025652627</c:v>
                </c:pt>
                <c:pt idx="142">
                  <c:v>-1.1779878406166029</c:v>
                </c:pt>
                <c:pt idx="143">
                  <c:v>-2.3667642999023659</c:v>
                </c:pt>
                <c:pt idx="144">
                  <c:v>-4.117374159127813</c:v>
                </c:pt>
                <c:pt idx="145">
                  <c:v>-3.5023502308036356</c:v>
                </c:pt>
                <c:pt idx="146">
                  <c:v>-1.5006478291984233</c:v>
                </c:pt>
                <c:pt idx="149">
                  <c:v>2.4826947286630578</c:v>
                </c:pt>
                <c:pt idx="150">
                  <c:v>2.1046128955158023</c:v>
                </c:pt>
                <c:pt idx="151">
                  <c:v>1.7023826762419121</c:v>
                </c:pt>
                <c:pt idx="152">
                  <c:v>2.6082504745154718</c:v>
                </c:pt>
                <c:pt idx="153">
                  <c:v>2.2159795720214093</c:v>
                </c:pt>
                <c:pt idx="154">
                  <c:v>2.6297111221520337</c:v>
                </c:pt>
                <c:pt idx="155">
                  <c:v>2.8952331823384325</c:v>
                </c:pt>
                <c:pt idx="156">
                  <c:v>2.0765094700472595</c:v>
                </c:pt>
                <c:pt idx="157">
                  <c:v>2.20216241925133</c:v>
                </c:pt>
                <c:pt idx="158">
                  <c:v>2.1666461920433462</c:v>
                </c:pt>
                <c:pt idx="159">
                  <c:v>1.6612228460065732</c:v>
                </c:pt>
                <c:pt idx="160">
                  <c:v>1.6215119292176856</c:v>
                </c:pt>
                <c:pt idx="161">
                  <c:v>1.310639204475075</c:v>
                </c:pt>
                <c:pt idx="162">
                  <c:v>1.7195610546203861</c:v>
                </c:pt>
                <c:pt idx="163">
                  <c:v>2.0733710706395074</c:v>
                </c:pt>
                <c:pt idx="164">
                  <c:v>2.3342338220748715</c:v>
                </c:pt>
                <c:pt idx="165">
                  <c:v>2.6607661298444198</c:v>
                </c:pt>
                <c:pt idx="166">
                  <c:v>2.223788146604373</c:v>
                </c:pt>
                <c:pt idx="167">
                  <c:v>2.7493765108044079</c:v>
                </c:pt>
                <c:pt idx="168">
                  <c:v>2.5057230629438281</c:v>
                </c:pt>
                <c:pt idx="169">
                  <c:v>2.7164263041605499</c:v>
                </c:pt>
                <c:pt idx="170">
                  <c:v>2.4488576051446418</c:v>
                </c:pt>
                <c:pt idx="171">
                  <c:v>2.5969680099525481</c:v>
                </c:pt>
                <c:pt idx="172">
                  <c:v>2.2518163240056976</c:v>
                </c:pt>
                <c:pt idx="173">
                  <c:v>2.0771329722012744</c:v>
                </c:pt>
                <c:pt idx="174">
                  <c:v>2.5849694013016586</c:v>
                </c:pt>
                <c:pt idx="175">
                  <c:v>2.0609265847206721</c:v>
                </c:pt>
                <c:pt idx="176">
                  <c:v>1.8586534108481956</c:v>
                </c:pt>
                <c:pt idx="177">
                  <c:v>1.0814206556790635</c:v>
                </c:pt>
                <c:pt idx="178">
                  <c:v>1.0338508177928589</c:v>
                </c:pt>
                <c:pt idx="179">
                  <c:v>0.48984063918386156</c:v>
                </c:pt>
                <c:pt idx="180">
                  <c:v>0.95056721276994594</c:v>
                </c:pt>
                <c:pt idx="181">
                  <c:v>2.0841947464576562</c:v>
                </c:pt>
                <c:pt idx="182">
                  <c:v>2.0880008774655234</c:v>
                </c:pt>
                <c:pt idx="183">
                  <c:v>3.0758995832273466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F9-4052-A5DA-030F15DBA794}"/>
            </c:ext>
          </c:extLst>
        </c:ser>
        <c:ser>
          <c:idx val="2"/>
          <c:order val="2"/>
          <c:tx>
            <c:strRef>
              <c:f>'49. ábra'!$A$7</c:f>
              <c:strCache>
                <c:ptCount val="1"/>
                <c:pt idx="0">
                  <c:v>Derivatív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'49.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'49. ábra'!$C$7:$GD$7</c:f>
              <c:numCache>
                <c:formatCode>0.0</c:formatCode>
                <c:ptCount val="184"/>
                <c:pt idx="0">
                  <c:v>0.76455996317280417</c:v>
                </c:pt>
                <c:pt idx="1">
                  <c:v>0.92212048696328019</c:v>
                </c:pt>
                <c:pt idx="2">
                  <c:v>0.86715161466950386</c:v>
                </c:pt>
                <c:pt idx="3">
                  <c:v>0.60414968291195559</c:v>
                </c:pt>
                <c:pt idx="4">
                  <c:v>0.35243668265274891</c:v>
                </c:pt>
                <c:pt idx="5">
                  <c:v>0.23488460903658254</c:v>
                </c:pt>
                <c:pt idx="6">
                  <c:v>9.8863074126111034E-2</c:v>
                </c:pt>
                <c:pt idx="7">
                  <c:v>-0.2489027833964145</c:v>
                </c:pt>
                <c:pt idx="8">
                  <c:v>-0.13133124113073005</c:v>
                </c:pt>
                <c:pt idx="9">
                  <c:v>0.2461994207216093</c:v>
                </c:pt>
                <c:pt idx="10">
                  <c:v>0.51343815367144741</c:v>
                </c:pt>
                <c:pt idx="11">
                  <c:v>0.60785000728329885</c:v>
                </c:pt>
                <c:pt idx="12">
                  <c:v>0.15170049784621403</c:v>
                </c:pt>
                <c:pt idx="13">
                  <c:v>-0.22271975433220204</c:v>
                </c:pt>
                <c:pt idx="14">
                  <c:v>-0.40994527486385623</c:v>
                </c:pt>
                <c:pt idx="15">
                  <c:v>-4.5500907792925996E-2</c:v>
                </c:pt>
                <c:pt idx="16">
                  <c:v>0.7057175559499983</c:v>
                </c:pt>
                <c:pt idx="17">
                  <c:v>0.54870946701922041</c:v>
                </c:pt>
                <c:pt idx="18">
                  <c:v>0.79378312248079097</c:v>
                </c:pt>
                <c:pt idx="19">
                  <c:v>0.82645637254316284</c:v>
                </c:pt>
                <c:pt idx="20">
                  <c:v>0.55725863382866336</c:v>
                </c:pt>
                <c:pt idx="21">
                  <c:v>0.65309449040661316</c:v>
                </c:pt>
                <c:pt idx="22">
                  <c:v>0.446035583875869</c:v>
                </c:pt>
                <c:pt idx="23">
                  <c:v>0.68541936672584292</c:v>
                </c:pt>
                <c:pt idx="24">
                  <c:v>0.72010090845640284</c:v>
                </c:pt>
                <c:pt idx="25">
                  <c:v>0.78499900901149777</c:v>
                </c:pt>
                <c:pt idx="26">
                  <c:v>0.69323528988590155</c:v>
                </c:pt>
                <c:pt idx="27">
                  <c:v>-1.4890891737138739E-2</c:v>
                </c:pt>
                <c:pt idx="28">
                  <c:v>-8.0279375407208975E-2</c:v>
                </c:pt>
                <c:pt idx="29">
                  <c:v>-0.20298457591492067</c:v>
                </c:pt>
                <c:pt idx="30">
                  <c:v>7.4037948525451369E-2</c:v>
                </c:pt>
                <c:pt idx="31">
                  <c:v>0.32450585845672325</c:v>
                </c:pt>
                <c:pt idx="32">
                  <c:v>0.33928479395252015</c:v>
                </c:pt>
                <c:pt idx="33">
                  <c:v>0.43830367276996701</c:v>
                </c:pt>
                <c:pt idx="34">
                  <c:v>0.57032518616327277</c:v>
                </c:pt>
                <c:pt idx="35">
                  <c:v>0.93109048305262454</c:v>
                </c:pt>
                <c:pt idx="38">
                  <c:v>9.4773117119392458E-2</c:v>
                </c:pt>
                <c:pt idx="39">
                  <c:v>0.19018262256800628</c:v>
                </c:pt>
                <c:pt idx="40">
                  <c:v>0.12163721700029662</c:v>
                </c:pt>
                <c:pt idx="41">
                  <c:v>0.11335478731078782</c:v>
                </c:pt>
                <c:pt idx="42">
                  <c:v>0.17558336800594498</c:v>
                </c:pt>
                <c:pt idx="43">
                  <c:v>0.15235141464649662</c:v>
                </c:pt>
                <c:pt idx="44">
                  <c:v>0.14539279833264324</c:v>
                </c:pt>
                <c:pt idx="45">
                  <c:v>0.13915291612805109</c:v>
                </c:pt>
                <c:pt idx="46">
                  <c:v>8.7531426343648008E-2</c:v>
                </c:pt>
                <c:pt idx="47">
                  <c:v>-2.3698253696559212E-2</c:v>
                </c:pt>
                <c:pt idx="48">
                  <c:v>6.1073865079107198E-2</c:v>
                </c:pt>
                <c:pt idx="49">
                  <c:v>0.10471352361006948</c:v>
                </c:pt>
                <c:pt idx="50">
                  <c:v>5.7017177150395282E-2</c:v>
                </c:pt>
                <c:pt idx="51">
                  <c:v>0.13831377418558891</c:v>
                </c:pt>
                <c:pt idx="52">
                  <c:v>1.3809682121576343E-2</c:v>
                </c:pt>
                <c:pt idx="53">
                  <c:v>-0.23540842544620239</c:v>
                </c:pt>
                <c:pt idx="54">
                  <c:v>-0.23599638677550921</c:v>
                </c:pt>
                <c:pt idx="55">
                  <c:v>-0.12095969740945105</c:v>
                </c:pt>
                <c:pt idx="56">
                  <c:v>4.3626396310696557E-2</c:v>
                </c:pt>
                <c:pt idx="57">
                  <c:v>0.28083833844517397</c:v>
                </c:pt>
                <c:pt idx="58">
                  <c:v>0.28643180955804526</c:v>
                </c:pt>
                <c:pt idx="59">
                  <c:v>0.30150067214302617</c:v>
                </c:pt>
                <c:pt idx="60">
                  <c:v>0.17718906726177625</c:v>
                </c:pt>
                <c:pt idx="61">
                  <c:v>0.28115342612170924</c:v>
                </c:pt>
                <c:pt idx="62">
                  <c:v>0.32472485663718137</c:v>
                </c:pt>
                <c:pt idx="63">
                  <c:v>0.16716969589764</c:v>
                </c:pt>
                <c:pt idx="64">
                  <c:v>0.25685504209656629</c:v>
                </c:pt>
                <c:pt idx="65">
                  <c:v>-1.8574407569492222E-2</c:v>
                </c:pt>
                <c:pt idx="66">
                  <c:v>-0.39643560188954136</c:v>
                </c:pt>
                <c:pt idx="67">
                  <c:v>-0.35780422770481446</c:v>
                </c:pt>
                <c:pt idx="68">
                  <c:v>-0.38235418245473674</c:v>
                </c:pt>
                <c:pt idx="69">
                  <c:v>-0.2257142352797992</c:v>
                </c:pt>
                <c:pt idx="70">
                  <c:v>0.20043034394498072</c:v>
                </c:pt>
                <c:pt idx="71">
                  <c:v>0.46748780345981816</c:v>
                </c:pt>
                <c:pt idx="72">
                  <c:v>0.76476171215205724</c:v>
                </c:pt>
                <c:pt idx="75">
                  <c:v>0.48068272172076881</c:v>
                </c:pt>
                <c:pt idx="76">
                  <c:v>0.3132466451340416</c:v>
                </c:pt>
                <c:pt idx="77">
                  <c:v>0.14136217213820973</c:v>
                </c:pt>
                <c:pt idx="78">
                  <c:v>0.13423171140717244</c:v>
                </c:pt>
                <c:pt idx="79">
                  <c:v>0.17804067387296665</c:v>
                </c:pt>
                <c:pt idx="80">
                  <c:v>0.16675850613128246</c:v>
                </c:pt>
                <c:pt idx="81">
                  <c:v>0.1626549217436804</c:v>
                </c:pt>
                <c:pt idx="82">
                  <c:v>4.2308612223716088E-3</c:v>
                </c:pt>
                <c:pt idx="83">
                  <c:v>-1.5155630897925137E-2</c:v>
                </c:pt>
                <c:pt idx="84">
                  <c:v>1.862081067523208E-2</c:v>
                </c:pt>
                <c:pt idx="85">
                  <c:v>0.13045533233513629</c:v>
                </c:pt>
                <c:pt idx="86">
                  <c:v>0.20405180280615964</c:v>
                </c:pt>
                <c:pt idx="87">
                  <c:v>0.12539718605179564</c:v>
                </c:pt>
                <c:pt idx="88">
                  <c:v>0.1036189315981516</c:v>
                </c:pt>
                <c:pt idx="89">
                  <c:v>1.6853066109491957E-2</c:v>
                </c:pt>
                <c:pt idx="90">
                  <c:v>-4.0582657365518131E-2</c:v>
                </c:pt>
                <c:pt idx="91">
                  <c:v>1.573897960789692E-2</c:v>
                </c:pt>
                <c:pt idx="92">
                  <c:v>0.10794165265072574</c:v>
                </c:pt>
                <c:pt idx="93">
                  <c:v>0.1125351068479786</c:v>
                </c:pt>
                <c:pt idx="94">
                  <c:v>0.21467963111278923</c:v>
                </c:pt>
                <c:pt idx="95">
                  <c:v>0.18811275393601742</c:v>
                </c:pt>
                <c:pt idx="96">
                  <c:v>2.3198338147900864E-2</c:v>
                </c:pt>
                <c:pt idx="97">
                  <c:v>5.050698421982594E-2</c:v>
                </c:pt>
                <c:pt idx="98">
                  <c:v>0.21595698463202917</c:v>
                </c:pt>
                <c:pt idx="99">
                  <c:v>0.22915340547422031</c:v>
                </c:pt>
                <c:pt idx="100">
                  <c:v>0.3281028159303494</c:v>
                </c:pt>
                <c:pt idx="101">
                  <c:v>0.31342960741331816</c:v>
                </c:pt>
                <c:pt idx="102">
                  <c:v>0.20724277910692976</c:v>
                </c:pt>
                <c:pt idx="103">
                  <c:v>6.6170854033313409E-2</c:v>
                </c:pt>
                <c:pt idx="104">
                  <c:v>0.19196404407280973</c:v>
                </c:pt>
                <c:pt idx="105">
                  <c:v>0.22606501604103263</c:v>
                </c:pt>
                <c:pt idx="106">
                  <c:v>0.17773940912055666</c:v>
                </c:pt>
                <c:pt idx="107">
                  <c:v>0.3730155484925945</c:v>
                </c:pt>
                <c:pt idx="108">
                  <c:v>0.32392572292394445</c:v>
                </c:pt>
                <c:pt idx="109">
                  <c:v>0.39156039043036683</c:v>
                </c:pt>
                <c:pt idx="112">
                  <c:v>-0.15536435183297312</c:v>
                </c:pt>
                <c:pt idx="113">
                  <c:v>-0.28657332822063025</c:v>
                </c:pt>
                <c:pt idx="114">
                  <c:v>-0.3956992037364383</c:v>
                </c:pt>
                <c:pt idx="115">
                  <c:v>-0.43170469458644473</c:v>
                </c:pt>
                <c:pt idx="116">
                  <c:v>-0.42646439558730043</c:v>
                </c:pt>
                <c:pt idx="117">
                  <c:v>-0.48009729971940979</c:v>
                </c:pt>
                <c:pt idx="118">
                  <c:v>-0.55182624425760374</c:v>
                </c:pt>
                <c:pt idx="119">
                  <c:v>-0.46877032882260711</c:v>
                </c:pt>
                <c:pt idx="120">
                  <c:v>-0.46259537612882917</c:v>
                </c:pt>
                <c:pt idx="121">
                  <c:v>-0.30252399161885063</c:v>
                </c:pt>
                <c:pt idx="122">
                  <c:v>-0.18646786922352898</c:v>
                </c:pt>
                <c:pt idx="123">
                  <c:v>-0.32257620346459609</c:v>
                </c:pt>
                <c:pt idx="124">
                  <c:v>-0.36391271576560585</c:v>
                </c:pt>
                <c:pt idx="125">
                  <c:v>-0.47037236779300634</c:v>
                </c:pt>
                <c:pt idx="126">
                  <c:v>-0.5526476440964031</c:v>
                </c:pt>
                <c:pt idx="127">
                  <c:v>-0.36549148174023821</c:v>
                </c:pt>
                <c:pt idx="128">
                  <c:v>-0.25731111721324335</c:v>
                </c:pt>
                <c:pt idx="129">
                  <c:v>-7.3289141437122424E-2</c:v>
                </c:pt>
                <c:pt idx="130">
                  <c:v>-2.9725233367053891E-2</c:v>
                </c:pt>
                <c:pt idx="131">
                  <c:v>-9.0593654891465258E-2</c:v>
                </c:pt>
                <c:pt idx="132">
                  <c:v>-3.8938305587354519E-2</c:v>
                </c:pt>
                <c:pt idx="133">
                  <c:v>-0.16556615450154571</c:v>
                </c:pt>
                <c:pt idx="134">
                  <c:v>-6.3509745519506333E-2</c:v>
                </c:pt>
                <c:pt idx="135">
                  <c:v>-7.1564271984488502E-3</c:v>
                </c:pt>
                <c:pt idx="136">
                  <c:v>-2.3120419954904188E-3</c:v>
                </c:pt>
                <c:pt idx="137">
                  <c:v>6.4793102361143259E-2</c:v>
                </c:pt>
                <c:pt idx="138">
                  <c:v>-6.5036238321203643E-2</c:v>
                </c:pt>
                <c:pt idx="139">
                  <c:v>-0.10026794828172848</c:v>
                </c:pt>
                <c:pt idx="140">
                  <c:v>-0.11891352604131769</c:v>
                </c:pt>
                <c:pt idx="141">
                  <c:v>-0.11942077660483906</c:v>
                </c:pt>
                <c:pt idx="142">
                  <c:v>-6.5570633055645866E-2</c:v>
                </c:pt>
                <c:pt idx="143">
                  <c:v>-5.5387041387152149E-2</c:v>
                </c:pt>
                <c:pt idx="144">
                  <c:v>-6.3194132809569953E-2</c:v>
                </c:pt>
                <c:pt idx="145">
                  <c:v>-8.839737044194465E-2</c:v>
                </c:pt>
                <c:pt idx="146">
                  <c:v>-9.1384601903219953E-2</c:v>
                </c:pt>
                <c:pt idx="149">
                  <c:v>-0.12955138909123512</c:v>
                </c:pt>
                <c:pt idx="150">
                  <c:v>-4.544869555625012E-2</c:v>
                </c:pt>
                <c:pt idx="151">
                  <c:v>-4.2294331269274376E-3</c:v>
                </c:pt>
                <c:pt idx="152">
                  <c:v>2.4518083828164453E-2</c:v>
                </c:pt>
                <c:pt idx="153">
                  <c:v>1.6792959396282746E-2</c:v>
                </c:pt>
                <c:pt idx="154">
                  <c:v>1.3512997046249942E-2</c:v>
                </c:pt>
                <c:pt idx="155">
                  <c:v>-2.9957173332473573E-2</c:v>
                </c:pt>
                <c:pt idx="156">
                  <c:v>1.6970579246970319E-2</c:v>
                </c:pt>
                <c:pt idx="157">
                  <c:v>9.5774519417143635E-3</c:v>
                </c:pt>
                <c:pt idx="158">
                  <c:v>1.5711579369338497E-2</c:v>
                </c:pt>
                <c:pt idx="159">
                  <c:v>6.993753263433912E-2</c:v>
                </c:pt>
                <c:pt idx="160">
                  <c:v>1.5110550536049904E-2</c:v>
                </c:pt>
                <c:pt idx="161">
                  <c:v>1.6536275758191339E-2</c:v>
                </c:pt>
                <c:pt idx="162">
                  <c:v>2.6114687203742533E-3</c:v>
                </c:pt>
                <c:pt idx="163">
                  <c:v>-2.8930200788798134E-2</c:v>
                </c:pt>
                <c:pt idx="164">
                  <c:v>-2.2345606559729218E-2</c:v>
                </c:pt>
                <c:pt idx="165">
                  <c:v>-9.5528847122193505E-3</c:v>
                </c:pt>
                <c:pt idx="166">
                  <c:v>-2.6516653869090088E-3</c:v>
                </c:pt>
                <c:pt idx="167">
                  <c:v>1.3910079550321079E-2</c:v>
                </c:pt>
                <c:pt idx="168">
                  <c:v>3.7967116850734312E-2</c:v>
                </c:pt>
                <c:pt idx="169">
                  <c:v>2.1062874787528175E-4</c:v>
                </c:pt>
                <c:pt idx="170">
                  <c:v>-8.5022621170117371E-3</c:v>
                </c:pt>
                <c:pt idx="171">
                  <c:v>-1.7234067782643733E-2</c:v>
                </c:pt>
                <c:pt idx="172">
                  <c:v>-4.1664078962231905E-2</c:v>
                </c:pt>
                <c:pt idx="173">
                  <c:v>3.0222263158197742E-3</c:v>
                </c:pt>
                <c:pt idx="174">
                  <c:v>1.1731730059461082E-3</c:v>
                </c:pt>
                <c:pt idx="175">
                  <c:v>1.0391535588480478E-2</c:v>
                </c:pt>
                <c:pt idx="176">
                  <c:v>2.1604952106034598E-2</c:v>
                </c:pt>
                <c:pt idx="177" formatCode="0">
                  <c:v>5.7110273297007064E-3</c:v>
                </c:pt>
                <c:pt idx="178" formatCode="0">
                  <c:v>1.1241450491609481E-2</c:v>
                </c:pt>
                <c:pt idx="179" formatCode="0">
                  <c:v>2.1116189888139156E-2</c:v>
                </c:pt>
                <c:pt idx="180" formatCode="0">
                  <c:v>7.3159244813695411E-3</c:v>
                </c:pt>
                <c:pt idx="181" formatCode="0">
                  <c:v>-3.7795923868991117E-3</c:v>
                </c:pt>
                <c:pt idx="182" formatCode="0">
                  <c:v>-2.0713080572572474E-2</c:v>
                </c:pt>
                <c:pt idx="183" formatCode="0">
                  <c:v>-3.7900023905514515E-2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F9-4052-A5DA-030F15DBA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'49. ábra'!$A$8</c:f>
              <c:strCache>
                <c:ptCount val="1"/>
                <c:pt idx="0">
                  <c:v>Finanszírozási igény (pénzügyi mérleg alapján)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9AF9-4052-A5DA-030F15DBA794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9AF9-4052-A5DA-030F15DBA794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1-9AF9-4052-A5DA-030F15DBA794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2-9AF9-4052-A5DA-030F15DBA794}"/>
              </c:ext>
            </c:extLst>
          </c:dPt>
          <c:cat>
            <c:multiLvlStrRef>
              <c:f>'72. adat'!#REF!</c:f>
            </c:multiLvlStrRef>
          </c:cat>
          <c:val>
            <c:numRef>
              <c:f>'49. ábra'!$C$8:$GD$8</c:f>
              <c:numCache>
                <c:formatCode>0.0</c:formatCode>
                <c:ptCount val="184"/>
                <c:pt idx="0">
                  <c:v>-6.308323392290438</c:v>
                </c:pt>
                <c:pt idx="1">
                  <c:v>-6.238234843455313</c:v>
                </c:pt>
                <c:pt idx="2">
                  <c:v>-6.2237030624107792</c:v>
                </c:pt>
                <c:pt idx="3">
                  <c:v>-6.2220851758012286</c:v>
                </c:pt>
                <c:pt idx="4">
                  <c:v>-5.0760548491789139</c:v>
                </c:pt>
                <c:pt idx="5">
                  <c:v>-4.1214063368798017</c:v>
                </c:pt>
                <c:pt idx="6">
                  <c:v>-3.5974408902491843</c:v>
                </c:pt>
                <c:pt idx="7">
                  <c:v>-4.229939791374087</c:v>
                </c:pt>
                <c:pt idx="8">
                  <c:v>-4.7454336519498304</c:v>
                </c:pt>
                <c:pt idx="9">
                  <c:v>-5.6800084290402673</c:v>
                </c:pt>
                <c:pt idx="10">
                  <c:v>-5.6010061822820489</c:v>
                </c:pt>
                <c:pt idx="11">
                  <c:v>-5.8992255436817445</c:v>
                </c:pt>
                <c:pt idx="12">
                  <c:v>-5.6632900932238233</c:v>
                </c:pt>
                <c:pt idx="13">
                  <c:v>-5.9279501565251955</c:v>
                </c:pt>
                <c:pt idx="14">
                  <c:v>-5.4966154155847535</c:v>
                </c:pt>
                <c:pt idx="15">
                  <c:v>-3.0519221095750915</c:v>
                </c:pt>
                <c:pt idx="16">
                  <c:v>-2.1015639474886614</c:v>
                </c:pt>
                <c:pt idx="17">
                  <c:v>-2.4257341577415263</c:v>
                </c:pt>
                <c:pt idx="18">
                  <c:v>-1.3241012636601355</c:v>
                </c:pt>
                <c:pt idx="19">
                  <c:v>-1.4689652588185222</c:v>
                </c:pt>
                <c:pt idx="20">
                  <c:v>-2.3248202694472968</c:v>
                </c:pt>
                <c:pt idx="21">
                  <c:v>-0.87830641136668819</c:v>
                </c:pt>
                <c:pt idx="22">
                  <c:v>-0.87635461380369206</c:v>
                </c:pt>
                <c:pt idx="23">
                  <c:v>-0.96905725473048521</c:v>
                </c:pt>
                <c:pt idx="24">
                  <c:v>2.2343533053736557E-3</c:v>
                </c:pt>
                <c:pt idx="25">
                  <c:v>4.9195917176954589E-2</c:v>
                </c:pt>
                <c:pt idx="26">
                  <c:v>-8.7679139300663192E-2</c:v>
                </c:pt>
                <c:pt idx="27">
                  <c:v>-5.1364687747357998E-3</c:v>
                </c:pt>
                <c:pt idx="28">
                  <c:v>-0.13061255446857953</c:v>
                </c:pt>
                <c:pt idx="29">
                  <c:v>1.6056690795371968</c:v>
                </c:pt>
                <c:pt idx="30">
                  <c:v>1.470198635292884</c:v>
                </c:pt>
                <c:pt idx="31">
                  <c:v>1.8573447857896743</c:v>
                </c:pt>
                <c:pt idx="32">
                  <c:v>1.7185096821705204</c:v>
                </c:pt>
                <c:pt idx="33">
                  <c:v>1.1576157759328065</c:v>
                </c:pt>
                <c:pt idx="34">
                  <c:v>2.3992127108854278</c:v>
                </c:pt>
                <c:pt idx="35">
                  <c:v>3.0239963029842007</c:v>
                </c:pt>
                <c:pt idx="38">
                  <c:v>-0.50710736475640938</c:v>
                </c:pt>
                <c:pt idx="39">
                  <c:v>-1.0294357190196299</c:v>
                </c:pt>
                <c:pt idx="40">
                  <c:v>-2.3317331060113218</c:v>
                </c:pt>
                <c:pt idx="41">
                  <c:v>-1.6711519280350788</c:v>
                </c:pt>
                <c:pt idx="42">
                  <c:v>-2.7483437645806488</c:v>
                </c:pt>
                <c:pt idx="43">
                  <c:v>-2.4576871953921131</c:v>
                </c:pt>
                <c:pt idx="44">
                  <c:v>-1.1301072152999128</c:v>
                </c:pt>
                <c:pt idx="45">
                  <c:v>-1.4686462372950093</c:v>
                </c:pt>
                <c:pt idx="46">
                  <c:v>-1.8988259167995361</c:v>
                </c:pt>
                <c:pt idx="47">
                  <c:v>-3.1939843272274513</c:v>
                </c:pt>
                <c:pt idx="48">
                  <c:v>-3.0192752728467402</c:v>
                </c:pt>
                <c:pt idx="49">
                  <c:v>-3.7209266675156956</c:v>
                </c:pt>
                <c:pt idx="50">
                  <c:v>-3.9342432856757994</c:v>
                </c:pt>
                <c:pt idx="51">
                  <c:v>-2.8788271724737275</c:v>
                </c:pt>
                <c:pt idx="52">
                  <c:v>-3.2809645182097431</c:v>
                </c:pt>
                <c:pt idx="53">
                  <c:v>-2.5454205255632587</c:v>
                </c:pt>
                <c:pt idx="54">
                  <c:v>-1.879668033606777</c:v>
                </c:pt>
                <c:pt idx="55">
                  <c:v>-2.6871855416813561</c:v>
                </c:pt>
                <c:pt idx="56">
                  <c:v>-2.4734570620495044</c:v>
                </c:pt>
                <c:pt idx="57">
                  <c:v>-2.2103931788173825</c:v>
                </c:pt>
                <c:pt idx="58">
                  <c:v>-1.9266371098196633</c:v>
                </c:pt>
                <c:pt idx="59">
                  <c:v>-1.7279077200079047</c:v>
                </c:pt>
                <c:pt idx="60">
                  <c:v>-0.83924843423799567</c:v>
                </c:pt>
                <c:pt idx="61">
                  <c:v>-1.1369903353213393</c:v>
                </c:pt>
                <c:pt idx="62">
                  <c:v>-0.17300876134711918</c:v>
                </c:pt>
                <c:pt idx="63">
                  <c:v>-0.60957745544598252</c:v>
                </c:pt>
                <c:pt idx="64">
                  <c:v>-0.42571135694308598</c:v>
                </c:pt>
                <c:pt idx="65">
                  <c:v>-0.14699936873612468</c:v>
                </c:pt>
                <c:pt idx="66">
                  <c:v>-1.8694641999366866</c:v>
                </c:pt>
                <c:pt idx="67">
                  <c:v>-1.2172328385272928</c:v>
                </c:pt>
                <c:pt idx="68">
                  <c:v>-4.5303121771664596</c:v>
                </c:pt>
                <c:pt idx="69">
                  <c:v>-4.3559270542132245</c:v>
                </c:pt>
                <c:pt idx="70">
                  <c:v>-4.0242320750865082</c:v>
                </c:pt>
                <c:pt idx="71">
                  <c:v>-4.3002930010435474</c:v>
                </c:pt>
                <c:pt idx="72">
                  <c:v>-0.90413074816420513</c:v>
                </c:pt>
                <c:pt idx="75">
                  <c:v>1.8122812602689442</c:v>
                </c:pt>
                <c:pt idx="76">
                  <c:v>1.4738303112164846</c:v>
                </c:pt>
                <c:pt idx="77">
                  <c:v>0.94173169557025083</c:v>
                </c:pt>
                <c:pt idx="78">
                  <c:v>1.1628997515681179</c:v>
                </c:pt>
                <c:pt idx="79">
                  <c:v>1.0539775589464617</c:v>
                </c:pt>
                <c:pt idx="80">
                  <c:v>1.416698610828272</c:v>
                </c:pt>
                <c:pt idx="81">
                  <c:v>1.7040777084810714</c:v>
                </c:pt>
                <c:pt idx="82">
                  <c:v>1.1742963197376768</c:v>
                </c:pt>
                <c:pt idx="83">
                  <c:v>3.6630143048818981E-2</c:v>
                </c:pt>
                <c:pt idx="84">
                  <c:v>-0.14326818354349499</c:v>
                </c:pt>
                <c:pt idx="85">
                  <c:v>-0.80998990701366891</c:v>
                </c:pt>
                <c:pt idx="86">
                  <c:v>-0.1236487464675521</c:v>
                </c:pt>
                <c:pt idx="87">
                  <c:v>0.47375112705139633</c:v>
                </c:pt>
                <c:pt idx="88">
                  <c:v>0.41916118565546645</c:v>
                </c:pt>
                <c:pt idx="89">
                  <c:v>1.102598372448542</c:v>
                </c:pt>
                <c:pt idx="90">
                  <c:v>-0.31351449325421621</c:v>
                </c:pt>
                <c:pt idx="91">
                  <c:v>-0.71009489868377029</c:v>
                </c:pt>
                <c:pt idx="92">
                  <c:v>-0.14482826943584365</c:v>
                </c:pt>
                <c:pt idx="93">
                  <c:v>-0.31297317269309077</c:v>
                </c:pt>
                <c:pt idx="94">
                  <c:v>0.48717160387770303</c:v>
                </c:pt>
                <c:pt idx="95">
                  <c:v>0.8424625190720495</c:v>
                </c:pt>
                <c:pt idx="96">
                  <c:v>0.25600801840332643</c:v>
                </c:pt>
                <c:pt idx="97">
                  <c:v>0.20451255465140813</c:v>
                </c:pt>
                <c:pt idx="98">
                  <c:v>-0.23790032018782847</c:v>
                </c:pt>
                <c:pt idx="99">
                  <c:v>-0.11002858955860462</c:v>
                </c:pt>
                <c:pt idx="100">
                  <c:v>-0.30889081549588954</c:v>
                </c:pt>
                <c:pt idx="101">
                  <c:v>-0.86011137709539054</c:v>
                </c:pt>
                <c:pt idx="102">
                  <c:v>-1.0555890341961829</c:v>
                </c:pt>
                <c:pt idx="103">
                  <c:v>-2.2429625002220499</c:v>
                </c:pt>
                <c:pt idx="104">
                  <c:v>-3.2000063590573613</c:v>
                </c:pt>
                <c:pt idx="105">
                  <c:v>-3.158394945962014</c:v>
                </c:pt>
                <c:pt idx="106">
                  <c:v>-3.8567312641634306</c:v>
                </c:pt>
                <c:pt idx="107">
                  <c:v>-3.6357838122487127</c:v>
                </c:pt>
                <c:pt idx="108">
                  <c:v>-2.5749105910758798</c:v>
                </c:pt>
                <c:pt idx="109">
                  <c:v>-2.504034310701051</c:v>
                </c:pt>
                <c:pt idx="112">
                  <c:v>-1.3214805148907827</c:v>
                </c:pt>
                <c:pt idx="113">
                  <c:v>-0.53778228827786356</c:v>
                </c:pt>
                <c:pt idx="114">
                  <c:v>1.0216823703030991</c:v>
                </c:pt>
                <c:pt idx="115">
                  <c:v>0.72435843885665618</c:v>
                </c:pt>
                <c:pt idx="116">
                  <c:v>1.7942349523781425</c:v>
                </c:pt>
                <c:pt idx="117">
                  <c:v>1.4020174755417101</c:v>
                </c:pt>
                <c:pt idx="118">
                  <c:v>-0.94566623715947873</c:v>
                </c:pt>
                <c:pt idx="119">
                  <c:v>0.40582079489885364</c:v>
                </c:pt>
                <c:pt idx="120">
                  <c:v>-0.94822940773734377</c:v>
                </c:pt>
                <c:pt idx="121">
                  <c:v>0.31744439256603896</c:v>
                </c:pt>
                <c:pt idx="122">
                  <c:v>0.89308963795002205</c:v>
                </c:pt>
                <c:pt idx="123">
                  <c:v>0.56879560284948572</c:v>
                </c:pt>
                <c:pt idx="124">
                  <c:v>1.1445621772470458</c:v>
                </c:pt>
                <c:pt idx="125">
                  <c:v>-1.2028341360906032</c:v>
                </c:pt>
                <c:pt idx="126">
                  <c:v>-0.4024433885980977</c:v>
                </c:pt>
                <c:pt idx="127">
                  <c:v>2.0839556522189939</c:v>
                </c:pt>
                <c:pt idx="128">
                  <c:v>2.6536511454573986</c:v>
                </c:pt>
                <c:pt idx="129">
                  <c:v>4.1811212510602065</c:v>
                </c:pt>
                <c:pt idx="130">
                  <c:v>5.0330333641772587</c:v>
                </c:pt>
                <c:pt idx="131">
                  <c:v>3.1303956515045654</c:v>
                </c:pt>
                <c:pt idx="132">
                  <c:v>3.8261270183898723</c:v>
                </c:pt>
                <c:pt idx="133">
                  <c:v>3.8570696632835753</c:v>
                </c:pt>
                <c:pt idx="134">
                  <c:v>3.9134908963704347</c:v>
                </c:pt>
                <c:pt idx="135">
                  <c:v>2.4318434173728978</c:v>
                </c:pt>
                <c:pt idx="136">
                  <c:v>0.88958568207440791</c:v>
                </c:pt>
                <c:pt idx="137">
                  <c:v>1.007663197626572</c:v>
                </c:pt>
                <c:pt idx="138">
                  <c:v>0.18014176607843332</c:v>
                </c:pt>
                <c:pt idx="139">
                  <c:v>1.4950876148349777</c:v>
                </c:pt>
                <c:pt idx="140">
                  <c:v>1.704037209935555</c:v>
                </c:pt>
                <c:pt idx="141">
                  <c:v>1.5057023964639271</c:v>
                </c:pt>
                <c:pt idx="142">
                  <c:v>-0.54620446076038021</c:v>
                </c:pt>
                <c:pt idx="143">
                  <c:v>-1.2919298908658077</c:v>
                </c:pt>
                <c:pt idx="144">
                  <c:v>-2.0702311192623952</c:v>
                </c:pt>
                <c:pt idx="145">
                  <c:v>-1.6353513531759765</c:v>
                </c:pt>
                <c:pt idx="146">
                  <c:v>1.6918669790712568</c:v>
                </c:pt>
                <c:pt idx="149">
                  <c:v>1.8728169955882297</c:v>
                </c:pt>
                <c:pt idx="150">
                  <c:v>-0.21643286573146289</c:v>
                </c:pt>
                <c:pt idx="151">
                  <c:v>-1.2283994247970946</c:v>
                </c:pt>
                <c:pt idx="152">
                  <c:v>-1.0861789750465809</c:v>
                </c:pt>
                <c:pt idx="153">
                  <c:v>-2.28529372129907</c:v>
                </c:pt>
                <c:pt idx="154">
                  <c:v>-1.3654269288097098</c:v>
                </c:pt>
                <c:pt idx="155">
                  <c:v>-1.2632389212193509</c:v>
                </c:pt>
                <c:pt idx="156">
                  <c:v>-2.0107484754652494</c:v>
                </c:pt>
                <c:pt idx="157">
                  <c:v>-2.5763345723211639</c:v>
                </c:pt>
                <c:pt idx="158">
                  <c:v>-1.9831504626187257</c:v>
                </c:pt>
                <c:pt idx="159">
                  <c:v>-2.2292985538620638</c:v>
                </c:pt>
                <c:pt idx="160">
                  <c:v>-1.3630091225265837</c:v>
                </c:pt>
                <c:pt idx="161">
                  <c:v>-0.33072551516382676</c:v>
                </c:pt>
                <c:pt idx="162">
                  <c:v>-0.62310858304743821</c:v>
                </c:pt>
                <c:pt idx="163">
                  <c:v>-1.2220308880911408</c:v>
                </c:pt>
                <c:pt idx="164">
                  <c:v>-1.5571359518463941</c:v>
                </c:pt>
                <c:pt idx="165">
                  <c:v>-0.29913189598865159</c:v>
                </c:pt>
                <c:pt idx="166">
                  <c:v>0.51481801394775994</c:v>
                </c:pt>
                <c:pt idx="167">
                  <c:v>1.7753423577256251</c:v>
                </c:pt>
                <c:pt idx="168">
                  <c:v>1.6706597906369465</c:v>
                </c:pt>
                <c:pt idx="169">
                  <c:v>1.4649755986595585</c:v>
                </c:pt>
                <c:pt idx="170">
                  <c:v>1.5806993497057702</c:v>
                </c:pt>
                <c:pt idx="171">
                  <c:v>2.19596190215873</c:v>
                </c:pt>
                <c:pt idx="172">
                  <c:v>2.5142217790659522</c:v>
                </c:pt>
                <c:pt idx="173">
                  <c:v>1.8743080061173705</c:v>
                </c:pt>
                <c:pt idx="174">
                  <c:v>2.526639239446018</c:v>
                </c:pt>
                <c:pt idx="175">
                  <c:v>2.3134041153239746</c:v>
                </c:pt>
                <c:pt idx="176">
                  <c:v>2.3029892826886957</c:v>
                </c:pt>
                <c:pt idx="177">
                  <c:v>2.9478198042490038</c:v>
                </c:pt>
                <c:pt idx="178">
                  <c:v>2.5810007701300157</c:v>
                </c:pt>
                <c:pt idx="179">
                  <c:v>2.7949407258014651</c:v>
                </c:pt>
                <c:pt idx="180">
                  <c:v>3.7550354136469419</c:v>
                </c:pt>
                <c:pt idx="181">
                  <c:v>4.5213487771424816</c:v>
                </c:pt>
                <c:pt idx="182">
                  <c:v>5.3606239094497532</c:v>
                </c:pt>
                <c:pt idx="183">
                  <c:v>5.2166341545997694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AF9-4052-A5DA-030F15DBA794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'49. ábra'!$C$10:$FN$10</c:f>
              <c:numCache>
                <c:formatCode>0</c:formatCode>
                <c:ptCount val="16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AF9-4052-A5DA-030F15DBA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437567639963572E-2"/>
              <c:y val="1.011613713249398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14236298653372"/>
              <c:y val="1.011857845359746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2253025494367527"/>
          <c:w val="1"/>
          <c:h val="0.1774693962961671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2076869104234E-2"/>
          <c:y val="6.1249999999999999E-2"/>
          <c:w val="0.90895638144057478"/>
          <c:h val="0.64256822222222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'49. ábra'!$B$5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'49.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'49. ábra'!$C$5:$GD$5</c:f>
              <c:numCache>
                <c:formatCode>0.0</c:formatCode>
                <c:ptCount val="184"/>
                <c:pt idx="0">
                  <c:v>-10.619227498998372</c:v>
                </c:pt>
                <c:pt idx="1">
                  <c:v>-9.8628242664461325</c:v>
                </c:pt>
                <c:pt idx="2">
                  <c:v>-7.911773084301605</c:v>
                </c:pt>
                <c:pt idx="3">
                  <c:v>-8.3327513039165879</c:v>
                </c:pt>
                <c:pt idx="4">
                  <c:v>-6.8014115514777043</c:v>
                </c:pt>
                <c:pt idx="5">
                  <c:v>-5.0353888266759794</c:v>
                </c:pt>
                <c:pt idx="6">
                  <c:v>-5.8477003852453162</c:v>
                </c:pt>
                <c:pt idx="7">
                  <c:v>-5.5526816388085498</c:v>
                </c:pt>
                <c:pt idx="8">
                  <c:v>-5.472159190622528</c:v>
                </c:pt>
                <c:pt idx="9">
                  <c:v>-7.2457974131134772</c:v>
                </c:pt>
                <c:pt idx="10">
                  <c:v>-7.6554131360727267</c:v>
                </c:pt>
                <c:pt idx="11">
                  <c:v>-8.0399934688932007</c:v>
                </c:pt>
                <c:pt idx="12">
                  <c:v>-7.4493170739823018</c:v>
                </c:pt>
                <c:pt idx="13">
                  <c:v>-7.352711683676028</c:v>
                </c:pt>
                <c:pt idx="14">
                  <c:v>-7.1318231397345002</c:v>
                </c:pt>
                <c:pt idx="15">
                  <c:v>-5.0757276118821339</c:v>
                </c:pt>
                <c:pt idx="16">
                  <c:v>-5.0572860774183557</c:v>
                </c:pt>
                <c:pt idx="17">
                  <c:v>-4.9727802566208643</c:v>
                </c:pt>
                <c:pt idx="18">
                  <c:v>-3.5350218395039947</c:v>
                </c:pt>
                <c:pt idx="19">
                  <c:v>-3.2846147059011059</c:v>
                </c:pt>
                <c:pt idx="20">
                  <c:v>-3.877655296266016</c:v>
                </c:pt>
                <c:pt idx="21">
                  <c:v>-3.2819412068397966</c:v>
                </c:pt>
                <c:pt idx="22">
                  <c:v>-3.6650267574260944</c:v>
                </c:pt>
                <c:pt idx="23">
                  <c:v>-3.4975483412181503</c:v>
                </c:pt>
                <c:pt idx="24">
                  <c:v>-2.6570320895455719</c:v>
                </c:pt>
                <c:pt idx="25">
                  <c:v>-2.1118490833474457</c:v>
                </c:pt>
                <c:pt idx="26">
                  <c:v>-0.90957133651147526</c:v>
                </c:pt>
                <c:pt idx="27">
                  <c:v>-0.57940163670469624</c:v>
                </c:pt>
                <c:pt idx="28">
                  <c:v>-0.82031932488371662</c:v>
                </c:pt>
                <c:pt idx="29">
                  <c:v>0.2795736733148142</c:v>
                </c:pt>
                <c:pt idx="30">
                  <c:v>-0.12525860797551425</c:v>
                </c:pt>
                <c:pt idx="31">
                  <c:v>0.95265387331063678</c:v>
                </c:pt>
                <c:pt idx="32">
                  <c:v>1.9285623755781671</c:v>
                </c:pt>
                <c:pt idx="33">
                  <c:v>1.7571452942585974</c:v>
                </c:pt>
                <c:pt idx="34">
                  <c:v>2.5287476568884246</c:v>
                </c:pt>
                <c:pt idx="35">
                  <c:v>2.3597029231815436</c:v>
                </c:pt>
                <c:pt idx="38">
                  <c:v>-2.892034786871911</c:v>
                </c:pt>
                <c:pt idx="39">
                  <c:v>-2.2197712834809078</c:v>
                </c:pt>
                <c:pt idx="40">
                  <c:v>-2.5952596381292796</c:v>
                </c:pt>
                <c:pt idx="41">
                  <c:v>-1.4007816273657399</c:v>
                </c:pt>
                <c:pt idx="42">
                  <c:v>-3.1752114924081187</c:v>
                </c:pt>
                <c:pt idx="43">
                  <c:v>-3.8699917716311156</c:v>
                </c:pt>
                <c:pt idx="44">
                  <c:v>-2.8190224252381095</c:v>
                </c:pt>
                <c:pt idx="45">
                  <c:v>-2.8378703774110967</c:v>
                </c:pt>
                <c:pt idx="46">
                  <c:v>-2.1136871410649221</c:v>
                </c:pt>
                <c:pt idx="47">
                  <c:v>-2.3823498353401122</c:v>
                </c:pt>
                <c:pt idx="48">
                  <c:v>-1.5693877329982997</c:v>
                </c:pt>
                <c:pt idx="49">
                  <c:v>-1.9240520360176787</c:v>
                </c:pt>
                <c:pt idx="50">
                  <c:v>-2.4169012383527031</c:v>
                </c:pt>
                <c:pt idx="51">
                  <c:v>-3.8127313936200489</c:v>
                </c:pt>
                <c:pt idx="52">
                  <c:v>-5.9358332836071117</c:v>
                </c:pt>
                <c:pt idx="53">
                  <c:v>-6.1696507422663807</c:v>
                </c:pt>
                <c:pt idx="54">
                  <c:v>-6.6277927400044252</c:v>
                </c:pt>
                <c:pt idx="55">
                  <c:v>-5.1555176588586722</c:v>
                </c:pt>
                <c:pt idx="56">
                  <c:v>-3.1667443429332685</c:v>
                </c:pt>
                <c:pt idx="57">
                  <c:v>-2.5099540731589012</c:v>
                </c:pt>
                <c:pt idx="58">
                  <c:v>-0.90597727318115551</c:v>
                </c:pt>
                <c:pt idx="59">
                  <c:v>-0.96061559030259858</c:v>
                </c:pt>
                <c:pt idx="60">
                  <c:v>-1.0650061190699014</c:v>
                </c:pt>
                <c:pt idx="61">
                  <c:v>-2.0379711240399216</c:v>
                </c:pt>
                <c:pt idx="62">
                  <c:v>-2.0688983876538103</c:v>
                </c:pt>
                <c:pt idx="63">
                  <c:v>-3.0523555771753714</c:v>
                </c:pt>
                <c:pt idx="64">
                  <c:v>-3.3364941162432906</c:v>
                </c:pt>
                <c:pt idx="65">
                  <c:v>-2.276362359650181</c:v>
                </c:pt>
                <c:pt idx="66">
                  <c:v>-3.4694719490110901</c:v>
                </c:pt>
                <c:pt idx="67">
                  <c:v>-2.2920061664422362</c:v>
                </c:pt>
                <c:pt idx="68">
                  <c:v>-4.0246046177926118</c:v>
                </c:pt>
                <c:pt idx="69">
                  <c:v>-4.7472920330632569</c:v>
                </c:pt>
                <c:pt idx="70">
                  <c:v>-3.6444840034728858</c:v>
                </c:pt>
                <c:pt idx="71">
                  <c:v>-4.0051169762611893</c:v>
                </c:pt>
                <c:pt idx="72">
                  <c:v>-1.5978280508645235</c:v>
                </c:pt>
                <c:pt idx="75">
                  <c:v>-0.78909068352657563</c:v>
                </c:pt>
                <c:pt idx="76">
                  <c:v>-0.56622608440163313</c:v>
                </c:pt>
                <c:pt idx="77">
                  <c:v>-0.4420096318822524</c:v>
                </c:pt>
                <c:pt idx="78">
                  <c:v>-7.8163785624795645E-2</c:v>
                </c:pt>
                <c:pt idx="79">
                  <c:v>-0.92419042751729574</c:v>
                </c:pt>
                <c:pt idx="80">
                  <c:v>-0.32640444503008714</c:v>
                </c:pt>
                <c:pt idx="81">
                  <c:v>-0.9787572426314739</c:v>
                </c:pt>
                <c:pt idx="82">
                  <c:v>-1.3368298670433518</c:v>
                </c:pt>
                <c:pt idx="83">
                  <c:v>-1.7779056080192173</c:v>
                </c:pt>
                <c:pt idx="84">
                  <c:v>-1.665978419887121</c:v>
                </c:pt>
                <c:pt idx="85">
                  <c:v>-1.5670465531613158</c:v>
                </c:pt>
                <c:pt idx="86">
                  <c:v>-1.2422504583090401</c:v>
                </c:pt>
                <c:pt idx="87">
                  <c:v>-1.4742541576771941</c:v>
                </c:pt>
                <c:pt idx="88">
                  <c:v>-2.2681605472616426</c:v>
                </c:pt>
                <c:pt idx="89">
                  <c:v>-1.6923384883245058</c:v>
                </c:pt>
                <c:pt idx="90">
                  <c:v>-1.9475928723458813</c:v>
                </c:pt>
                <c:pt idx="91">
                  <c:v>-1.4281973483961199</c:v>
                </c:pt>
                <c:pt idx="92">
                  <c:v>-0.23511286922840685</c:v>
                </c:pt>
                <c:pt idx="93">
                  <c:v>-0.88504492732528484</c:v>
                </c:pt>
                <c:pt idx="94">
                  <c:v>-1.383284279789498</c:v>
                </c:pt>
                <c:pt idx="95">
                  <c:v>-1.6374317414508406</c:v>
                </c:pt>
                <c:pt idx="96">
                  <c:v>-2.9697797748501098</c:v>
                </c:pt>
                <c:pt idx="97">
                  <c:v>-3.3232170016284432</c:v>
                </c:pt>
                <c:pt idx="98">
                  <c:v>-3.4135551137416322</c:v>
                </c:pt>
                <c:pt idx="99">
                  <c:v>-3.9213275723899743</c:v>
                </c:pt>
                <c:pt idx="100">
                  <c:v>-3.404962107394887</c:v>
                </c:pt>
                <c:pt idx="101">
                  <c:v>-3.6988438855717285</c:v>
                </c:pt>
                <c:pt idx="102">
                  <c:v>-3.3762397090656164</c:v>
                </c:pt>
                <c:pt idx="103">
                  <c:v>-4.0724866918125784</c:v>
                </c:pt>
                <c:pt idx="104">
                  <c:v>-5.2346208279568396</c:v>
                </c:pt>
                <c:pt idx="105">
                  <c:v>-4.8330488265206695</c:v>
                </c:pt>
                <c:pt idx="106">
                  <c:v>-6.7266516481386169</c:v>
                </c:pt>
                <c:pt idx="107">
                  <c:v>-6.4399924945954581</c:v>
                </c:pt>
                <c:pt idx="108">
                  <c:v>-5.4910539413084827</c:v>
                </c:pt>
                <c:pt idx="109">
                  <c:v>-6.1186607989954371</c:v>
                </c:pt>
                <c:pt idx="112">
                  <c:v>-2.0912340795715587</c:v>
                </c:pt>
                <c:pt idx="113">
                  <c:v>-1.2194609711516091E-3</c:v>
                </c:pt>
                <c:pt idx="114">
                  <c:v>0.77477579747985004</c:v>
                </c:pt>
                <c:pt idx="115">
                  <c:v>2.2691444324376766</c:v>
                </c:pt>
                <c:pt idx="116">
                  <c:v>3.5144421228807534</c:v>
                </c:pt>
                <c:pt idx="117">
                  <c:v>3.2126510972890507</c:v>
                </c:pt>
                <c:pt idx="118">
                  <c:v>1.7120253625539477</c:v>
                </c:pt>
                <c:pt idx="119">
                  <c:v>2.4662024083782015</c:v>
                </c:pt>
                <c:pt idx="120">
                  <c:v>0.64703478186167973</c:v>
                </c:pt>
                <c:pt idx="121">
                  <c:v>1.6012419947547074</c:v>
                </c:pt>
                <c:pt idx="122">
                  <c:v>1.8261911143233489</c:v>
                </c:pt>
                <c:pt idx="123">
                  <c:v>1.911298428677112</c:v>
                </c:pt>
                <c:pt idx="124">
                  <c:v>2.2220976372459247</c:v>
                </c:pt>
                <c:pt idx="125">
                  <c:v>0.78440853216298123</c:v>
                </c:pt>
                <c:pt idx="126">
                  <c:v>0.97589426016664849</c:v>
                </c:pt>
                <c:pt idx="127">
                  <c:v>2.7116233944172752</c:v>
                </c:pt>
                <c:pt idx="128">
                  <c:v>2.6933694884669697</c:v>
                </c:pt>
                <c:pt idx="129">
                  <c:v>3.2071279757029525</c:v>
                </c:pt>
                <c:pt idx="130">
                  <c:v>4.183107437541052</c:v>
                </c:pt>
                <c:pt idx="131">
                  <c:v>1.8830453678812926</c:v>
                </c:pt>
                <c:pt idx="132">
                  <c:v>3.0544937494080329</c:v>
                </c:pt>
                <c:pt idx="133">
                  <c:v>3.6211551635800516</c:v>
                </c:pt>
                <c:pt idx="134">
                  <c:v>3.1972232316611362</c:v>
                </c:pt>
                <c:pt idx="135">
                  <c:v>1.7031178540558491</c:v>
                </c:pt>
                <c:pt idx="136">
                  <c:v>8.6976817925591421E-3</c:v>
                </c:pt>
                <c:pt idx="137">
                  <c:v>-0.97200524867614413</c:v>
                </c:pt>
                <c:pt idx="138">
                  <c:v>-1.4892652520208072</c:v>
                </c:pt>
                <c:pt idx="139">
                  <c:v>-0.38852500850629479</c:v>
                </c:pt>
                <c:pt idx="140">
                  <c:v>-0.43395991614362805</c:v>
                </c:pt>
                <c:pt idx="141">
                  <c:v>-7.5372129496496632E-2</c:v>
                </c:pt>
                <c:pt idx="142">
                  <c:v>0.69735401291186849</c:v>
                </c:pt>
                <c:pt idx="143">
                  <c:v>1.1302214504237105</c:v>
                </c:pt>
                <c:pt idx="144">
                  <c:v>2.1103371726749875</c:v>
                </c:pt>
                <c:pt idx="145">
                  <c:v>1.9553962480696039</c:v>
                </c:pt>
                <c:pt idx="146">
                  <c:v>3.2838994101729</c:v>
                </c:pt>
                <c:pt idx="149">
                  <c:v>-0.48032634398359297</c:v>
                </c:pt>
                <c:pt idx="150">
                  <c:v>-2.2755970656910152</c:v>
                </c:pt>
                <c:pt idx="151">
                  <c:v>-2.9265526679120795</c:v>
                </c:pt>
                <c:pt idx="152">
                  <c:v>-3.7189475333902173</c:v>
                </c:pt>
                <c:pt idx="153">
                  <c:v>-4.5180662527167623</c:v>
                </c:pt>
                <c:pt idx="154">
                  <c:v>-4.0086510480079935</c:v>
                </c:pt>
                <c:pt idx="155">
                  <c:v>-4.1285149302253101</c:v>
                </c:pt>
                <c:pt idx="156">
                  <c:v>-4.1042285247594794</c:v>
                </c:pt>
                <c:pt idx="157">
                  <c:v>-4.7880744435142084</c:v>
                </c:pt>
                <c:pt idx="158">
                  <c:v>-4.1655082340314102</c:v>
                </c:pt>
                <c:pt idx="159">
                  <c:v>-3.9604589325029762</c:v>
                </c:pt>
                <c:pt idx="160">
                  <c:v>-2.9996316022803189</c:v>
                </c:pt>
                <c:pt idx="161">
                  <c:v>-1.6579009953970931</c:v>
                </c:pt>
                <c:pt idx="162">
                  <c:v>-2.3452811063881986</c:v>
                </c:pt>
                <c:pt idx="163">
                  <c:v>-3.2664717579418499</c:v>
                </c:pt>
                <c:pt idx="164">
                  <c:v>-3.8690241673615366</c:v>
                </c:pt>
                <c:pt idx="165">
                  <c:v>-2.9503451411208523</c:v>
                </c:pt>
                <c:pt idx="166">
                  <c:v>-1.706318467269704</c:v>
                </c:pt>
                <c:pt idx="167">
                  <c:v>-0.98794423262910391</c:v>
                </c:pt>
                <c:pt idx="168">
                  <c:v>-0.87303038915761588</c:v>
                </c:pt>
                <c:pt idx="169">
                  <c:v>-1.2516613342488667</c:v>
                </c:pt>
                <c:pt idx="170">
                  <c:v>-0.85965599332185993</c:v>
                </c:pt>
                <c:pt idx="171">
                  <c:v>-0.38377204001117438</c:v>
                </c:pt>
                <c:pt idx="172">
                  <c:v>0.30406953402248638</c:v>
                </c:pt>
                <c:pt idx="173">
                  <c:v>-0.2058471923997236</c:v>
                </c:pt>
                <c:pt idx="174">
                  <c:v>-5.9503334861586765E-2</c:v>
                </c:pt>
                <c:pt idx="175">
                  <c:v>0.24208599501482198</c:v>
                </c:pt>
                <c:pt idx="176">
                  <c:v>0.42273091973446575</c:v>
                </c:pt>
                <c:pt idx="177">
                  <c:v>1.8606881212402397</c:v>
                </c:pt>
                <c:pt idx="178">
                  <c:v>1.5359085018455474</c:v>
                </c:pt>
                <c:pt idx="179">
                  <c:v>2.2839838967294646</c:v>
                </c:pt>
                <c:pt idx="180">
                  <c:v>2.7971522763956265</c:v>
                </c:pt>
                <c:pt idx="181">
                  <c:v>2.4409336230717247</c:v>
                </c:pt>
                <c:pt idx="182">
                  <c:v>3.2933361125568021</c:v>
                </c:pt>
                <c:pt idx="183">
                  <c:v>2.1786345952779373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C-4E21-B74F-2B965264A80C}"/>
            </c:ext>
          </c:extLst>
        </c:ser>
        <c:ser>
          <c:idx val="1"/>
          <c:order val="1"/>
          <c:tx>
            <c:strRef>
              <c:f>'49. ábra'!$B$6</c:f>
              <c:strCache>
                <c:ptCount val="1"/>
                <c:pt idx="0">
                  <c:v>Non-debt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8C-4E21-B74F-2B965264A80C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68C-4E21-B74F-2B965264A80C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68C-4E21-B74F-2B965264A80C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68C-4E21-B74F-2B965264A80C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968C-4E21-B74F-2B965264A80C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68C-4E21-B74F-2B965264A80C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68C-4E21-B74F-2B965264A80C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68C-4E21-B74F-2B965264A80C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68C-4E21-B74F-2B965264A80C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968C-4E21-B74F-2B965264A80C}"/>
              </c:ext>
            </c:extLst>
          </c:dPt>
          <c:cat>
            <c:multiLvlStrRef>
              <c:f>'49.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'49. ábra'!$C$6:$GD$6</c:f>
              <c:numCache>
                <c:formatCode>0.0</c:formatCode>
                <c:ptCount val="184"/>
                <c:pt idx="0">
                  <c:v>3.5463441435351304</c:v>
                </c:pt>
                <c:pt idx="1">
                  <c:v>2.7024689360275391</c:v>
                </c:pt>
                <c:pt idx="2">
                  <c:v>0.82091840722132225</c:v>
                </c:pt>
                <c:pt idx="3">
                  <c:v>1.5065164452034037</c:v>
                </c:pt>
                <c:pt idx="4">
                  <c:v>1.3729200196460418</c:v>
                </c:pt>
                <c:pt idx="5">
                  <c:v>0.67909788075959554</c:v>
                </c:pt>
                <c:pt idx="6">
                  <c:v>2.1513964208700207</c:v>
                </c:pt>
                <c:pt idx="7">
                  <c:v>1.5716446308308776</c:v>
                </c:pt>
                <c:pt idx="8">
                  <c:v>0.85805677980342765</c:v>
                </c:pt>
                <c:pt idx="9">
                  <c:v>1.3195895633516002</c:v>
                </c:pt>
                <c:pt idx="10">
                  <c:v>1.5409688001192297</c:v>
                </c:pt>
                <c:pt idx="11">
                  <c:v>1.532917917928158</c:v>
                </c:pt>
                <c:pt idx="12">
                  <c:v>1.6343264829122648</c:v>
                </c:pt>
                <c:pt idx="13">
                  <c:v>1.647481281483034</c:v>
                </c:pt>
                <c:pt idx="14">
                  <c:v>2.0451529990136037</c:v>
                </c:pt>
                <c:pt idx="15">
                  <c:v>2.0693064100999683</c:v>
                </c:pt>
                <c:pt idx="16">
                  <c:v>2.2500045739796963</c:v>
                </c:pt>
                <c:pt idx="17">
                  <c:v>1.9983366318601179</c:v>
                </c:pt>
                <c:pt idx="18">
                  <c:v>1.4171374533630683</c:v>
                </c:pt>
                <c:pt idx="19">
                  <c:v>0.98919307453942118</c:v>
                </c:pt>
                <c:pt idx="20">
                  <c:v>0.99557639299005585</c:v>
                </c:pt>
                <c:pt idx="21">
                  <c:v>1.7505403050664952</c:v>
                </c:pt>
                <c:pt idx="22">
                  <c:v>2.3426365597465333</c:v>
                </c:pt>
                <c:pt idx="23">
                  <c:v>1.8430717197618223</c:v>
                </c:pt>
                <c:pt idx="24">
                  <c:v>1.9391655343945429</c:v>
                </c:pt>
                <c:pt idx="25">
                  <c:v>1.3760459915129024</c:v>
                </c:pt>
                <c:pt idx="26">
                  <c:v>0.1286569073249105</c:v>
                </c:pt>
                <c:pt idx="27">
                  <c:v>0.58915605966709916</c:v>
                </c:pt>
                <c:pt idx="28">
                  <c:v>0.76998614582234604</c:v>
                </c:pt>
                <c:pt idx="29">
                  <c:v>1.5290799821373033</c:v>
                </c:pt>
                <c:pt idx="30">
                  <c:v>1.5214192947429468</c:v>
                </c:pt>
                <c:pt idx="31">
                  <c:v>0.58018505402231424</c:v>
                </c:pt>
                <c:pt idx="32">
                  <c:v>-0.54933748736016685</c:v>
                </c:pt>
                <c:pt idx="33">
                  <c:v>-1.0378331910957579</c:v>
                </c:pt>
                <c:pt idx="34">
                  <c:v>-0.69986013216626952</c:v>
                </c:pt>
                <c:pt idx="35">
                  <c:v>-0.26679710324996775</c:v>
                </c:pt>
                <c:pt idx="38">
                  <c:v>2.2901543049961091</c:v>
                </c:pt>
                <c:pt idx="39">
                  <c:v>1.0001529418932718</c:v>
                </c:pt>
                <c:pt idx="40">
                  <c:v>0.14188931511766145</c:v>
                </c:pt>
                <c:pt idx="41">
                  <c:v>-0.38372508798012683</c:v>
                </c:pt>
                <c:pt idx="42">
                  <c:v>0.25128435982152497</c:v>
                </c:pt>
                <c:pt idx="43">
                  <c:v>1.2599531615925059</c:v>
                </c:pt>
                <c:pt idx="44">
                  <c:v>1.5435224116055535</c:v>
                </c:pt>
                <c:pt idx="45">
                  <c:v>1.2300712239880363</c:v>
                </c:pt>
                <c:pt idx="46">
                  <c:v>0.12732979792173804</c:v>
                </c:pt>
                <c:pt idx="47">
                  <c:v>-0.78793623819077963</c:v>
                </c:pt>
                <c:pt idx="48">
                  <c:v>-1.5109614049275479</c:v>
                </c:pt>
                <c:pt idx="49">
                  <c:v>-1.9015881551080862</c:v>
                </c:pt>
                <c:pt idx="50">
                  <c:v>-1.5743592244734914</c:v>
                </c:pt>
                <c:pt idx="51">
                  <c:v>0.79559044696073233</c:v>
                </c:pt>
                <c:pt idx="52">
                  <c:v>2.6410590832757928</c:v>
                </c:pt>
                <c:pt idx="53">
                  <c:v>3.8596386421493243</c:v>
                </c:pt>
                <c:pt idx="54">
                  <c:v>4.9841210931731572</c:v>
                </c:pt>
                <c:pt idx="55">
                  <c:v>2.5892918145867667</c:v>
                </c:pt>
                <c:pt idx="56">
                  <c:v>0.6496608845730677</c:v>
                </c:pt>
                <c:pt idx="57">
                  <c:v>1.8722555896344972E-2</c:v>
                </c:pt>
                <c:pt idx="58">
                  <c:v>-1.3070916461965529</c:v>
                </c:pt>
                <c:pt idx="59">
                  <c:v>-1.0687928018483324</c:v>
                </c:pt>
                <c:pt idx="60">
                  <c:v>4.8568617570129424E-2</c:v>
                </c:pt>
                <c:pt idx="61">
                  <c:v>0.6198273625968731</c:v>
                </c:pt>
                <c:pt idx="62">
                  <c:v>1.5711647696695097</c:v>
                </c:pt>
                <c:pt idx="63">
                  <c:v>2.275608425831749</c:v>
                </c:pt>
                <c:pt idx="64">
                  <c:v>2.6539277172036382</c:v>
                </c:pt>
                <c:pt idx="65">
                  <c:v>2.1479373984835486</c:v>
                </c:pt>
                <c:pt idx="66">
                  <c:v>1.996443350963945</c:v>
                </c:pt>
                <c:pt idx="67">
                  <c:v>1.4325775556197577</c:v>
                </c:pt>
                <c:pt idx="68">
                  <c:v>-0.12335337691911075</c:v>
                </c:pt>
                <c:pt idx="69">
                  <c:v>0.6170792141298318</c:v>
                </c:pt>
                <c:pt idx="70">
                  <c:v>-0.58017841555860306</c:v>
                </c:pt>
                <c:pt idx="71">
                  <c:v>-0.76266382824217571</c:v>
                </c:pt>
                <c:pt idx="72">
                  <c:v>-7.1064409451738975E-2</c:v>
                </c:pt>
                <c:pt idx="75">
                  <c:v>2.1206892220747511</c:v>
                </c:pt>
                <c:pt idx="76">
                  <c:v>1.726809750484076</c:v>
                </c:pt>
                <c:pt idx="77">
                  <c:v>1.2423791553142935</c:v>
                </c:pt>
                <c:pt idx="78">
                  <c:v>1.106831825785741</c:v>
                </c:pt>
                <c:pt idx="79">
                  <c:v>1.8001273125907908</c:v>
                </c:pt>
                <c:pt idx="80">
                  <c:v>1.5763445497270767</c:v>
                </c:pt>
                <c:pt idx="81">
                  <c:v>2.520180029368865</c:v>
                </c:pt>
                <c:pt idx="82">
                  <c:v>2.506895325558657</c:v>
                </c:pt>
                <c:pt idx="83">
                  <c:v>1.8296913819659615</c:v>
                </c:pt>
                <c:pt idx="84">
                  <c:v>1.5040894256683939</c:v>
                </c:pt>
                <c:pt idx="85">
                  <c:v>0.62660131381251061</c:v>
                </c:pt>
                <c:pt idx="86">
                  <c:v>0.9145499090353284</c:v>
                </c:pt>
                <c:pt idx="87">
                  <c:v>1.822608098676795</c:v>
                </c:pt>
                <c:pt idx="88">
                  <c:v>2.5837028013189576</c:v>
                </c:pt>
                <c:pt idx="89">
                  <c:v>2.7780837946635559</c:v>
                </c:pt>
                <c:pt idx="90">
                  <c:v>1.6746610364571832</c:v>
                </c:pt>
                <c:pt idx="91">
                  <c:v>0.70236347010445266</c:v>
                </c:pt>
                <c:pt idx="92">
                  <c:v>-1.7657052858162547E-2</c:v>
                </c:pt>
                <c:pt idx="93">
                  <c:v>0.45953664778421544</c:v>
                </c:pt>
                <c:pt idx="94">
                  <c:v>1.6557762525544117</c:v>
                </c:pt>
                <c:pt idx="95">
                  <c:v>2.2917815065868727</c:v>
                </c:pt>
                <c:pt idx="96">
                  <c:v>3.2025894551055352</c:v>
                </c:pt>
                <c:pt idx="97">
                  <c:v>3.4772225720600254</c:v>
                </c:pt>
                <c:pt idx="98">
                  <c:v>2.9596978089217747</c:v>
                </c:pt>
                <c:pt idx="99">
                  <c:v>3.5821455773571493</c:v>
                </c:pt>
                <c:pt idx="100">
                  <c:v>2.7679684759686483</c:v>
                </c:pt>
                <c:pt idx="101">
                  <c:v>2.5253029010630197</c:v>
                </c:pt>
                <c:pt idx="102">
                  <c:v>2.1134078957625038</c:v>
                </c:pt>
                <c:pt idx="103">
                  <c:v>1.7633533375572152</c:v>
                </c:pt>
                <c:pt idx="104">
                  <c:v>1.8426504248266686</c:v>
                </c:pt>
                <c:pt idx="105">
                  <c:v>1.4485888645176228</c:v>
                </c:pt>
                <c:pt idx="106">
                  <c:v>2.6921809748546295</c:v>
                </c:pt>
                <c:pt idx="107">
                  <c:v>2.4311931338541513</c:v>
                </c:pt>
                <c:pt idx="108">
                  <c:v>2.5922176273086581</c:v>
                </c:pt>
                <c:pt idx="109">
                  <c:v>3.2230660978640198</c:v>
                </c:pt>
                <c:pt idx="112">
                  <c:v>0.92511791651374919</c:v>
                </c:pt>
                <c:pt idx="113">
                  <c:v>-0.2499894990860817</c:v>
                </c:pt>
                <c:pt idx="114">
                  <c:v>0.64260577655968742</c:v>
                </c:pt>
                <c:pt idx="115">
                  <c:v>-1.1130812989945755</c:v>
                </c:pt>
                <c:pt idx="116">
                  <c:v>-1.2937427749153105</c:v>
                </c:pt>
                <c:pt idx="117">
                  <c:v>-1.3305363220279309</c:v>
                </c:pt>
                <c:pt idx="118">
                  <c:v>-2.1058653554558227</c:v>
                </c:pt>
                <c:pt idx="119">
                  <c:v>-1.5916112846567407</c:v>
                </c:pt>
                <c:pt idx="120">
                  <c:v>-1.1326688134701943</c:v>
                </c:pt>
                <c:pt idx="121">
                  <c:v>-0.98127361056981788</c:v>
                </c:pt>
                <c:pt idx="122">
                  <c:v>-0.74663360714979787</c:v>
                </c:pt>
                <c:pt idx="123">
                  <c:v>-1.0199266223630301</c:v>
                </c:pt>
                <c:pt idx="124">
                  <c:v>-0.71362274423327288</c:v>
                </c:pt>
                <c:pt idx="125">
                  <c:v>-1.5168703004605781</c:v>
                </c:pt>
                <c:pt idx="126">
                  <c:v>-0.82569000466834308</c:v>
                </c:pt>
                <c:pt idx="127">
                  <c:v>-0.2621762604580431</c:v>
                </c:pt>
                <c:pt idx="128">
                  <c:v>0.21759277420367185</c:v>
                </c:pt>
                <c:pt idx="129">
                  <c:v>1.0472824167943764</c:v>
                </c:pt>
                <c:pt idx="130">
                  <c:v>0.87965116000326038</c:v>
                </c:pt>
                <c:pt idx="131">
                  <c:v>1.337943938514738</c:v>
                </c:pt>
                <c:pt idx="132">
                  <c:v>0.81057157456919393</c:v>
                </c:pt>
                <c:pt idx="133">
                  <c:v>0.40148065420506929</c:v>
                </c:pt>
                <c:pt idx="134">
                  <c:v>0.77977741022880487</c:v>
                </c:pt>
                <c:pt idx="135">
                  <c:v>0.73588199051549741</c:v>
                </c:pt>
                <c:pt idx="136">
                  <c:v>0.88320004227733917</c:v>
                </c:pt>
                <c:pt idx="137">
                  <c:v>1.9148753439415729</c:v>
                </c:pt>
                <c:pt idx="138">
                  <c:v>1.7344432564204442</c:v>
                </c:pt>
                <c:pt idx="139">
                  <c:v>1.983880571623001</c:v>
                </c:pt>
                <c:pt idx="140">
                  <c:v>2.2569106521205007</c:v>
                </c:pt>
                <c:pt idx="141">
                  <c:v>1.7004953025652627</c:v>
                </c:pt>
                <c:pt idx="142">
                  <c:v>-1.1779878406166029</c:v>
                </c:pt>
                <c:pt idx="143">
                  <c:v>-2.3667642999023659</c:v>
                </c:pt>
                <c:pt idx="144">
                  <c:v>-4.117374159127813</c:v>
                </c:pt>
                <c:pt idx="145">
                  <c:v>-3.5023502308036356</c:v>
                </c:pt>
                <c:pt idx="146">
                  <c:v>-1.5006478291984233</c:v>
                </c:pt>
                <c:pt idx="149">
                  <c:v>2.4826947286630578</c:v>
                </c:pt>
                <c:pt idx="150">
                  <c:v>2.1046128955158023</c:v>
                </c:pt>
                <c:pt idx="151">
                  <c:v>1.7023826762419121</c:v>
                </c:pt>
                <c:pt idx="152">
                  <c:v>2.6082504745154718</c:v>
                </c:pt>
                <c:pt idx="153">
                  <c:v>2.2159795720214093</c:v>
                </c:pt>
                <c:pt idx="154">
                  <c:v>2.6297111221520337</c:v>
                </c:pt>
                <c:pt idx="155">
                  <c:v>2.8952331823384325</c:v>
                </c:pt>
                <c:pt idx="156">
                  <c:v>2.0765094700472595</c:v>
                </c:pt>
                <c:pt idx="157">
                  <c:v>2.20216241925133</c:v>
                </c:pt>
                <c:pt idx="158">
                  <c:v>2.1666461920433462</c:v>
                </c:pt>
                <c:pt idx="159">
                  <c:v>1.6612228460065732</c:v>
                </c:pt>
                <c:pt idx="160">
                  <c:v>1.6215119292176856</c:v>
                </c:pt>
                <c:pt idx="161">
                  <c:v>1.310639204475075</c:v>
                </c:pt>
                <c:pt idx="162">
                  <c:v>1.7195610546203861</c:v>
                </c:pt>
                <c:pt idx="163">
                  <c:v>2.0733710706395074</c:v>
                </c:pt>
                <c:pt idx="164">
                  <c:v>2.3342338220748715</c:v>
                </c:pt>
                <c:pt idx="165">
                  <c:v>2.6607661298444198</c:v>
                </c:pt>
                <c:pt idx="166">
                  <c:v>2.223788146604373</c:v>
                </c:pt>
                <c:pt idx="167">
                  <c:v>2.7493765108044079</c:v>
                </c:pt>
                <c:pt idx="168">
                  <c:v>2.5057230629438281</c:v>
                </c:pt>
                <c:pt idx="169">
                  <c:v>2.7164263041605499</c:v>
                </c:pt>
                <c:pt idx="170">
                  <c:v>2.4488576051446418</c:v>
                </c:pt>
                <c:pt idx="171">
                  <c:v>2.5969680099525481</c:v>
                </c:pt>
                <c:pt idx="172">
                  <c:v>2.2518163240056976</c:v>
                </c:pt>
                <c:pt idx="173">
                  <c:v>2.0771329722012744</c:v>
                </c:pt>
                <c:pt idx="174">
                  <c:v>2.5849694013016586</c:v>
                </c:pt>
                <c:pt idx="175">
                  <c:v>2.0609265847206721</c:v>
                </c:pt>
                <c:pt idx="176">
                  <c:v>1.8586534108481956</c:v>
                </c:pt>
                <c:pt idx="177">
                  <c:v>1.0814206556790635</c:v>
                </c:pt>
                <c:pt idx="178">
                  <c:v>1.0338508177928589</c:v>
                </c:pt>
                <c:pt idx="179">
                  <c:v>0.48984063918386156</c:v>
                </c:pt>
                <c:pt idx="180">
                  <c:v>0.95056721276994594</c:v>
                </c:pt>
                <c:pt idx="181">
                  <c:v>2.0841947464576562</c:v>
                </c:pt>
                <c:pt idx="182">
                  <c:v>2.0880008774655234</c:v>
                </c:pt>
                <c:pt idx="183">
                  <c:v>3.0758995832273466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8C-4E21-B74F-2B965264A80C}"/>
            </c:ext>
          </c:extLst>
        </c:ser>
        <c:ser>
          <c:idx val="2"/>
          <c:order val="2"/>
          <c:tx>
            <c:strRef>
              <c:f>'49. ábra'!$B$7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'49.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'49. ábra'!$C$7:$GD$7</c:f>
              <c:numCache>
                <c:formatCode>0.0</c:formatCode>
                <c:ptCount val="184"/>
                <c:pt idx="0">
                  <c:v>0.76455996317280417</c:v>
                </c:pt>
                <c:pt idx="1">
                  <c:v>0.92212048696328019</c:v>
                </c:pt>
                <c:pt idx="2">
                  <c:v>0.86715161466950386</c:v>
                </c:pt>
                <c:pt idx="3">
                  <c:v>0.60414968291195559</c:v>
                </c:pt>
                <c:pt idx="4">
                  <c:v>0.35243668265274891</c:v>
                </c:pt>
                <c:pt idx="5">
                  <c:v>0.23488460903658254</c:v>
                </c:pt>
                <c:pt idx="6">
                  <c:v>9.8863074126111034E-2</c:v>
                </c:pt>
                <c:pt idx="7">
                  <c:v>-0.2489027833964145</c:v>
                </c:pt>
                <c:pt idx="8">
                  <c:v>-0.13133124113073005</c:v>
                </c:pt>
                <c:pt idx="9">
                  <c:v>0.2461994207216093</c:v>
                </c:pt>
                <c:pt idx="10">
                  <c:v>0.51343815367144741</c:v>
                </c:pt>
                <c:pt idx="11">
                  <c:v>0.60785000728329885</c:v>
                </c:pt>
                <c:pt idx="12">
                  <c:v>0.15170049784621403</c:v>
                </c:pt>
                <c:pt idx="13">
                  <c:v>-0.22271975433220204</c:v>
                </c:pt>
                <c:pt idx="14">
                  <c:v>-0.40994527486385623</c:v>
                </c:pt>
                <c:pt idx="15">
                  <c:v>-4.5500907792925996E-2</c:v>
                </c:pt>
                <c:pt idx="16">
                  <c:v>0.7057175559499983</c:v>
                </c:pt>
                <c:pt idx="17">
                  <c:v>0.54870946701922041</c:v>
                </c:pt>
                <c:pt idx="18">
                  <c:v>0.79378312248079097</c:v>
                </c:pt>
                <c:pt idx="19">
                  <c:v>0.82645637254316284</c:v>
                </c:pt>
                <c:pt idx="20">
                  <c:v>0.55725863382866336</c:v>
                </c:pt>
                <c:pt idx="21">
                  <c:v>0.65309449040661316</c:v>
                </c:pt>
                <c:pt idx="22">
                  <c:v>0.446035583875869</c:v>
                </c:pt>
                <c:pt idx="23">
                  <c:v>0.68541936672584292</c:v>
                </c:pt>
                <c:pt idx="24">
                  <c:v>0.72010090845640284</c:v>
                </c:pt>
                <c:pt idx="25">
                  <c:v>0.78499900901149777</c:v>
                </c:pt>
                <c:pt idx="26">
                  <c:v>0.69323528988590155</c:v>
                </c:pt>
                <c:pt idx="27">
                  <c:v>-1.4890891737138739E-2</c:v>
                </c:pt>
                <c:pt idx="28">
                  <c:v>-8.0279375407208975E-2</c:v>
                </c:pt>
                <c:pt idx="29">
                  <c:v>-0.20298457591492067</c:v>
                </c:pt>
                <c:pt idx="30">
                  <c:v>7.4037948525451369E-2</c:v>
                </c:pt>
                <c:pt idx="31">
                  <c:v>0.32450585845672325</c:v>
                </c:pt>
                <c:pt idx="32">
                  <c:v>0.33928479395252015</c:v>
                </c:pt>
                <c:pt idx="33">
                  <c:v>0.43830367276996701</c:v>
                </c:pt>
                <c:pt idx="34">
                  <c:v>0.57032518616327277</c:v>
                </c:pt>
                <c:pt idx="35">
                  <c:v>0.93109048305262454</c:v>
                </c:pt>
                <c:pt idx="38">
                  <c:v>9.4773117119392458E-2</c:v>
                </c:pt>
                <c:pt idx="39">
                  <c:v>0.19018262256800628</c:v>
                </c:pt>
                <c:pt idx="40">
                  <c:v>0.12163721700029662</c:v>
                </c:pt>
                <c:pt idx="41">
                  <c:v>0.11335478731078782</c:v>
                </c:pt>
                <c:pt idx="42">
                  <c:v>0.17558336800594498</c:v>
                </c:pt>
                <c:pt idx="43">
                  <c:v>0.15235141464649662</c:v>
                </c:pt>
                <c:pt idx="44">
                  <c:v>0.14539279833264324</c:v>
                </c:pt>
                <c:pt idx="45">
                  <c:v>0.13915291612805109</c:v>
                </c:pt>
                <c:pt idx="46">
                  <c:v>8.7531426343648008E-2</c:v>
                </c:pt>
                <c:pt idx="47">
                  <c:v>-2.3698253696559212E-2</c:v>
                </c:pt>
                <c:pt idx="48">
                  <c:v>6.1073865079107198E-2</c:v>
                </c:pt>
                <c:pt idx="49">
                  <c:v>0.10471352361006948</c:v>
                </c:pt>
                <c:pt idx="50">
                  <c:v>5.7017177150395282E-2</c:v>
                </c:pt>
                <c:pt idx="51">
                  <c:v>0.13831377418558891</c:v>
                </c:pt>
                <c:pt idx="52">
                  <c:v>1.3809682121576343E-2</c:v>
                </c:pt>
                <c:pt idx="53">
                  <c:v>-0.23540842544620239</c:v>
                </c:pt>
                <c:pt idx="54">
                  <c:v>-0.23599638677550921</c:v>
                </c:pt>
                <c:pt idx="55">
                  <c:v>-0.12095969740945105</c:v>
                </c:pt>
                <c:pt idx="56">
                  <c:v>4.3626396310696557E-2</c:v>
                </c:pt>
                <c:pt idx="57">
                  <c:v>0.28083833844517397</c:v>
                </c:pt>
                <c:pt idx="58">
                  <c:v>0.28643180955804526</c:v>
                </c:pt>
                <c:pt idx="59">
                  <c:v>0.30150067214302617</c:v>
                </c:pt>
                <c:pt idx="60">
                  <c:v>0.17718906726177625</c:v>
                </c:pt>
                <c:pt idx="61">
                  <c:v>0.28115342612170924</c:v>
                </c:pt>
                <c:pt idx="62">
                  <c:v>0.32472485663718137</c:v>
                </c:pt>
                <c:pt idx="63">
                  <c:v>0.16716969589764</c:v>
                </c:pt>
                <c:pt idx="64">
                  <c:v>0.25685504209656629</c:v>
                </c:pt>
                <c:pt idx="65">
                  <c:v>-1.8574407569492222E-2</c:v>
                </c:pt>
                <c:pt idx="66">
                  <c:v>-0.39643560188954136</c:v>
                </c:pt>
                <c:pt idx="67">
                  <c:v>-0.35780422770481446</c:v>
                </c:pt>
                <c:pt idx="68">
                  <c:v>-0.38235418245473674</c:v>
                </c:pt>
                <c:pt idx="69">
                  <c:v>-0.2257142352797992</c:v>
                </c:pt>
                <c:pt idx="70">
                  <c:v>0.20043034394498072</c:v>
                </c:pt>
                <c:pt idx="71">
                  <c:v>0.46748780345981816</c:v>
                </c:pt>
                <c:pt idx="72">
                  <c:v>0.76476171215205724</c:v>
                </c:pt>
                <c:pt idx="75">
                  <c:v>0.48068272172076881</c:v>
                </c:pt>
                <c:pt idx="76">
                  <c:v>0.3132466451340416</c:v>
                </c:pt>
                <c:pt idx="77">
                  <c:v>0.14136217213820973</c:v>
                </c:pt>
                <c:pt idx="78">
                  <c:v>0.13423171140717244</c:v>
                </c:pt>
                <c:pt idx="79">
                  <c:v>0.17804067387296665</c:v>
                </c:pt>
                <c:pt idx="80">
                  <c:v>0.16675850613128246</c:v>
                </c:pt>
                <c:pt idx="81">
                  <c:v>0.1626549217436804</c:v>
                </c:pt>
                <c:pt idx="82">
                  <c:v>4.2308612223716088E-3</c:v>
                </c:pt>
                <c:pt idx="83">
                  <c:v>-1.5155630897925137E-2</c:v>
                </c:pt>
                <c:pt idx="84">
                  <c:v>1.862081067523208E-2</c:v>
                </c:pt>
                <c:pt idx="85">
                  <c:v>0.13045533233513629</c:v>
                </c:pt>
                <c:pt idx="86">
                  <c:v>0.20405180280615964</c:v>
                </c:pt>
                <c:pt idx="87">
                  <c:v>0.12539718605179564</c:v>
                </c:pt>
                <c:pt idx="88">
                  <c:v>0.1036189315981516</c:v>
                </c:pt>
                <c:pt idx="89">
                  <c:v>1.6853066109491957E-2</c:v>
                </c:pt>
                <c:pt idx="90">
                  <c:v>-4.0582657365518131E-2</c:v>
                </c:pt>
                <c:pt idx="91">
                  <c:v>1.573897960789692E-2</c:v>
                </c:pt>
                <c:pt idx="92">
                  <c:v>0.10794165265072574</c:v>
                </c:pt>
                <c:pt idx="93">
                  <c:v>0.1125351068479786</c:v>
                </c:pt>
                <c:pt idx="94">
                  <c:v>0.21467963111278923</c:v>
                </c:pt>
                <c:pt idx="95">
                  <c:v>0.18811275393601742</c:v>
                </c:pt>
                <c:pt idx="96">
                  <c:v>2.3198338147900864E-2</c:v>
                </c:pt>
                <c:pt idx="97">
                  <c:v>5.050698421982594E-2</c:v>
                </c:pt>
                <c:pt idx="98">
                  <c:v>0.21595698463202917</c:v>
                </c:pt>
                <c:pt idx="99">
                  <c:v>0.22915340547422031</c:v>
                </c:pt>
                <c:pt idx="100">
                  <c:v>0.3281028159303494</c:v>
                </c:pt>
                <c:pt idx="101">
                  <c:v>0.31342960741331816</c:v>
                </c:pt>
                <c:pt idx="102">
                  <c:v>0.20724277910692976</c:v>
                </c:pt>
                <c:pt idx="103">
                  <c:v>6.6170854033313409E-2</c:v>
                </c:pt>
                <c:pt idx="104">
                  <c:v>0.19196404407280973</c:v>
                </c:pt>
                <c:pt idx="105">
                  <c:v>0.22606501604103263</c:v>
                </c:pt>
                <c:pt idx="106">
                  <c:v>0.17773940912055666</c:v>
                </c:pt>
                <c:pt idx="107">
                  <c:v>0.3730155484925945</c:v>
                </c:pt>
                <c:pt idx="108">
                  <c:v>0.32392572292394445</c:v>
                </c:pt>
                <c:pt idx="109">
                  <c:v>0.39156039043036683</c:v>
                </c:pt>
                <c:pt idx="112">
                  <c:v>-0.15536435183297312</c:v>
                </c:pt>
                <c:pt idx="113">
                  <c:v>-0.28657332822063025</c:v>
                </c:pt>
                <c:pt idx="114">
                  <c:v>-0.3956992037364383</c:v>
                </c:pt>
                <c:pt idx="115">
                  <c:v>-0.43170469458644473</c:v>
                </c:pt>
                <c:pt idx="116">
                  <c:v>-0.42646439558730043</c:v>
                </c:pt>
                <c:pt idx="117">
                  <c:v>-0.48009729971940979</c:v>
                </c:pt>
                <c:pt idx="118">
                  <c:v>-0.55182624425760374</c:v>
                </c:pt>
                <c:pt idx="119">
                  <c:v>-0.46877032882260711</c:v>
                </c:pt>
                <c:pt idx="120">
                  <c:v>-0.46259537612882917</c:v>
                </c:pt>
                <c:pt idx="121">
                  <c:v>-0.30252399161885063</c:v>
                </c:pt>
                <c:pt idx="122">
                  <c:v>-0.18646786922352898</c:v>
                </c:pt>
                <c:pt idx="123">
                  <c:v>-0.32257620346459609</c:v>
                </c:pt>
                <c:pt idx="124">
                  <c:v>-0.36391271576560585</c:v>
                </c:pt>
                <c:pt idx="125">
                  <c:v>-0.47037236779300634</c:v>
                </c:pt>
                <c:pt idx="126">
                  <c:v>-0.5526476440964031</c:v>
                </c:pt>
                <c:pt idx="127">
                  <c:v>-0.36549148174023821</c:v>
                </c:pt>
                <c:pt idx="128">
                  <c:v>-0.25731111721324335</c:v>
                </c:pt>
                <c:pt idx="129">
                  <c:v>-7.3289141437122424E-2</c:v>
                </c:pt>
                <c:pt idx="130">
                  <c:v>-2.9725233367053891E-2</c:v>
                </c:pt>
                <c:pt idx="131">
                  <c:v>-9.0593654891465258E-2</c:v>
                </c:pt>
                <c:pt idx="132">
                  <c:v>-3.8938305587354519E-2</c:v>
                </c:pt>
                <c:pt idx="133">
                  <c:v>-0.16556615450154571</c:v>
                </c:pt>
                <c:pt idx="134">
                  <c:v>-6.3509745519506333E-2</c:v>
                </c:pt>
                <c:pt idx="135">
                  <c:v>-7.1564271984488502E-3</c:v>
                </c:pt>
                <c:pt idx="136">
                  <c:v>-2.3120419954904188E-3</c:v>
                </c:pt>
                <c:pt idx="137">
                  <c:v>6.4793102361143259E-2</c:v>
                </c:pt>
                <c:pt idx="138">
                  <c:v>-6.5036238321203643E-2</c:v>
                </c:pt>
                <c:pt idx="139">
                  <c:v>-0.10026794828172848</c:v>
                </c:pt>
                <c:pt idx="140">
                  <c:v>-0.11891352604131769</c:v>
                </c:pt>
                <c:pt idx="141">
                  <c:v>-0.11942077660483906</c:v>
                </c:pt>
                <c:pt idx="142">
                  <c:v>-6.5570633055645866E-2</c:v>
                </c:pt>
                <c:pt idx="143">
                  <c:v>-5.5387041387152149E-2</c:v>
                </c:pt>
                <c:pt idx="144">
                  <c:v>-6.3194132809569953E-2</c:v>
                </c:pt>
                <c:pt idx="145">
                  <c:v>-8.839737044194465E-2</c:v>
                </c:pt>
                <c:pt idx="146">
                  <c:v>-9.1384601903219953E-2</c:v>
                </c:pt>
                <c:pt idx="149">
                  <c:v>-0.12955138909123512</c:v>
                </c:pt>
                <c:pt idx="150">
                  <c:v>-4.544869555625012E-2</c:v>
                </c:pt>
                <c:pt idx="151">
                  <c:v>-4.2294331269274376E-3</c:v>
                </c:pt>
                <c:pt idx="152">
                  <c:v>2.4518083828164453E-2</c:v>
                </c:pt>
                <c:pt idx="153">
                  <c:v>1.6792959396282746E-2</c:v>
                </c:pt>
                <c:pt idx="154">
                  <c:v>1.3512997046249942E-2</c:v>
                </c:pt>
                <c:pt idx="155">
                  <c:v>-2.9957173332473573E-2</c:v>
                </c:pt>
                <c:pt idx="156">
                  <c:v>1.6970579246970319E-2</c:v>
                </c:pt>
                <c:pt idx="157">
                  <c:v>9.5774519417143635E-3</c:v>
                </c:pt>
                <c:pt idx="158">
                  <c:v>1.5711579369338497E-2</c:v>
                </c:pt>
                <c:pt idx="159">
                  <c:v>6.993753263433912E-2</c:v>
                </c:pt>
                <c:pt idx="160">
                  <c:v>1.5110550536049904E-2</c:v>
                </c:pt>
                <c:pt idx="161">
                  <c:v>1.6536275758191339E-2</c:v>
                </c:pt>
                <c:pt idx="162">
                  <c:v>2.6114687203742533E-3</c:v>
                </c:pt>
                <c:pt idx="163">
                  <c:v>-2.8930200788798134E-2</c:v>
                </c:pt>
                <c:pt idx="164">
                  <c:v>-2.2345606559729218E-2</c:v>
                </c:pt>
                <c:pt idx="165">
                  <c:v>-9.5528847122193505E-3</c:v>
                </c:pt>
                <c:pt idx="166">
                  <c:v>-2.6516653869090088E-3</c:v>
                </c:pt>
                <c:pt idx="167">
                  <c:v>1.3910079550321079E-2</c:v>
                </c:pt>
                <c:pt idx="168">
                  <c:v>3.7967116850734312E-2</c:v>
                </c:pt>
                <c:pt idx="169">
                  <c:v>2.1062874787528175E-4</c:v>
                </c:pt>
                <c:pt idx="170">
                  <c:v>-8.5022621170117371E-3</c:v>
                </c:pt>
                <c:pt idx="171">
                  <c:v>-1.7234067782643733E-2</c:v>
                </c:pt>
                <c:pt idx="172">
                  <c:v>-4.1664078962231905E-2</c:v>
                </c:pt>
                <c:pt idx="173">
                  <c:v>3.0222263158197742E-3</c:v>
                </c:pt>
                <c:pt idx="174">
                  <c:v>1.1731730059461082E-3</c:v>
                </c:pt>
                <c:pt idx="175">
                  <c:v>1.0391535588480478E-2</c:v>
                </c:pt>
                <c:pt idx="176">
                  <c:v>2.1604952106034598E-2</c:v>
                </c:pt>
                <c:pt idx="177" formatCode="0">
                  <c:v>5.7110273297007064E-3</c:v>
                </c:pt>
                <c:pt idx="178" formatCode="0">
                  <c:v>1.1241450491609481E-2</c:v>
                </c:pt>
                <c:pt idx="179" formatCode="0">
                  <c:v>2.1116189888139156E-2</c:v>
                </c:pt>
                <c:pt idx="180" formatCode="0">
                  <c:v>7.3159244813695411E-3</c:v>
                </c:pt>
                <c:pt idx="181" formatCode="0">
                  <c:v>-3.7795923868991117E-3</c:v>
                </c:pt>
                <c:pt idx="182" formatCode="0">
                  <c:v>-2.0713080572572474E-2</c:v>
                </c:pt>
                <c:pt idx="183" formatCode="0">
                  <c:v>-3.7900023905514515E-2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8C-4E21-B74F-2B96526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'49. ábra'!$B$8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968C-4E21-B74F-2B965264A80C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968C-4E21-B74F-2B965264A80C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1-968C-4E21-B74F-2B965264A80C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2-968C-4E21-B74F-2B965264A80C}"/>
              </c:ext>
            </c:extLst>
          </c:dPt>
          <c:cat>
            <c:multiLvlStrRef>
              <c:f>'49.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'49. ábra'!$C$8:$GD$8</c:f>
              <c:numCache>
                <c:formatCode>0.0</c:formatCode>
                <c:ptCount val="184"/>
                <c:pt idx="0">
                  <c:v>-6.308323392290438</c:v>
                </c:pt>
                <c:pt idx="1">
                  <c:v>-6.238234843455313</c:v>
                </c:pt>
                <c:pt idx="2">
                  <c:v>-6.2237030624107792</c:v>
                </c:pt>
                <c:pt idx="3">
                  <c:v>-6.2220851758012286</c:v>
                </c:pt>
                <c:pt idx="4">
                  <c:v>-5.0760548491789139</c:v>
                </c:pt>
                <c:pt idx="5">
                  <c:v>-4.1214063368798017</c:v>
                </c:pt>
                <c:pt idx="6">
                  <c:v>-3.5974408902491843</c:v>
                </c:pt>
                <c:pt idx="7">
                  <c:v>-4.229939791374087</c:v>
                </c:pt>
                <c:pt idx="8">
                  <c:v>-4.7454336519498304</c:v>
                </c:pt>
                <c:pt idx="9">
                  <c:v>-5.6800084290402673</c:v>
                </c:pt>
                <c:pt idx="10">
                  <c:v>-5.6010061822820489</c:v>
                </c:pt>
                <c:pt idx="11">
                  <c:v>-5.8992255436817445</c:v>
                </c:pt>
                <c:pt idx="12">
                  <c:v>-5.6632900932238233</c:v>
                </c:pt>
                <c:pt idx="13">
                  <c:v>-5.9279501565251955</c:v>
                </c:pt>
                <c:pt idx="14">
                  <c:v>-5.4966154155847535</c:v>
                </c:pt>
                <c:pt idx="15">
                  <c:v>-3.0519221095750915</c:v>
                </c:pt>
                <c:pt idx="16">
                  <c:v>-2.1015639474886614</c:v>
                </c:pt>
                <c:pt idx="17">
                  <c:v>-2.4257341577415263</c:v>
                </c:pt>
                <c:pt idx="18">
                  <c:v>-1.3241012636601355</c:v>
                </c:pt>
                <c:pt idx="19">
                  <c:v>-1.4689652588185222</c:v>
                </c:pt>
                <c:pt idx="20">
                  <c:v>-2.3248202694472968</c:v>
                </c:pt>
                <c:pt idx="21">
                  <c:v>-0.87830641136668819</c:v>
                </c:pt>
                <c:pt idx="22">
                  <c:v>-0.87635461380369206</c:v>
                </c:pt>
                <c:pt idx="23">
                  <c:v>-0.96905725473048521</c:v>
                </c:pt>
                <c:pt idx="24">
                  <c:v>2.2343533053736557E-3</c:v>
                </c:pt>
                <c:pt idx="25">
                  <c:v>4.9195917176954589E-2</c:v>
                </c:pt>
                <c:pt idx="26">
                  <c:v>-8.7679139300663192E-2</c:v>
                </c:pt>
                <c:pt idx="27">
                  <c:v>-5.1364687747357998E-3</c:v>
                </c:pt>
                <c:pt idx="28">
                  <c:v>-0.13061255446857953</c:v>
                </c:pt>
                <c:pt idx="29">
                  <c:v>1.6056690795371968</c:v>
                </c:pt>
                <c:pt idx="30">
                  <c:v>1.470198635292884</c:v>
                </c:pt>
                <c:pt idx="31">
                  <c:v>1.8573447857896743</c:v>
                </c:pt>
                <c:pt idx="32">
                  <c:v>1.7185096821705204</c:v>
                </c:pt>
                <c:pt idx="33">
                  <c:v>1.1576157759328065</c:v>
                </c:pt>
                <c:pt idx="34">
                  <c:v>2.3992127108854278</c:v>
                </c:pt>
                <c:pt idx="35">
                  <c:v>3.0239963029842007</c:v>
                </c:pt>
                <c:pt idx="38">
                  <c:v>-0.50710736475640938</c:v>
                </c:pt>
                <c:pt idx="39">
                  <c:v>-1.0294357190196299</c:v>
                </c:pt>
                <c:pt idx="40">
                  <c:v>-2.3317331060113218</c:v>
                </c:pt>
                <c:pt idx="41">
                  <c:v>-1.6711519280350788</c:v>
                </c:pt>
                <c:pt idx="42">
                  <c:v>-2.7483437645806488</c:v>
                </c:pt>
                <c:pt idx="43">
                  <c:v>-2.4576871953921131</c:v>
                </c:pt>
                <c:pt idx="44">
                  <c:v>-1.1301072152999128</c:v>
                </c:pt>
                <c:pt idx="45">
                  <c:v>-1.4686462372950093</c:v>
                </c:pt>
                <c:pt idx="46">
                  <c:v>-1.8988259167995361</c:v>
                </c:pt>
                <c:pt idx="47">
                  <c:v>-3.1939843272274513</c:v>
                </c:pt>
                <c:pt idx="48">
                  <c:v>-3.0192752728467402</c:v>
                </c:pt>
                <c:pt idx="49">
                  <c:v>-3.7209266675156956</c:v>
                </c:pt>
                <c:pt idx="50">
                  <c:v>-3.9342432856757994</c:v>
                </c:pt>
                <c:pt idx="51">
                  <c:v>-2.8788271724737275</c:v>
                </c:pt>
                <c:pt idx="52">
                  <c:v>-3.2809645182097431</c:v>
                </c:pt>
                <c:pt idx="53">
                  <c:v>-2.5454205255632587</c:v>
                </c:pt>
                <c:pt idx="54">
                  <c:v>-1.879668033606777</c:v>
                </c:pt>
                <c:pt idx="55">
                  <c:v>-2.6871855416813561</c:v>
                </c:pt>
                <c:pt idx="56">
                  <c:v>-2.4734570620495044</c:v>
                </c:pt>
                <c:pt idx="57">
                  <c:v>-2.2103931788173825</c:v>
                </c:pt>
                <c:pt idx="58">
                  <c:v>-1.9266371098196633</c:v>
                </c:pt>
                <c:pt idx="59">
                  <c:v>-1.7279077200079047</c:v>
                </c:pt>
                <c:pt idx="60">
                  <c:v>-0.83924843423799567</c:v>
                </c:pt>
                <c:pt idx="61">
                  <c:v>-1.1369903353213393</c:v>
                </c:pt>
                <c:pt idx="62">
                  <c:v>-0.17300876134711918</c:v>
                </c:pt>
                <c:pt idx="63">
                  <c:v>-0.60957745544598252</c:v>
                </c:pt>
                <c:pt idx="64">
                  <c:v>-0.42571135694308598</c:v>
                </c:pt>
                <c:pt idx="65">
                  <c:v>-0.14699936873612468</c:v>
                </c:pt>
                <c:pt idx="66">
                  <c:v>-1.8694641999366866</c:v>
                </c:pt>
                <c:pt idx="67">
                  <c:v>-1.2172328385272928</c:v>
                </c:pt>
                <c:pt idx="68">
                  <c:v>-4.5303121771664596</c:v>
                </c:pt>
                <c:pt idx="69">
                  <c:v>-4.3559270542132245</c:v>
                </c:pt>
                <c:pt idx="70">
                  <c:v>-4.0242320750865082</c:v>
                </c:pt>
                <c:pt idx="71">
                  <c:v>-4.3002930010435474</c:v>
                </c:pt>
                <c:pt idx="72">
                  <c:v>-0.90413074816420513</c:v>
                </c:pt>
                <c:pt idx="75">
                  <c:v>1.8122812602689442</c:v>
                </c:pt>
                <c:pt idx="76">
                  <c:v>1.4738303112164846</c:v>
                </c:pt>
                <c:pt idx="77">
                  <c:v>0.94173169557025083</c:v>
                </c:pt>
                <c:pt idx="78">
                  <c:v>1.1628997515681179</c:v>
                </c:pt>
                <c:pt idx="79">
                  <c:v>1.0539775589464617</c:v>
                </c:pt>
                <c:pt idx="80">
                  <c:v>1.416698610828272</c:v>
                </c:pt>
                <c:pt idx="81">
                  <c:v>1.7040777084810714</c:v>
                </c:pt>
                <c:pt idx="82">
                  <c:v>1.1742963197376768</c:v>
                </c:pt>
                <c:pt idx="83">
                  <c:v>3.6630143048818981E-2</c:v>
                </c:pt>
                <c:pt idx="84">
                  <c:v>-0.14326818354349499</c:v>
                </c:pt>
                <c:pt idx="85">
                  <c:v>-0.80998990701366891</c:v>
                </c:pt>
                <c:pt idx="86">
                  <c:v>-0.1236487464675521</c:v>
                </c:pt>
                <c:pt idx="87">
                  <c:v>0.47375112705139633</c:v>
                </c:pt>
                <c:pt idx="88">
                  <c:v>0.41916118565546645</c:v>
                </c:pt>
                <c:pt idx="89">
                  <c:v>1.102598372448542</c:v>
                </c:pt>
                <c:pt idx="90">
                  <c:v>-0.31351449325421621</c:v>
                </c:pt>
                <c:pt idx="91">
                  <c:v>-0.71009489868377029</c:v>
                </c:pt>
                <c:pt idx="92">
                  <c:v>-0.14482826943584365</c:v>
                </c:pt>
                <c:pt idx="93">
                  <c:v>-0.31297317269309077</c:v>
                </c:pt>
                <c:pt idx="94">
                  <c:v>0.48717160387770303</c:v>
                </c:pt>
                <c:pt idx="95">
                  <c:v>0.8424625190720495</c:v>
                </c:pt>
                <c:pt idx="96">
                  <c:v>0.25600801840332643</c:v>
                </c:pt>
                <c:pt idx="97">
                  <c:v>0.20451255465140813</c:v>
                </c:pt>
                <c:pt idx="98">
                  <c:v>-0.23790032018782847</c:v>
                </c:pt>
                <c:pt idx="99">
                  <c:v>-0.11002858955860462</c:v>
                </c:pt>
                <c:pt idx="100">
                  <c:v>-0.30889081549588954</c:v>
                </c:pt>
                <c:pt idx="101">
                  <c:v>-0.86011137709539054</c:v>
                </c:pt>
                <c:pt idx="102">
                  <c:v>-1.0555890341961829</c:v>
                </c:pt>
                <c:pt idx="103">
                  <c:v>-2.2429625002220499</c:v>
                </c:pt>
                <c:pt idx="104">
                  <c:v>-3.2000063590573613</c:v>
                </c:pt>
                <c:pt idx="105">
                  <c:v>-3.158394945962014</c:v>
                </c:pt>
                <c:pt idx="106">
                  <c:v>-3.8567312641634306</c:v>
                </c:pt>
                <c:pt idx="107">
                  <c:v>-3.6357838122487127</c:v>
                </c:pt>
                <c:pt idx="108">
                  <c:v>-2.5749105910758798</c:v>
                </c:pt>
                <c:pt idx="109">
                  <c:v>-2.504034310701051</c:v>
                </c:pt>
                <c:pt idx="112">
                  <c:v>-1.3214805148907827</c:v>
                </c:pt>
                <c:pt idx="113">
                  <c:v>-0.53778228827786356</c:v>
                </c:pt>
                <c:pt idx="114">
                  <c:v>1.0216823703030991</c:v>
                </c:pt>
                <c:pt idx="115">
                  <c:v>0.72435843885665618</c:v>
                </c:pt>
                <c:pt idx="116">
                  <c:v>1.7942349523781425</c:v>
                </c:pt>
                <c:pt idx="117">
                  <c:v>1.4020174755417101</c:v>
                </c:pt>
                <c:pt idx="118">
                  <c:v>-0.94566623715947873</c:v>
                </c:pt>
                <c:pt idx="119">
                  <c:v>0.40582079489885364</c:v>
                </c:pt>
                <c:pt idx="120">
                  <c:v>-0.94822940773734377</c:v>
                </c:pt>
                <c:pt idx="121">
                  <c:v>0.31744439256603896</c:v>
                </c:pt>
                <c:pt idx="122">
                  <c:v>0.89308963795002205</c:v>
                </c:pt>
                <c:pt idx="123">
                  <c:v>0.56879560284948572</c:v>
                </c:pt>
                <c:pt idx="124">
                  <c:v>1.1445621772470458</c:v>
                </c:pt>
                <c:pt idx="125">
                  <c:v>-1.2028341360906032</c:v>
                </c:pt>
                <c:pt idx="126">
                  <c:v>-0.4024433885980977</c:v>
                </c:pt>
                <c:pt idx="127">
                  <c:v>2.0839556522189939</c:v>
                </c:pt>
                <c:pt idx="128">
                  <c:v>2.6536511454573986</c:v>
                </c:pt>
                <c:pt idx="129">
                  <c:v>4.1811212510602065</c:v>
                </c:pt>
                <c:pt idx="130">
                  <c:v>5.0330333641772587</c:v>
                </c:pt>
                <c:pt idx="131">
                  <c:v>3.1303956515045654</c:v>
                </c:pt>
                <c:pt idx="132">
                  <c:v>3.8261270183898723</c:v>
                </c:pt>
                <c:pt idx="133">
                  <c:v>3.8570696632835753</c:v>
                </c:pt>
                <c:pt idx="134">
                  <c:v>3.9134908963704347</c:v>
                </c:pt>
                <c:pt idx="135">
                  <c:v>2.4318434173728978</c:v>
                </c:pt>
                <c:pt idx="136">
                  <c:v>0.88958568207440791</c:v>
                </c:pt>
                <c:pt idx="137">
                  <c:v>1.007663197626572</c:v>
                </c:pt>
                <c:pt idx="138">
                  <c:v>0.18014176607843332</c:v>
                </c:pt>
                <c:pt idx="139">
                  <c:v>1.4950876148349777</c:v>
                </c:pt>
                <c:pt idx="140">
                  <c:v>1.704037209935555</c:v>
                </c:pt>
                <c:pt idx="141">
                  <c:v>1.5057023964639271</c:v>
                </c:pt>
                <c:pt idx="142">
                  <c:v>-0.54620446076038021</c:v>
                </c:pt>
                <c:pt idx="143">
                  <c:v>-1.2919298908658077</c:v>
                </c:pt>
                <c:pt idx="144">
                  <c:v>-2.0702311192623952</c:v>
                </c:pt>
                <c:pt idx="145">
                  <c:v>-1.6353513531759765</c:v>
                </c:pt>
                <c:pt idx="146">
                  <c:v>1.6918669790712568</c:v>
                </c:pt>
                <c:pt idx="149">
                  <c:v>1.8728169955882297</c:v>
                </c:pt>
                <c:pt idx="150">
                  <c:v>-0.21643286573146289</c:v>
                </c:pt>
                <c:pt idx="151">
                  <c:v>-1.2283994247970946</c:v>
                </c:pt>
                <c:pt idx="152">
                  <c:v>-1.0861789750465809</c:v>
                </c:pt>
                <c:pt idx="153">
                  <c:v>-2.28529372129907</c:v>
                </c:pt>
                <c:pt idx="154">
                  <c:v>-1.3654269288097098</c:v>
                </c:pt>
                <c:pt idx="155">
                  <c:v>-1.2632389212193509</c:v>
                </c:pt>
                <c:pt idx="156">
                  <c:v>-2.0107484754652494</c:v>
                </c:pt>
                <c:pt idx="157">
                  <c:v>-2.5763345723211639</c:v>
                </c:pt>
                <c:pt idx="158">
                  <c:v>-1.9831504626187257</c:v>
                </c:pt>
                <c:pt idx="159">
                  <c:v>-2.2292985538620638</c:v>
                </c:pt>
                <c:pt idx="160">
                  <c:v>-1.3630091225265837</c:v>
                </c:pt>
                <c:pt idx="161">
                  <c:v>-0.33072551516382676</c:v>
                </c:pt>
                <c:pt idx="162">
                  <c:v>-0.62310858304743821</c:v>
                </c:pt>
                <c:pt idx="163">
                  <c:v>-1.2220308880911408</c:v>
                </c:pt>
                <c:pt idx="164">
                  <c:v>-1.5571359518463941</c:v>
                </c:pt>
                <c:pt idx="165">
                  <c:v>-0.29913189598865159</c:v>
                </c:pt>
                <c:pt idx="166">
                  <c:v>0.51481801394775994</c:v>
                </c:pt>
                <c:pt idx="167">
                  <c:v>1.7753423577256251</c:v>
                </c:pt>
                <c:pt idx="168">
                  <c:v>1.6706597906369465</c:v>
                </c:pt>
                <c:pt idx="169">
                  <c:v>1.4649755986595585</c:v>
                </c:pt>
                <c:pt idx="170">
                  <c:v>1.5806993497057702</c:v>
                </c:pt>
                <c:pt idx="171">
                  <c:v>2.19596190215873</c:v>
                </c:pt>
                <c:pt idx="172">
                  <c:v>2.5142217790659522</c:v>
                </c:pt>
                <c:pt idx="173">
                  <c:v>1.8743080061173705</c:v>
                </c:pt>
                <c:pt idx="174">
                  <c:v>2.526639239446018</c:v>
                </c:pt>
                <c:pt idx="175">
                  <c:v>2.3134041153239746</c:v>
                </c:pt>
                <c:pt idx="176">
                  <c:v>2.3029892826886957</c:v>
                </c:pt>
                <c:pt idx="177">
                  <c:v>2.9478198042490038</c:v>
                </c:pt>
                <c:pt idx="178">
                  <c:v>2.5810007701300157</c:v>
                </c:pt>
                <c:pt idx="179">
                  <c:v>2.7949407258014651</c:v>
                </c:pt>
                <c:pt idx="180">
                  <c:v>3.7550354136469419</c:v>
                </c:pt>
                <c:pt idx="181">
                  <c:v>4.5213487771424816</c:v>
                </c:pt>
                <c:pt idx="182">
                  <c:v>5.3606239094497532</c:v>
                </c:pt>
                <c:pt idx="183">
                  <c:v>5.2166341545997694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68C-4E21-B74F-2B965264A80C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'49.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'49. ábra'!$C$10:$FN$10</c:f>
              <c:numCache>
                <c:formatCode>0</c:formatCode>
                <c:ptCount val="16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68C-4E21-B74F-2B96526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692992908956568E-2"/>
              <c:y val="5.6868831304711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49255586147811"/>
              <c:y val="1.26007044955184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1025641025641026E-3"/>
          <c:y val="0.91410668154669639"/>
          <c:w val="0.99589743589743585"/>
          <c:h val="8.58933184533035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034325073418E-2"/>
          <c:y val="5.8226205838245039E-2"/>
          <c:w val="0.91115267032893843"/>
          <c:h val="0.7527511772438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'50. ábra'!$C$2:$P$2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 III.</c:v>
                </c:pt>
              </c:strCache>
            </c:strRef>
          </c:cat>
          <c:val>
            <c:numRef>
              <c:f>'50. ábra'!$C$3:$P$3</c:f>
              <c:numCache>
                <c:formatCode>0.0</c:formatCode>
                <c:ptCount val="14"/>
                <c:pt idx="0">
                  <c:v>2.2556682993572998</c:v>
                </c:pt>
                <c:pt idx="1">
                  <c:v>0.27359457086587952</c:v>
                </c:pt>
                <c:pt idx="2">
                  <c:v>0.83639426861593769</c:v>
                </c:pt>
                <c:pt idx="3">
                  <c:v>1.0527400918717085</c:v>
                </c:pt>
                <c:pt idx="4">
                  <c:v>2.1740696776795962</c:v>
                </c:pt>
                <c:pt idx="5">
                  <c:v>1.2053332953253886</c:v>
                </c:pt>
                <c:pt idx="6">
                  <c:v>2.895614524158558</c:v>
                </c:pt>
                <c:pt idx="7">
                  <c:v>1.274403264250535</c:v>
                </c:pt>
                <c:pt idx="8">
                  <c:v>2.2040532214259714</c:v>
                </c:pt>
                <c:pt idx="9">
                  <c:v>1.6038048680832127</c:v>
                </c:pt>
                <c:pt idx="10">
                  <c:v>1.9190567568397792</c:v>
                </c:pt>
                <c:pt idx="11">
                  <c:v>0.68136971880392194</c:v>
                </c:pt>
                <c:pt idx="12">
                  <c:v>1.6911307385336545</c:v>
                </c:pt>
                <c:pt idx="13">
                  <c:v>1.3954741644363504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E-47EB-9BD2-4E14AB25E685}"/>
            </c:ext>
          </c:extLst>
        </c:ser>
        <c:ser>
          <c:idx val="1"/>
          <c:order val="2"/>
          <c:tx>
            <c:strRef>
              <c:f>'50. ábra'!$A$9</c:f>
              <c:strCache>
                <c:ptCount val="1"/>
                <c:pt idx="0">
                  <c:v>Régiós átlag*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'50. ábra'!$C$2:$P$2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 III.</c:v>
                </c:pt>
              </c:strCache>
            </c:strRef>
          </c:cat>
          <c:val>
            <c:numRef>
              <c:f>'50. ábra'!$C$10:$P$10</c:f>
              <c:numCache>
                <c:formatCode>0.0</c:formatCode>
                <c:ptCount val="14"/>
                <c:pt idx="0">
                  <c:v>3.3493485571767598</c:v>
                </c:pt>
                <c:pt idx="1">
                  <c:v>1.1134238484678574</c:v>
                </c:pt>
                <c:pt idx="2">
                  <c:v>1.7304949922945019</c:v>
                </c:pt>
                <c:pt idx="3">
                  <c:v>1.9512874045850013</c:v>
                </c:pt>
                <c:pt idx="4">
                  <c:v>2.3153497801793779</c:v>
                </c:pt>
                <c:pt idx="5">
                  <c:v>0.59206378710414254</c:v>
                </c:pt>
                <c:pt idx="6">
                  <c:v>1.3689988278766543</c:v>
                </c:pt>
                <c:pt idx="7">
                  <c:v>0.67019393800499816</c:v>
                </c:pt>
                <c:pt idx="8">
                  <c:v>2.0575252395023176</c:v>
                </c:pt>
                <c:pt idx="9">
                  <c:v>1.9362570261822416</c:v>
                </c:pt>
                <c:pt idx="10">
                  <c:v>1.8047486513370337</c:v>
                </c:pt>
                <c:pt idx="11">
                  <c:v>2.2078709602550575</c:v>
                </c:pt>
                <c:pt idx="12">
                  <c:v>0.66802813927017746</c:v>
                </c:pt>
                <c:pt idx="13">
                  <c:v>1.8421517495800652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E-47EB-9BD2-4E14AB25E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0F9E-47EB-9BD2-4E14AB25E685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F9E-47EB-9BD2-4E14AB25E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907633061036573E-2"/>
              <c:y val="7.85994679978937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23648875450735"/>
              <c:y val="2.88088081549464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111111111113E-2"/>
          <c:y val="5.379700854700855E-2"/>
          <c:w val="0.91115267032893843"/>
          <c:h val="0.7527511772438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'50. ábra'!$C$1:$P$1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 Q3</c:v>
                </c:pt>
              </c:strCache>
            </c:strRef>
          </c:cat>
          <c:val>
            <c:numRef>
              <c:f>'50. ábra'!$C$3:$P$3</c:f>
              <c:numCache>
                <c:formatCode>0.0</c:formatCode>
                <c:ptCount val="14"/>
                <c:pt idx="0">
                  <c:v>2.2556682993572998</c:v>
                </c:pt>
                <c:pt idx="1">
                  <c:v>0.27359457086587952</c:v>
                </c:pt>
                <c:pt idx="2">
                  <c:v>0.83639426861593769</c:v>
                </c:pt>
                <c:pt idx="3">
                  <c:v>1.0527400918717085</c:v>
                </c:pt>
                <c:pt idx="4">
                  <c:v>2.1740696776795962</c:v>
                </c:pt>
                <c:pt idx="5">
                  <c:v>1.2053332953253886</c:v>
                </c:pt>
                <c:pt idx="6">
                  <c:v>2.895614524158558</c:v>
                </c:pt>
                <c:pt idx="7">
                  <c:v>1.274403264250535</c:v>
                </c:pt>
                <c:pt idx="8">
                  <c:v>2.2040532214259714</c:v>
                </c:pt>
                <c:pt idx="9">
                  <c:v>1.6038048680832127</c:v>
                </c:pt>
                <c:pt idx="10">
                  <c:v>1.9190567568397792</c:v>
                </c:pt>
                <c:pt idx="11">
                  <c:v>0.68136971880392194</c:v>
                </c:pt>
                <c:pt idx="12">
                  <c:v>1.6911307385336545</c:v>
                </c:pt>
                <c:pt idx="13">
                  <c:v>1.3954741644363504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3-4BB0-A29C-80C66FB000A6}"/>
            </c:ext>
          </c:extLst>
        </c:ser>
        <c:ser>
          <c:idx val="1"/>
          <c:order val="2"/>
          <c:tx>
            <c:strRef>
              <c:f>'50. ábra'!$B$9</c:f>
              <c:strCache>
                <c:ptCount val="1"/>
                <c:pt idx="0">
                  <c:v>Region's average*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'50. ábra'!$C$1:$P$1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 Q3</c:v>
                </c:pt>
              </c:strCache>
            </c:strRef>
          </c:cat>
          <c:val>
            <c:numRef>
              <c:f>'50. ábra'!$C$10:$P$10</c:f>
              <c:numCache>
                <c:formatCode>0.0</c:formatCode>
                <c:ptCount val="14"/>
                <c:pt idx="0">
                  <c:v>3.3493485571767598</c:v>
                </c:pt>
                <c:pt idx="1">
                  <c:v>1.1134238484678574</c:v>
                </c:pt>
                <c:pt idx="2">
                  <c:v>1.7304949922945019</c:v>
                </c:pt>
                <c:pt idx="3">
                  <c:v>1.9512874045850013</c:v>
                </c:pt>
                <c:pt idx="4">
                  <c:v>2.3153497801793779</c:v>
                </c:pt>
                <c:pt idx="5">
                  <c:v>0.59206378710414254</c:v>
                </c:pt>
                <c:pt idx="6">
                  <c:v>1.3689988278766543</c:v>
                </c:pt>
                <c:pt idx="7">
                  <c:v>0.67019393800499816</c:v>
                </c:pt>
                <c:pt idx="8">
                  <c:v>2.0575252395023176</c:v>
                </c:pt>
                <c:pt idx="9">
                  <c:v>1.9362570261822416</c:v>
                </c:pt>
                <c:pt idx="10">
                  <c:v>1.8047486513370337</c:v>
                </c:pt>
                <c:pt idx="11">
                  <c:v>2.2078709602550575</c:v>
                </c:pt>
                <c:pt idx="12">
                  <c:v>0.66802813927017746</c:v>
                </c:pt>
                <c:pt idx="13">
                  <c:v>1.8421517495800652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3-4BB0-A29C-80C66FB00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7573-4BB0-A29C-80C66FB000A6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573-4BB0-A29C-80C66FB00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009508956143959E-2"/>
              <c:y val="7.861053953196385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8088935603392304"/>
              <c:y val="2.880758902103023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230438313395401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'51. ábra'!$A$6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'51. ábra'!$C$3:$CB$4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 III.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ábra'!$C$6:$CB$6</c:f>
              <c:numCache>
                <c:formatCode>0.0</c:formatCode>
                <c:ptCount val="78"/>
                <c:pt idx="0">
                  <c:v>1.2371844745961087</c:v>
                </c:pt>
                <c:pt idx="1">
                  <c:v>3.2313268256512013</c:v>
                </c:pt>
                <c:pt idx="2">
                  <c:v>4.6395215599199506</c:v>
                </c:pt>
                <c:pt idx="3">
                  <c:v>5.3119101805960058</c:v>
                </c:pt>
                <c:pt idx="4">
                  <c:v>5.3163881720771382</c:v>
                </c:pt>
                <c:pt idx="5">
                  <c:v>4.9510480012270319</c:v>
                </c:pt>
                <c:pt idx="6">
                  <c:v>5.4603769526731929</c:v>
                </c:pt>
                <c:pt idx="7">
                  <c:v>7.9747563660116487</c:v>
                </c:pt>
                <c:pt idx="8">
                  <c:v>4.7776877636441037</c:v>
                </c:pt>
                <c:pt idx="9">
                  <c:v>5.0043561376965675</c:v>
                </c:pt>
                <c:pt idx="10">
                  <c:v>6.1754472599786743</c:v>
                </c:pt>
                <c:pt idx="11">
                  <c:v>5.1167153125112437</c:v>
                </c:pt>
                <c:pt idx="12">
                  <c:v>6.411468052571534</c:v>
                </c:pt>
                <c:pt idx="13">
                  <c:v>6.2887246617801109</c:v>
                </c:pt>
                <c:pt idx="16">
                  <c:v>0.62191122126415455</c:v>
                </c:pt>
                <c:pt idx="17">
                  <c:v>1.8260029537316151</c:v>
                </c:pt>
                <c:pt idx="18">
                  <c:v>3.3928227064742904</c:v>
                </c:pt>
                <c:pt idx="19">
                  <c:v>1.4567527003638066</c:v>
                </c:pt>
                <c:pt idx="20">
                  <c:v>3.2972340808508473</c:v>
                </c:pt>
                <c:pt idx="21">
                  <c:v>0.67579718215482187</c:v>
                </c:pt>
                <c:pt idx="22">
                  <c:v>4.5889953577804228</c:v>
                </c:pt>
                <c:pt idx="23">
                  <c:v>3.5742808479652908</c:v>
                </c:pt>
                <c:pt idx="24">
                  <c:v>3.6719754723545948</c:v>
                </c:pt>
                <c:pt idx="25">
                  <c:v>1.9468010815648529</c:v>
                </c:pt>
                <c:pt idx="26">
                  <c:v>2.8318943964182623</c:v>
                </c:pt>
                <c:pt idx="27">
                  <c:v>4.7562944403341554</c:v>
                </c:pt>
                <c:pt idx="28">
                  <c:v>6.6716224239764532</c:v>
                </c:pt>
                <c:pt idx="29">
                  <c:v>6.4756255793632294</c:v>
                </c:pt>
                <c:pt idx="32">
                  <c:v>-2.8348654803660351</c:v>
                </c:pt>
                <c:pt idx="33">
                  <c:v>3.1243975599561087</c:v>
                </c:pt>
                <c:pt idx="34">
                  <c:v>2.8005793301072299</c:v>
                </c:pt>
                <c:pt idx="35">
                  <c:v>2.1822055027202341</c:v>
                </c:pt>
                <c:pt idx="36">
                  <c:v>4.0895504460428995</c:v>
                </c:pt>
                <c:pt idx="37">
                  <c:v>3.0057315619212184</c:v>
                </c:pt>
                <c:pt idx="38">
                  <c:v>3.4559474328678514</c:v>
                </c:pt>
                <c:pt idx="39">
                  <c:v>2.807948645059275</c:v>
                </c:pt>
                <c:pt idx="40">
                  <c:v>4.5252800006267826</c:v>
                </c:pt>
                <c:pt idx="41">
                  <c:v>-0.3490239842045163</c:v>
                </c:pt>
                <c:pt idx="42">
                  <c:v>2.993417564003761</c:v>
                </c:pt>
                <c:pt idx="43">
                  <c:v>1.5502490341768378</c:v>
                </c:pt>
                <c:pt idx="44">
                  <c:v>8.9062222979627634</c:v>
                </c:pt>
                <c:pt idx="45">
                  <c:v>4.0753477923303159</c:v>
                </c:pt>
                <c:pt idx="48">
                  <c:v>0.79063311882386222</c:v>
                </c:pt>
                <c:pt idx="49">
                  <c:v>4.7368306092773924</c:v>
                </c:pt>
                <c:pt idx="50">
                  <c:v>1.7632664741386608</c:v>
                </c:pt>
                <c:pt idx="51">
                  <c:v>-0.80599353638233284</c:v>
                </c:pt>
                <c:pt idx="52">
                  <c:v>1.4699928708617263</c:v>
                </c:pt>
                <c:pt idx="53">
                  <c:v>0.94048026473576274</c:v>
                </c:pt>
                <c:pt idx="54">
                  <c:v>2.7047272603022368</c:v>
                </c:pt>
                <c:pt idx="55">
                  <c:v>2.2162249446413167</c:v>
                </c:pt>
                <c:pt idx="56">
                  <c:v>2.1844318650310686</c:v>
                </c:pt>
                <c:pt idx="57">
                  <c:v>1.1045320512061392</c:v>
                </c:pt>
                <c:pt idx="58">
                  <c:v>1.29005782169538</c:v>
                </c:pt>
                <c:pt idx="59">
                  <c:v>3.8329363729159587</c:v>
                </c:pt>
                <c:pt idx="60">
                  <c:v>2.0727785723827172</c:v>
                </c:pt>
                <c:pt idx="61">
                  <c:v>3.6506896616474687</c:v>
                </c:pt>
                <c:pt idx="64" formatCode="#\ ##0.0">
                  <c:v>-2.6449953374607706</c:v>
                </c:pt>
                <c:pt idx="65" formatCode="#\ ##0.0">
                  <c:v>6.7189821553966285</c:v>
                </c:pt>
                <c:pt idx="66" formatCode="#\ ##0.0">
                  <c:v>1.6631899408625497</c:v>
                </c:pt>
                <c:pt idx="67" formatCode="#\ ##0.0">
                  <c:v>2.0620161502292311</c:v>
                </c:pt>
                <c:pt idx="68" formatCode="#\ ##0.0">
                  <c:v>4.4036903739799538</c:v>
                </c:pt>
                <c:pt idx="69" formatCode="#\ ##0.0">
                  <c:v>2.4918019464924033</c:v>
                </c:pt>
                <c:pt idx="70" formatCode="#\ ##0.0">
                  <c:v>4.4286437633109204</c:v>
                </c:pt>
                <c:pt idx="71" formatCode="#\ ##0.0">
                  <c:v>-0.94665219145873769</c:v>
                </c:pt>
                <c:pt idx="72" formatCode="#\ ##0.0">
                  <c:v>3.3401946566010059</c:v>
                </c:pt>
                <c:pt idx="73" formatCode="#\ ##0.0">
                  <c:v>4.100404435333262</c:v>
                </c:pt>
                <c:pt idx="74" formatCode="#\ ##0.0">
                  <c:v>2.5750086407112014</c:v>
                </c:pt>
                <c:pt idx="75" formatCode="#\ ##0.0">
                  <c:v>3.0154390225466625</c:v>
                </c:pt>
                <c:pt idx="76" formatCode="#\ ##0.0">
                  <c:v>5.1856121026764752</c:v>
                </c:pt>
                <c:pt idx="77" formatCode="#\ ##0.0">
                  <c:v>4.0497517125806004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1-4260-932D-544A29D5270D}"/>
            </c:ext>
          </c:extLst>
        </c:ser>
        <c:ser>
          <c:idx val="2"/>
          <c:order val="2"/>
          <c:tx>
            <c:strRef>
              <c:f>'51. ábra'!$A$7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'51. ábra'!$C$3:$CB$4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 III.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ábra'!$C$7:$CB$7</c:f>
              <c:numCache>
                <c:formatCode>0.0</c:formatCode>
                <c:ptCount val="78"/>
                <c:pt idx="0">
                  <c:v>-3.5382303488429079</c:v>
                </c:pt>
                <c:pt idx="1">
                  <c:v>-4.7636257327399489</c:v>
                </c:pt>
                <c:pt idx="2">
                  <c:v>-4.5024032526384161</c:v>
                </c:pt>
                <c:pt idx="3">
                  <c:v>-5.1855939368202986</c:v>
                </c:pt>
                <c:pt idx="4">
                  <c:v>-2.5332954573072302</c:v>
                </c:pt>
                <c:pt idx="5">
                  <c:v>-2.4974983287884482</c:v>
                </c:pt>
                <c:pt idx="6">
                  <c:v>-2.9254394159390804</c:v>
                </c:pt>
                <c:pt idx="7">
                  <c:v>-1.869410003564514</c:v>
                </c:pt>
                <c:pt idx="8">
                  <c:v>-1.8141873381464537</c:v>
                </c:pt>
                <c:pt idx="9">
                  <c:v>-2.4440805341831755</c:v>
                </c:pt>
                <c:pt idx="10">
                  <c:v>-2.1322310644186926</c:v>
                </c:pt>
                <c:pt idx="11">
                  <c:v>-2.1524487062126911</c:v>
                </c:pt>
                <c:pt idx="12">
                  <c:v>-8.0810937975341943</c:v>
                </c:pt>
                <c:pt idx="13">
                  <c:v>-7.2296014856230952</c:v>
                </c:pt>
                <c:pt idx="16" formatCode="#\ ##0.0">
                  <c:v>-2.9434113474124755</c:v>
                </c:pt>
                <c:pt idx="17" formatCode="#\ ##0.0">
                  <c:v>-6.1369337838111226</c:v>
                </c:pt>
                <c:pt idx="18" formatCode="#\ ##0.0">
                  <c:v>-7.2650749961806929</c:v>
                </c:pt>
                <c:pt idx="19" formatCode="#\ ##0.0">
                  <c:v>-1.6694635064715433</c:v>
                </c:pt>
                <c:pt idx="20" formatCode="#\ ##0.0">
                  <c:v>-6.0412647667643622</c:v>
                </c:pt>
                <c:pt idx="21" formatCode="#\ ##0.0">
                  <c:v>-0.99014895924530466</c:v>
                </c:pt>
                <c:pt idx="22" formatCode="#\ ##0.0">
                  <c:v>-4.0894286530844042</c:v>
                </c:pt>
                <c:pt idx="23" formatCode="#\ ##0.0">
                  <c:v>-1.0085229790948977</c:v>
                </c:pt>
                <c:pt idx="24" formatCode="#\ ##0.0">
                  <c:v>0.60220481134272263</c:v>
                </c:pt>
                <c:pt idx="25" formatCode="#\ ##0.0">
                  <c:v>1.490487782304843</c:v>
                </c:pt>
                <c:pt idx="26" formatCode="#\ ##0.0">
                  <c:v>0.51217589259224006</c:v>
                </c:pt>
                <c:pt idx="27" formatCode="#\ ##0.0">
                  <c:v>0.58037962485156336</c:v>
                </c:pt>
                <c:pt idx="28" formatCode="#\ ##0.0">
                  <c:v>-5.5246508535510497</c:v>
                </c:pt>
                <c:pt idx="29" formatCode="#\ ##0.0">
                  <c:v>-4.6707289454895529</c:v>
                </c:pt>
                <c:pt idx="32">
                  <c:v>-3.5925989912495675</c:v>
                </c:pt>
                <c:pt idx="33">
                  <c:v>-7.2025973297124066</c:v>
                </c:pt>
                <c:pt idx="34">
                  <c:v>-7.4156188972753441</c:v>
                </c:pt>
                <c:pt idx="35">
                  <c:v>-4.8830050484545184</c:v>
                </c:pt>
                <c:pt idx="36">
                  <c:v>-3.755599597768323</c:v>
                </c:pt>
                <c:pt idx="37">
                  <c:v>-4.1838647025163116</c:v>
                </c:pt>
                <c:pt idx="38">
                  <c:v>-3.6262328894964266</c:v>
                </c:pt>
                <c:pt idx="39">
                  <c:v>-2.5688130443859127</c:v>
                </c:pt>
                <c:pt idx="40">
                  <c:v>-2.3977522997344387</c:v>
                </c:pt>
                <c:pt idx="41">
                  <c:v>-1.5308960855339433</c:v>
                </c:pt>
                <c:pt idx="42">
                  <c:v>-0.2082387682619587</c:v>
                </c:pt>
                <c:pt idx="43">
                  <c:v>-0.7360284821297477</c:v>
                </c:pt>
                <c:pt idx="44">
                  <c:v>-7.1029608367199888</c:v>
                </c:pt>
                <c:pt idx="45">
                  <c:v>-1.8557653890461105</c:v>
                </c:pt>
                <c:pt idx="48">
                  <c:v>-2.5003426125445758</c:v>
                </c:pt>
                <c:pt idx="49">
                  <c:v>-7.0586748544361866</c:v>
                </c:pt>
                <c:pt idx="50">
                  <c:v>-6.8394649317732537</c:v>
                </c:pt>
                <c:pt idx="51">
                  <c:v>-4.81735383410048</c:v>
                </c:pt>
                <c:pt idx="52">
                  <c:v>-6.6516359532121347</c:v>
                </c:pt>
                <c:pt idx="53">
                  <c:v>-2.9964671357390587</c:v>
                </c:pt>
                <c:pt idx="54">
                  <c:v>-2.5399282717001759</c:v>
                </c:pt>
                <c:pt idx="55">
                  <c:v>-2.0479896254886523</c:v>
                </c:pt>
                <c:pt idx="56">
                  <c:v>-2.5916444277669837</c:v>
                </c:pt>
                <c:pt idx="57">
                  <c:v>-0.74701277785014741</c:v>
                </c:pt>
                <c:pt idx="58">
                  <c:v>-1.1908742134918779</c:v>
                </c:pt>
                <c:pt idx="59">
                  <c:v>-1.2107647158897585</c:v>
                </c:pt>
                <c:pt idx="60">
                  <c:v>-5.6258029763475603</c:v>
                </c:pt>
                <c:pt idx="61">
                  <c:v>-5.7602552092352708</c:v>
                </c:pt>
                <c:pt idx="64" formatCode="#\ ##0.0">
                  <c:v>-5.4929232027735901</c:v>
                </c:pt>
                <c:pt idx="65" formatCode="#\ ##0.0">
                  <c:v>-8.6896377132627496</c:v>
                </c:pt>
                <c:pt idx="66" formatCode="#\ ##0.0">
                  <c:v>-7.123607772350617</c:v>
                </c:pt>
                <c:pt idx="67" formatCode="#\ ##0.0">
                  <c:v>-5.5184572131290972</c:v>
                </c:pt>
                <c:pt idx="68" formatCode="#\ ##0.0">
                  <c:v>-3.7369945307453154</c:v>
                </c:pt>
                <c:pt idx="69" formatCode="#\ ##0.0">
                  <c:v>-2.1926781169060856</c:v>
                </c:pt>
                <c:pt idx="70" formatCode="#\ ##0.0">
                  <c:v>-1.2283488269965277</c:v>
                </c:pt>
                <c:pt idx="71" formatCode="#\ ##0.0">
                  <c:v>-0.59387869507938917</c:v>
                </c:pt>
                <c:pt idx="72" formatCode="#\ ##0.0">
                  <c:v>-2.688212243134148</c:v>
                </c:pt>
                <c:pt idx="73" formatCode="#\ ##0.0">
                  <c:v>-2.6710239951080301</c:v>
                </c:pt>
                <c:pt idx="74" formatCode="#\ ##0.0">
                  <c:v>-3.0553251268612844</c:v>
                </c:pt>
                <c:pt idx="75" formatCode="#\ ##0.0">
                  <c:v>-4.3689207621118271</c:v>
                </c:pt>
                <c:pt idx="76" formatCode="#\ ##0.0">
                  <c:v>-9.3122267927856335</c:v>
                </c:pt>
                <c:pt idx="77">
                  <c:v>-7.681426473284386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1-4260-932D-544A29D5270D}"/>
            </c:ext>
          </c:extLst>
        </c:ser>
        <c:ser>
          <c:idx val="3"/>
          <c:order val="3"/>
          <c:tx>
            <c:strRef>
              <c:f>'51. ábra'!$A$8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'51. ábra'!$C$3:$CB$4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 III.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ábra'!$C$8:$CB$8</c:f>
              <c:numCache>
                <c:formatCode>0.0</c:formatCode>
                <c:ptCount val="78"/>
                <c:pt idx="0">
                  <c:v>-5.6211429358429887</c:v>
                </c:pt>
                <c:pt idx="1">
                  <c:v>1.6466673556780651</c:v>
                </c:pt>
                <c:pt idx="2">
                  <c:v>0.94986030303613411</c:v>
                </c:pt>
                <c:pt idx="3">
                  <c:v>0.42979108930411503</c:v>
                </c:pt>
                <c:pt idx="4">
                  <c:v>1.7244425411164181</c:v>
                </c:pt>
                <c:pt idx="5">
                  <c:v>3.7685355033626449</c:v>
                </c:pt>
                <c:pt idx="6">
                  <c:v>1.6950022546399746</c:v>
                </c:pt>
                <c:pt idx="7">
                  <c:v>-0.20612081876539023</c:v>
                </c:pt>
                <c:pt idx="8">
                  <c:v>8.8421684077441443E-2</c:v>
                </c:pt>
                <c:pt idx="9">
                  <c:v>-1.09131034469487</c:v>
                </c:pt>
                <c:pt idx="10">
                  <c:v>-3.0741589408294967</c:v>
                </c:pt>
                <c:pt idx="11">
                  <c:v>-2.9591301375238168</c:v>
                </c:pt>
                <c:pt idx="12">
                  <c:v>-0.18771904082701418</c:v>
                </c:pt>
                <c:pt idx="13">
                  <c:v>-2.0835910535024746</c:v>
                </c:pt>
                <c:pt idx="16">
                  <c:v>1.1898527847765692</c:v>
                </c:pt>
                <c:pt idx="17">
                  <c:v>2.4068990534773542</c:v>
                </c:pt>
                <c:pt idx="18">
                  <c:v>0.7375457238593377</c:v>
                </c:pt>
                <c:pt idx="19">
                  <c:v>-1.6411345001278916</c:v>
                </c:pt>
                <c:pt idx="20">
                  <c:v>3.0346722132670347</c:v>
                </c:pt>
                <c:pt idx="21">
                  <c:v>1.9855037051255615</c:v>
                </c:pt>
                <c:pt idx="22">
                  <c:v>0.96907953259899049</c:v>
                </c:pt>
                <c:pt idx="23">
                  <c:v>1.1551687986453025</c:v>
                </c:pt>
                <c:pt idx="24">
                  <c:v>-1.7287597581340588</c:v>
                </c:pt>
                <c:pt idx="25">
                  <c:v>-1.2268956850523134</c:v>
                </c:pt>
                <c:pt idx="26">
                  <c:v>-2.207079953689163</c:v>
                </c:pt>
                <c:pt idx="27">
                  <c:v>-5.1896746964495941</c:v>
                </c:pt>
                <c:pt idx="28">
                  <c:v>3.2089554837878209</c:v>
                </c:pt>
                <c:pt idx="29">
                  <c:v>-0.90076588570947091</c:v>
                </c:pt>
                <c:pt idx="32">
                  <c:v>-1.3435626832350733</c:v>
                </c:pt>
                <c:pt idx="33">
                  <c:v>-0.3659383401301044</c:v>
                </c:pt>
                <c:pt idx="34">
                  <c:v>-1.8078005592344262</c:v>
                </c:pt>
                <c:pt idx="35">
                  <c:v>-2.4765887794732526</c:v>
                </c:pt>
                <c:pt idx="36">
                  <c:v>-2.6286995818781334</c:v>
                </c:pt>
                <c:pt idx="37">
                  <c:v>1.5233389026975352E-2</c:v>
                </c:pt>
                <c:pt idx="38">
                  <c:v>-1.0040108631091016</c:v>
                </c:pt>
                <c:pt idx="39">
                  <c:v>-0.11548685420581029</c:v>
                </c:pt>
                <c:pt idx="40">
                  <c:v>-1.8140132076381281</c:v>
                </c:pt>
                <c:pt idx="41">
                  <c:v>1.3927484658607565</c:v>
                </c:pt>
                <c:pt idx="42">
                  <c:v>-2.5472784755539739</c:v>
                </c:pt>
                <c:pt idx="43">
                  <c:v>0.24136848214909279</c:v>
                </c:pt>
                <c:pt idx="44">
                  <c:v>2.053469802920656</c:v>
                </c:pt>
                <c:pt idx="45">
                  <c:v>0.28445190741684567</c:v>
                </c:pt>
                <c:pt idx="48">
                  <c:v>-7.3995300914691251</c:v>
                </c:pt>
                <c:pt idx="49">
                  <c:v>-1.4862174626651443</c:v>
                </c:pt>
                <c:pt idx="50">
                  <c:v>1.5569656106826777</c:v>
                </c:pt>
                <c:pt idx="51">
                  <c:v>0.86349455069462921</c:v>
                </c:pt>
                <c:pt idx="52">
                  <c:v>5.6167522481321805</c:v>
                </c:pt>
                <c:pt idx="53">
                  <c:v>1.3316284321466396</c:v>
                </c:pt>
                <c:pt idx="54">
                  <c:v>-0.57061978350091458</c:v>
                </c:pt>
                <c:pt idx="55">
                  <c:v>-0.73703092200215004</c:v>
                </c:pt>
                <c:pt idx="56">
                  <c:v>-1.6767430894830784</c:v>
                </c:pt>
                <c:pt idx="57">
                  <c:v>-3.487914924860557</c:v>
                </c:pt>
                <c:pt idx="58">
                  <c:v>-2.5310270255764</c:v>
                </c:pt>
                <c:pt idx="59">
                  <c:v>-4.1172592718611778</c:v>
                </c:pt>
                <c:pt idx="60">
                  <c:v>4.844954294830651</c:v>
                </c:pt>
                <c:pt idx="61">
                  <c:v>0.41769856851654552</c:v>
                </c:pt>
                <c:pt idx="64">
                  <c:v>-3.9208126155445351</c:v>
                </c:pt>
                <c:pt idx="65">
                  <c:v>-2.5063866234421095</c:v>
                </c:pt>
                <c:pt idx="66">
                  <c:v>0.87638142304461741</c:v>
                </c:pt>
                <c:pt idx="67">
                  <c:v>-0.11956617964644867</c:v>
                </c:pt>
                <c:pt idx="68">
                  <c:v>-3.1861772650801132</c:v>
                </c:pt>
                <c:pt idx="69">
                  <c:v>0.78705514546026323</c:v>
                </c:pt>
                <c:pt idx="70">
                  <c:v>-1.1895464608491433</c:v>
                </c:pt>
                <c:pt idx="71">
                  <c:v>2.9035400090647108</c:v>
                </c:pt>
                <c:pt idx="72">
                  <c:v>0.90515353837953616</c:v>
                </c:pt>
                <c:pt idx="73">
                  <c:v>-3.1000402308621786</c:v>
                </c:pt>
                <c:pt idx="74">
                  <c:v>-2.0339052929158696</c:v>
                </c:pt>
                <c:pt idx="75">
                  <c:v>-0.9495075431235307</c:v>
                </c:pt>
                <c:pt idx="76">
                  <c:v>0.37157927646221722</c:v>
                </c:pt>
                <c:pt idx="77">
                  <c:v>-1.5849593938959838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'51. ábra'!$A$5</c:f>
              <c:strCache>
                <c:ptCount val="1"/>
                <c:pt idx="0">
                  <c:v>Külső fin. képesség (pénzügyi mérleg alapján)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A081-4260-932D-544A29D527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A081-4260-932D-544A29D5270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A081-4260-932D-544A29D5270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081-4260-932D-544A29D5270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A081-4260-932D-544A29D5270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A081-4260-932D-544A29D5270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A081-4260-932D-544A29D5270D}"/>
              </c:ext>
            </c:extLst>
          </c:dPt>
          <c:cat>
            <c:multiLvlStrRef>
              <c:f>'51. ábra'!$C$3:$CB$4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 III.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ábra'!$C$5:$CB$5</c:f>
              <c:numCache>
                <c:formatCode>0.0</c:formatCode>
                <c:ptCount val="78"/>
                <c:pt idx="0">
                  <c:v>-7.9221888100897875</c:v>
                </c:pt>
                <c:pt idx="1">
                  <c:v>0.11436844858931745</c:v>
                </c:pt>
                <c:pt idx="2">
                  <c:v>1.0869786103176688</c:v>
                </c:pt>
                <c:pt idx="3">
                  <c:v>0.55610733307982219</c:v>
                </c:pt>
                <c:pt idx="4">
                  <c:v>4.5075352558863262</c:v>
                </c:pt>
                <c:pt idx="5">
                  <c:v>6.2220851758012286</c:v>
                </c:pt>
                <c:pt idx="6">
                  <c:v>4.229939791374087</c:v>
                </c:pt>
                <c:pt idx="7">
                  <c:v>5.8992255436817445</c:v>
                </c:pt>
                <c:pt idx="8">
                  <c:v>3.0519221095750915</c:v>
                </c:pt>
                <c:pt idx="9">
                  <c:v>1.4689652588185222</c:v>
                </c:pt>
                <c:pt idx="10">
                  <c:v>0.96905725473048521</c:v>
                </c:pt>
                <c:pt idx="11">
                  <c:v>5.1364687747357998E-3</c:v>
                </c:pt>
                <c:pt idx="12">
                  <c:v>-1.8573447857896743</c:v>
                </c:pt>
                <c:pt idx="13">
                  <c:v>-3.0244678773454599</c:v>
                </c:pt>
                <c:pt idx="16">
                  <c:v>-1.1316473413717516</c:v>
                </c:pt>
                <c:pt idx="17">
                  <c:v>-1.9040317766021533</c:v>
                </c:pt>
                <c:pt idx="18">
                  <c:v>-3.1347065658470648</c:v>
                </c:pt>
                <c:pt idx="19">
                  <c:v>-1.8538453062356284</c:v>
                </c:pt>
                <c:pt idx="20">
                  <c:v>0.29064152735351978</c:v>
                </c:pt>
                <c:pt idx="21">
                  <c:v>1.6711519280350788</c:v>
                </c:pt>
                <c:pt idx="22">
                  <c:v>1.4686462372950093</c:v>
                </c:pt>
                <c:pt idx="23">
                  <c:v>3.7209266675156956</c:v>
                </c:pt>
                <c:pt idx="24">
                  <c:v>2.5454205255632587</c:v>
                </c:pt>
                <c:pt idx="25">
                  <c:v>2.2103931788173825</c:v>
                </c:pt>
                <c:pt idx="26">
                  <c:v>1.1369903353213393</c:v>
                </c:pt>
                <c:pt idx="27">
                  <c:v>0.14699936873612468</c:v>
                </c:pt>
                <c:pt idx="28">
                  <c:v>4.3559270542132245</c:v>
                </c:pt>
                <c:pt idx="29">
                  <c:v>0.90413074816420513</c:v>
                </c:pt>
                <c:pt idx="32">
                  <c:v>-7.7710271548506764</c:v>
                </c:pt>
                <c:pt idx="33">
                  <c:v>-4.4441381098864019</c:v>
                </c:pt>
                <c:pt idx="34">
                  <c:v>-6.4228401264025408</c:v>
                </c:pt>
                <c:pt idx="35">
                  <c:v>-5.177388325207537</c:v>
                </c:pt>
                <c:pt idx="36">
                  <c:v>-2.2947487336035564</c:v>
                </c:pt>
                <c:pt idx="37">
                  <c:v>-1.1628997515681179</c:v>
                </c:pt>
                <c:pt idx="38">
                  <c:v>-1.1742963197376768</c:v>
                </c:pt>
                <c:pt idx="39">
                  <c:v>0.1236487464675521</c:v>
                </c:pt>
                <c:pt idx="40">
                  <c:v>0.31351449325421621</c:v>
                </c:pt>
                <c:pt idx="41">
                  <c:v>-0.48717160387770303</c:v>
                </c:pt>
                <c:pt idx="42">
                  <c:v>0.23790032018782847</c:v>
                </c:pt>
                <c:pt idx="43">
                  <c:v>1.0555890341961829</c:v>
                </c:pt>
                <c:pt idx="44">
                  <c:v>3.8567312641634306</c:v>
                </c:pt>
                <c:pt idx="45">
                  <c:v>2.504034310701051</c:v>
                </c:pt>
                <c:pt idx="48">
                  <c:v>-9.1092395851898385</c:v>
                </c:pt>
                <c:pt idx="49">
                  <c:v>-3.8080617078239385</c:v>
                </c:pt>
                <c:pt idx="50">
                  <c:v>-3.5192328469519154</c:v>
                </c:pt>
                <c:pt idx="51">
                  <c:v>-4.7598528197881835</c:v>
                </c:pt>
                <c:pt idx="52">
                  <c:v>0.43510916578177211</c:v>
                </c:pt>
                <c:pt idx="53">
                  <c:v>-0.72435843885665618</c:v>
                </c:pt>
                <c:pt idx="54">
                  <c:v>-0.40582079489885364</c:v>
                </c:pt>
                <c:pt idx="55">
                  <c:v>-0.56879560284948572</c:v>
                </c:pt>
                <c:pt idx="56">
                  <c:v>-2.0839556522189939</c:v>
                </c:pt>
                <c:pt idx="57">
                  <c:v>-3.1303956515045654</c:v>
                </c:pt>
                <c:pt idx="58">
                  <c:v>-2.4318434173728978</c:v>
                </c:pt>
                <c:pt idx="59">
                  <c:v>-1.4950876148349777</c:v>
                </c:pt>
                <c:pt idx="60">
                  <c:v>1.2919298908658077</c:v>
                </c:pt>
                <c:pt idx="61">
                  <c:v>-1.6918669790712568</c:v>
                </c:pt>
                <c:pt idx="64">
                  <c:v>-12.058731155778895</c:v>
                </c:pt>
                <c:pt idx="65">
                  <c:v>-4.4770421813082297</c:v>
                </c:pt>
                <c:pt idx="66">
                  <c:v>-4.58403640844345</c:v>
                </c:pt>
                <c:pt idx="67">
                  <c:v>-3.5760072425463147</c:v>
                </c:pt>
                <c:pt idx="68">
                  <c:v>-2.5194814218454749</c:v>
                </c:pt>
                <c:pt idx="69">
                  <c:v>1.0861789750465809</c:v>
                </c:pt>
                <c:pt idx="70">
                  <c:v>2.0107484754652494</c:v>
                </c:pt>
                <c:pt idx="71">
                  <c:v>1.3630091225265837</c:v>
                </c:pt>
                <c:pt idx="72">
                  <c:v>1.5571359518463941</c:v>
                </c:pt>
                <c:pt idx="73">
                  <c:v>-1.6706597906369465</c:v>
                </c:pt>
                <c:pt idx="74">
                  <c:v>-2.5142217790659522</c:v>
                </c:pt>
                <c:pt idx="75">
                  <c:v>-2.3029892826886957</c:v>
                </c:pt>
                <c:pt idx="76">
                  <c:v>-3.7550354136469419</c:v>
                </c:pt>
                <c:pt idx="77">
                  <c:v>-5.2166341545997694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81-4260-932D-544A29D5270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'51. ábra'!$C$3:$CB$4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 III.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ábra'!$C$9:$BY$9</c:f>
              <c:numCache>
                <c:formatCode>General</c:formatCode>
                <c:ptCount val="7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605197657596"/>
              <c:y val="6.30115357296851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2900397627936671"/>
          <c:w val="1"/>
          <c:h val="7.09960237206332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13942733582115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'51. ábra'!$B$6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'51. ábra'!$C$1:$CB$2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2021Q3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2021Q3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2021Q3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2021Q3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'51. ábra'!$C$6:$CB$6</c:f>
              <c:numCache>
                <c:formatCode>0.0</c:formatCode>
                <c:ptCount val="78"/>
                <c:pt idx="0">
                  <c:v>1.2371844745961087</c:v>
                </c:pt>
                <c:pt idx="1">
                  <c:v>3.2313268256512013</c:v>
                </c:pt>
                <c:pt idx="2">
                  <c:v>4.6395215599199506</c:v>
                </c:pt>
                <c:pt idx="3">
                  <c:v>5.3119101805960058</c:v>
                </c:pt>
                <c:pt idx="4">
                  <c:v>5.3163881720771382</c:v>
                </c:pt>
                <c:pt idx="5">
                  <c:v>4.9510480012270319</c:v>
                </c:pt>
                <c:pt idx="6">
                  <c:v>5.4603769526731929</c:v>
                </c:pt>
                <c:pt idx="7">
                  <c:v>7.9747563660116487</c:v>
                </c:pt>
                <c:pt idx="8">
                  <c:v>4.7776877636441037</c:v>
                </c:pt>
                <c:pt idx="9">
                  <c:v>5.0043561376965675</c:v>
                </c:pt>
                <c:pt idx="10">
                  <c:v>6.1754472599786743</c:v>
                </c:pt>
                <c:pt idx="11">
                  <c:v>5.1167153125112437</c:v>
                </c:pt>
                <c:pt idx="12">
                  <c:v>6.411468052571534</c:v>
                </c:pt>
                <c:pt idx="13">
                  <c:v>6.2887246617801109</c:v>
                </c:pt>
                <c:pt idx="16">
                  <c:v>0.62191122126415455</c:v>
                </c:pt>
                <c:pt idx="17">
                  <c:v>1.8260029537316151</c:v>
                </c:pt>
                <c:pt idx="18">
                  <c:v>3.3928227064742904</c:v>
                </c:pt>
                <c:pt idx="19">
                  <c:v>1.4567527003638066</c:v>
                </c:pt>
                <c:pt idx="20">
                  <c:v>3.2972340808508473</c:v>
                </c:pt>
                <c:pt idx="21">
                  <c:v>0.67579718215482187</c:v>
                </c:pt>
                <c:pt idx="22">
                  <c:v>4.5889953577804228</c:v>
                </c:pt>
                <c:pt idx="23">
                  <c:v>3.5742808479652908</c:v>
                </c:pt>
                <c:pt idx="24">
                  <c:v>3.6719754723545948</c:v>
                </c:pt>
                <c:pt idx="25">
                  <c:v>1.9468010815648529</c:v>
                </c:pt>
                <c:pt idx="26">
                  <c:v>2.8318943964182623</c:v>
                </c:pt>
                <c:pt idx="27">
                  <c:v>4.7562944403341554</c:v>
                </c:pt>
                <c:pt idx="28">
                  <c:v>6.6716224239764532</c:v>
                </c:pt>
                <c:pt idx="29">
                  <c:v>6.4756255793632294</c:v>
                </c:pt>
                <c:pt idx="32">
                  <c:v>-2.8348654803660351</c:v>
                </c:pt>
                <c:pt idx="33">
                  <c:v>3.1243975599561087</c:v>
                </c:pt>
                <c:pt idx="34">
                  <c:v>2.8005793301072299</c:v>
                </c:pt>
                <c:pt idx="35">
                  <c:v>2.1822055027202341</c:v>
                </c:pt>
                <c:pt idx="36">
                  <c:v>4.0895504460428995</c:v>
                </c:pt>
                <c:pt idx="37">
                  <c:v>3.0057315619212184</c:v>
                </c:pt>
                <c:pt idx="38">
                  <c:v>3.4559474328678514</c:v>
                </c:pt>
                <c:pt idx="39">
                  <c:v>2.807948645059275</c:v>
                </c:pt>
                <c:pt idx="40">
                  <c:v>4.5252800006267826</c:v>
                </c:pt>
                <c:pt idx="41">
                  <c:v>-0.3490239842045163</c:v>
                </c:pt>
                <c:pt idx="42">
                  <c:v>2.993417564003761</c:v>
                </c:pt>
                <c:pt idx="43">
                  <c:v>1.5502490341768378</c:v>
                </c:pt>
                <c:pt idx="44">
                  <c:v>8.9062222979627634</c:v>
                </c:pt>
                <c:pt idx="45">
                  <c:v>4.0753477923303159</c:v>
                </c:pt>
                <c:pt idx="48">
                  <c:v>0.79063311882386222</c:v>
                </c:pt>
                <c:pt idx="49">
                  <c:v>4.7368306092773924</c:v>
                </c:pt>
                <c:pt idx="50">
                  <c:v>1.7632664741386608</c:v>
                </c:pt>
                <c:pt idx="51">
                  <c:v>-0.80599353638233284</c:v>
                </c:pt>
                <c:pt idx="52">
                  <c:v>1.4699928708617263</c:v>
                </c:pt>
                <c:pt idx="53">
                  <c:v>0.94048026473576274</c:v>
                </c:pt>
                <c:pt idx="54">
                  <c:v>2.7047272603022368</c:v>
                </c:pt>
                <c:pt idx="55">
                  <c:v>2.2162249446413167</c:v>
                </c:pt>
                <c:pt idx="56">
                  <c:v>2.1844318650310686</c:v>
                </c:pt>
                <c:pt idx="57">
                  <c:v>1.1045320512061392</c:v>
                </c:pt>
                <c:pt idx="58">
                  <c:v>1.29005782169538</c:v>
                </c:pt>
                <c:pt idx="59">
                  <c:v>3.8329363729159587</c:v>
                </c:pt>
                <c:pt idx="60">
                  <c:v>2.0727785723827172</c:v>
                </c:pt>
                <c:pt idx="61">
                  <c:v>3.6506896616474687</c:v>
                </c:pt>
                <c:pt idx="64" formatCode="#\ ##0.0">
                  <c:v>-2.6449953374607706</c:v>
                </c:pt>
                <c:pt idx="65" formatCode="#\ ##0.0">
                  <c:v>6.7189821553966285</c:v>
                </c:pt>
                <c:pt idx="66" formatCode="#\ ##0.0">
                  <c:v>1.6631899408625497</c:v>
                </c:pt>
                <c:pt idx="67" formatCode="#\ ##0.0">
                  <c:v>2.0620161502292311</c:v>
                </c:pt>
                <c:pt idx="68" formatCode="#\ ##0.0">
                  <c:v>4.4036903739799538</c:v>
                </c:pt>
                <c:pt idx="69" formatCode="#\ ##0.0">
                  <c:v>2.4918019464924033</c:v>
                </c:pt>
                <c:pt idx="70" formatCode="#\ ##0.0">
                  <c:v>4.4286437633109204</c:v>
                </c:pt>
                <c:pt idx="71" formatCode="#\ ##0.0">
                  <c:v>-0.94665219145873769</c:v>
                </c:pt>
                <c:pt idx="72" formatCode="#\ ##0.0">
                  <c:v>3.3401946566010059</c:v>
                </c:pt>
                <c:pt idx="73" formatCode="#\ ##0.0">
                  <c:v>4.100404435333262</c:v>
                </c:pt>
                <c:pt idx="74" formatCode="#\ ##0.0">
                  <c:v>2.5750086407112014</c:v>
                </c:pt>
                <c:pt idx="75" formatCode="#\ ##0.0">
                  <c:v>3.0154390225466625</c:v>
                </c:pt>
                <c:pt idx="76" formatCode="#\ ##0.0">
                  <c:v>5.1856121026764752</c:v>
                </c:pt>
                <c:pt idx="77" formatCode="#\ ##0.0">
                  <c:v>4.0497517125806004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B-4E92-972C-3C8CA7BF1FCD}"/>
            </c:ext>
          </c:extLst>
        </c:ser>
        <c:ser>
          <c:idx val="2"/>
          <c:order val="2"/>
          <c:tx>
            <c:strRef>
              <c:f>'51. ábra'!$B$7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'51. ábra'!$C$1:$CB$2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2021Q3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2021Q3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2021Q3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2021Q3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'51. ábra'!$C$7:$CB$7</c:f>
              <c:numCache>
                <c:formatCode>0.0</c:formatCode>
                <c:ptCount val="78"/>
                <c:pt idx="0">
                  <c:v>-3.5382303488429079</c:v>
                </c:pt>
                <c:pt idx="1">
                  <c:v>-4.7636257327399489</c:v>
                </c:pt>
                <c:pt idx="2">
                  <c:v>-4.5024032526384161</c:v>
                </c:pt>
                <c:pt idx="3">
                  <c:v>-5.1855939368202986</c:v>
                </c:pt>
                <c:pt idx="4">
                  <c:v>-2.5332954573072302</c:v>
                </c:pt>
                <c:pt idx="5">
                  <c:v>-2.4974983287884482</c:v>
                </c:pt>
                <c:pt idx="6">
                  <c:v>-2.9254394159390804</c:v>
                </c:pt>
                <c:pt idx="7">
                  <c:v>-1.869410003564514</c:v>
                </c:pt>
                <c:pt idx="8">
                  <c:v>-1.8141873381464537</c:v>
                </c:pt>
                <c:pt idx="9">
                  <c:v>-2.4440805341831755</c:v>
                </c:pt>
                <c:pt idx="10">
                  <c:v>-2.1322310644186926</c:v>
                </c:pt>
                <c:pt idx="11">
                  <c:v>-2.1524487062126911</c:v>
                </c:pt>
                <c:pt idx="12">
                  <c:v>-8.0810937975341943</c:v>
                </c:pt>
                <c:pt idx="13">
                  <c:v>-7.2296014856230952</c:v>
                </c:pt>
                <c:pt idx="16" formatCode="#\ ##0.0">
                  <c:v>-2.9434113474124755</c:v>
                </c:pt>
                <c:pt idx="17" formatCode="#\ ##0.0">
                  <c:v>-6.1369337838111226</c:v>
                </c:pt>
                <c:pt idx="18" formatCode="#\ ##0.0">
                  <c:v>-7.2650749961806929</c:v>
                </c:pt>
                <c:pt idx="19" formatCode="#\ ##0.0">
                  <c:v>-1.6694635064715433</c:v>
                </c:pt>
                <c:pt idx="20" formatCode="#\ ##0.0">
                  <c:v>-6.0412647667643622</c:v>
                </c:pt>
                <c:pt idx="21" formatCode="#\ ##0.0">
                  <c:v>-0.99014895924530466</c:v>
                </c:pt>
                <c:pt idx="22" formatCode="#\ ##0.0">
                  <c:v>-4.0894286530844042</c:v>
                </c:pt>
                <c:pt idx="23" formatCode="#\ ##0.0">
                  <c:v>-1.0085229790948977</c:v>
                </c:pt>
                <c:pt idx="24" formatCode="#\ ##0.0">
                  <c:v>0.60220481134272263</c:v>
                </c:pt>
                <c:pt idx="25" formatCode="#\ ##0.0">
                  <c:v>1.490487782304843</c:v>
                </c:pt>
                <c:pt idx="26" formatCode="#\ ##0.0">
                  <c:v>0.51217589259224006</c:v>
                </c:pt>
                <c:pt idx="27" formatCode="#\ ##0.0">
                  <c:v>0.58037962485156336</c:v>
                </c:pt>
                <c:pt idx="28" formatCode="#\ ##0.0">
                  <c:v>-5.5246508535510497</c:v>
                </c:pt>
                <c:pt idx="29" formatCode="#\ ##0.0">
                  <c:v>-4.6707289454895529</c:v>
                </c:pt>
                <c:pt idx="32">
                  <c:v>-3.5925989912495675</c:v>
                </c:pt>
                <c:pt idx="33">
                  <c:v>-7.2025973297124066</c:v>
                </c:pt>
                <c:pt idx="34">
                  <c:v>-7.4156188972753441</c:v>
                </c:pt>
                <c:pt idx="35">
                  <c:v>-4.8830050484545184</c:v>
                </c:pt>
                <c:pt idx="36">
                  <c:v>-3.755599597768323</c:v>
                </c:pt>
                <c:pt idx="37">
                  <c:v>-4.1838647025163116</c:v>
                </c:pt>
                <c:pt idx="38">
                  <c:v>-3.6262328894964266</c:v>
                </c:pt>
                <c:pt idx="39">
                  <c:v>-2.5688130443859127</c:v>
                </c:pt>
                <c:pt idx="40">
                  <c:v>-2.3977522997344387</c:v>
                </c:pt>
                <c:pt idx="41">
                  <c:v>-1.5308960855339433</c:v>
                </c:pt>
                <c:pt idx="42">
                  <c:v>-0.2082387682619587</c:v>
                </c:pt>
                <c:pt idx="43">
                  <c:v>-0.7360284821297477</c:v>
                </c:pt>
                <c:pt idx="44">
                  <c:v>-7.1029608367199888</c:v>
                </c:pt>
                <c:pt idx="45">
                  <c:v>-1.8557653890461105</c:v>
                </c:pt>
                <c:pt idx="48">
                  <c:v>-2.5003426125445758</c:v>
                </c:pt>
                <c:pt idx="49">
                  <c:v>-7.0586748544361866</c:v>
                </c:pt>
                <c:pt idx="50">
                  <c:v>-6.8394649317732537</c:v>
                </c:pt>
                <c:pt idx="51">
                  <c:v>-4.81735383410048</c:v>
                </c:pt>
                <c:pt idx="52">
                  <c:v>-6.6516359532121347</c:v>
                </c:pt>
                <c:pt idx="53">
                  <c:v>-2.9964671357390587</c:v>
                </c:pt>
                <c:pt idx="54">
                  <c:v>-2.5399282717001759</c:v>
                </c:pt>
                <c:pt idx="55">
                  <c:v>-2.0479896254886523</c:v>
                </c:pt>
                <c:pt idx="56">
                  <c:v>-2.5916444277669837</c:v>
                </c:pt>
                <c:pt idx="57">
                  <c:v>-0.74701277785014741</c:v>
                </c:pt>
                <c:pt idx="58">
                  <c:v>-1.1908742134918779</c:v>
                </c:pt>
                <c:pt idx="59">
                  <c:v>-1.2107647158897585</c:v>
                </c:pt>
                <c:pt idx="60">
                  <c:v>-5.6258029763475603</c:v>
                </c:pt>
                <c:pt idx="61">
                  <c:v>-5.7602552092352708</c:v>
                </c:pt>
                <c:pt idx="64" formatCode="#\ ##0.0">
                  <c:v>-5.4929232027735901</c:v>
                </c:pt>
                <c:pt idx="65" formatCode="#\ ##0.0">
                  <c:v>-8.6896377132627496</c:v>
                </c:pt>
                <c:pt idx="66" formatCode="#\ ##0.0">
                  <c:v>-7.123607772350617</c:v>
                </c:pt>
                <c:pt idx="67" formatCode="#\ ##0.0">
                  <c:v>-5.5184572131290972</c:v>
                </c:pt>
                <c:pt idx="68" formatCode="#\ ##0.0">
                  <c:v>-3.7369945307453154</c:v>
                </c:pt>
                <c:pt idx="69" formatCode="#\ ##0.0">
                  <c:v>-2.1926781169060856</c:v>
                </c:pt>
                <c:pt idx="70" formatCode="#\ ##0.0">
                  <c:v>-1.2283488269965277</c:v>
                </c:pt>
                <c:pt idx="71" formatCode="#\ ##0.0">
                  <c:v>-0.59387869507938917</c:v>
                </c:pt>
                <c:pt idx="72" formatCode="#\ ##0.0">
                  <c:v>-2.688212243134148</c:v>
                </c:pt>
                <c:pt idx="73" formatCode="#\ ##0.0">
                  <c:v>-2.6710239951080301</c:v>
                </c:pt>
                <c:pt idx="74" formatCode="#\ ##0.0">
                  <c:v>-3.0553251268612844</c:v>
                </c:pt>
                <c:pt idx="75" formatCode="#\ ##0.0">
                  <c:v>-4.3689207621118271</c:v>
                </c:pt>
                <c:pt idx="76" formatCode="#\ ##0.0">
                  <c:v>-9.3122267927856335</c:v>
                </c:pt>
                <c:pt idx="77">
                  <c:v>-7.681426473284386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B-4E92-972C-3C8CA7BF1FCD}"/>
            </c:ext>
          </c:extLst>
        </c:ser>
        <c:ser>
          <c:idx val="3"/>
          <c:order val="3"/>
          <c:tx>
            <c:strRef>
              <c:f>'51. ábra'!$B$8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'51. ábra'!$C$1:$CB$2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2021Q3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2021Q3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2021Q3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2021Q3</c:v>
                  </c:pt>
                </c:lvl>
                <c:lvl>
                  <c:pt idx="0">
                    <c:v>Hungary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'51. ábra'!$C$8:$CB$8</c:f>
              <c:numCache>
                <c:formatCode>0.0</c:formatCode>
                <c:ptCount val="78"/>
                <c:pt idx="0">
                  <c:v>-5.6211429358429887</c:v>
                </c:pt>
                <c:pt idx="1">
                  <c:v>1.6466673556780651</c:v>
                </c:pt>
                <c:pt idx="2">
                  <c:v>0.94986030303613411</c:v>
                </c:pt>
                <c:pt idx="3">
                  <c:v>0.42979108930411503</c:v>
                </c:pt>
                <c:pt idx="4">
                  <c:v>1.7244425411164181</c:v>
                </c:pt>
                <c:pt idx="5">
                  <c:v>3.7685355033626449</c:v>
                </c:pt>
                <c:pt idx="6">
                  <c:v>1.6950022546399746</c:v>
                </c:pt>
                <c:pt idx="7">
                  <c:v>-0.20612081876539023</c:v>
                </c:pt>
                <c:pt idx="8">
                  <c:v>8.8421684077441443E-2</c:v>
                </c:pt>
                <c:pt idx="9">
                  <c:v>-1.09131034469487</c:v>
                </c:pt>
                <c:pt idx="10">
                  <c:v>-3.0741589408294967</c:v>
                </c:pt>
                <c:pt idx="11">
                  <c:v>-2.9591301375238168</c:v>
                </c:pt>
                <c:pt idx="12">
                  <c:v>-0.18771904082701418</c:v>
                </c:pt>
                <c:pt idx="13">
                  <c:v>-2.0835910535024746</c:v>
                </c:pt>
                <c:pt idx="16">
                  <c:v>1.1898527847765692</c:v>
                </c:pt>
                <c:pt idx="17">
                  <c:v>2.4068990534773542</c:v>
                </c:pt>
                <c:pt idx="18">
                  <c:v>0.7375457238593377</c:v>
                </c:pt>
                <c:pt idx="19">
                  <c:v>-1.6411345001278916</c:v>
                </c:pt>
                <c:pt idx="20">
                  <c:v>3.0346722132670347</c:v>
                </c:pt>
                <c:pt idx="21">
                  <c:v>1.9855037051255615</c:v>
                </c:pt>
                <c:pt idx="22">
                  <c:v>0.96907953259899049</c:v>
                </c:pt>
                <c:pt idx="23">
                  <c:v>1.1551687986453025</c:v>
                </c:pt>
                <c:pt idx="24">
                  <c:v>-1.7287597581340588</c:v>
                </c:pt>
                <c:pt idx="25">
                  <c:v>-1.2268956850523134</c:v>
                </c:pt>
                <c:pt idx="26">
                  <c:v>-2.207079953689163</c:v>
                </c:pt>
                <c:pt idx="27">
                  <c:v>-5.1896746964495941</c:v>
                </c:pt>
                <c:pt idx="28">
                  <c:v>3.2089554837878209</c:v>
                </c:pt>
                <c:pt idx="29">
                  <c:v>-0.90076588570947091</c:v>
                </c:pt>
                <c:pt idx="32">
                  <c:v>-1.3435626832350733</c:v>
                </c:pt>
                <c:pt idx="33">
                  <c:v>-0.3659383401301044</c:v>
                </c:pt>
                <c:pt idx="34">
                  <c:v>-1.8078005592344262</c:v>
                </c:pt>
                <c:pt idx="35">
                  <c:v>-2.4765887794732526</c:v>
                </c:pt>
                <c:pt idx="36">
                  <c:v>-2.6286995818781334</c:v>
                </c:pt>
                <c:pt idx="37">
                  <c:v>1.5233389026975352E-2</c:v>
                </c:pt>
                <c:pt idx="38">
                  <c:v>-1.0040108631091016</c:v>
                </c:pt>
                <c:pt idx="39">
                  <c:v>-0.11548685420581029</c:v>
                </c:pt>
                <c:pt idx="40">
                  <c:v>-1.8140132076381281</c:v>
                </c:pt>
                <c:pt idx="41">
                  <c:v>1.3927484658607565</c:v>
                </c:pt>
                <c:pt idx="42">
                  <c:v>-2.5472784755539739</c:v>
                </c:pt>
                <c:pt idx="43">
                  <c:v>0.24136848214909279</c:v>
                </c:pt>
                <c:pt idx="44">
                  <c:v>2.053469802920656</c:v>
                </c:pt>
                <c:pt idx="45">
                  <c:v>0.28445190741684567</c:v>
                </c:pt>
                <c:pt idx="48">
                  <c:v>-7.3995300914691251</c:v>
                </c:pt>
                <c:pt idx="49">
                  <c:v>-1.4862174626651443</c:v>
                </c:pt>
                <c:pt idx="50">
                  <c:v>1.5569656106826777</c:v>
                </c:pt>
                <c:pt idx="51">
                  <c:v>0.86349455069462921</c:v>
                </c:pt>
                <c:pt idx="52">
                  <c:v>5.6167522481321805</c:v>
                </c:pt>
                <c:pt idx="53">
                  <c:v>1.3316284321466396</c:v>
                </c:pt>
                <c:pt idx="54">
                  <c:v>-0.57061978350091458</c:v>
                </c:pt>
                <c:pt idx="55">
                  <c:v>-0.73703092200215004</c:v>
                </c:pt>
                <c:pt idx="56">
                  <c:v>-1.6767430894830784</c:v>
                </c:pt>
                <c:pt idx="57">
                  <c:v>-3.487914924860557</c:v>
                </c:pt>
                <c:pt idx="58">
                  <c:v>-2.5310270255764</c:v>
                </c:pt>
                <c:pt idx="59">
                  <c:v>-4.1172592718611778</c:v>
                </c:pt>
                <c:pt idx="60">
                  <c:v>4.844954294830651</c:v>
                </c:pt>
                <c:pt idx="61">
                  <c:v>0.41769856851654552</c:v>
                </c:pt>
                <c:pt idx="64">
                  <c:v>-3.9208126155445351</c:v>
                </c:pt>
                <c:pt idx="65">
                  <c:v>-2.5063866234421095</c:v>
                </c:pt>
                <c:pt idx="66">
                  <c:v>0.87638142304461741</c:v>
                </c:pt>
                <c:pt idx="67">
                  <c:v>-0.11956617964644867</c:v>
                </c:pt>
                <c:pt idx="68">
                  <c:v>-3.1861772650801132</c:v>
                </c:pt>
                <c:pt idx="69">
                  <c:v>0.78705514546026323</c:v>
                </c:pt>
                <c:pt idx="70">
                  <c:v>-1.1895464608491433</c:v>
                </c:pt>
                <c:pt idx="71">
                  <c:v>2.9035400090647108</c:v>
                </c:pt>
                <c:pt idx="72">
                  <c:v>0.90515353837953616</c:v>
                </c:pt>
                <c:pt idx="73">
                  <c:v>-3.1000402308621786</c:v>
                </c:pt>
                <c:pt idx="74">
                  <c:v>-2.0339052929158696</c:v>
                </c:pt>
                <c:pt idx="75">
                  <c:v>-0.9495075431235307</c:v>
                </c:pt>
                <c:pt idx="76">
                  <c:v>0.37157927646221722</c:v>
                </c:pt>
                <c:pt idx="77">
                  <c:v>-1.5849593938959838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'51. ábra'!$B$5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04BB-4E92-972C-3C8CA7BF1FC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04BB-4E92-972C-3C8CA7BF1FC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04BB-4E92-972C-3C8CA7BF1FC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04BB-4E92-972C-3C8CA7BF1FC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04BB-4E92-972C-3C8CA7BF1FC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04BB-4E92-972C-3C8CA7BF1FC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04BB-4E92-972C-3C8CA7BF1FCD}"/>
              </c:ext>
            </c:extLst>
          </c:dPt>
          <c:cat>
            <c:multiLvlStrRef>
              <c:f>'51. ábra'!$C$3:$BY$4</c:f>
              <c:multiLvlStrCache>
                <c:ptCount val="7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ábra'!$C$5:$CB$5</c:f>
              <c:numCache>
                <c:formatCode>0.0</c:formatCode>
                <c:ptCount val="78"/>
                <c:pt idx="0">
                  <c:v>-7.9221888100897875</c:v>
                </c:pt>
                <c:pt idx="1">
                  <c:v>0.11436844858931745</c:v>
                </c:pt>
                <c:pt idx="2">
                  <c:v>1.0869786103176688</c:v>
                </c:pt>
                <c:pt idx="3">
                  <c:v>0.55610733307982219</c:v>
                </c:pt>
                <c:pt idx="4">
                  <c:v>4.5075352558863262</c:v>
                </c:pt>
                <c:pt idx="5">
                  <c:v>6.2220851758012286</c:v>
                </c:pt>
                <c:pt idx="6">
                  <c:v>4.229939791374087</c:v>
                </c:pt>
                <c:pt idx="7">
                  <c:v>5.8992255436817445</c:v>
                </c:pt>
                <c:pt idx="8">
                  <c:v>3.0519221095750915</c:v>
                </c:pt>
                <c:pt idx="9">
                  <c:v>1.4689652588185222</c:v>
                </c:pt>
                <c:pt idx="10">
                  <c:v>0.96905725473048521</c:v>
                </c:pt>
                <c:pt idx="11">
                  <c:v>5.1364687747357998E-3</c:v>
                </c:pt>
                <c:pt idx="12">
                  <c:v>-1.8573447857896743</c:v>
                </c:pt>
                <c:pt idx="13">
                  <c:v>-3.0244678773454599</c:v>
                </c:pt>
                <c:pt idx="16">
                  <c:v>-1.1316473413717516</c:v>
                </c:pt>
                <c:pt idx="17">
                  <c:v>-1.9040317766021533</c:v>
                </c:pt>
                <c:pt idx="18">
                  <c:v>-3.1347065658470648</c:v>
                </c:pt>
                <c:pt idx="19">
                  <c:v>-1.8538453062356284</c:v>
                </c:pt>
                <c:pt idx="20">
                  <c:v>0.29064152735351978</c:v>
                </c:pt>
                <c:pt idx="21">
                  <c:v>1.6711519280350788</c:v>
                </c:pt>
                <c:pt idx="22">
                  <c:v>1.4686462372950093</c:v>
                </c:pt>
                <c:pt idx="23">
                  <c:v>3.7209266675156956</c:v>
                </c:pt>
                <c:pt idx="24">
                  <c:v>2.5454205255632587</c:v>
                </c:pt>
                <c:pt idx="25">
                  <c:v>2.2103931788173825</c:v>
                </c:pt>
                <c:pt idx="26">
                  <c:v>1.1369903353213393</c:v>
                </c:pt>
                <c:pt idx="27">
                  <c:v>0.14699936873612468</c:v>
                </c:pt>
                <c:pt idx="28">
                  <c:v>4.3559270542132245</c:v>
                </c:pt>
                <c:pt idx="29">
                  <c:v>0.90413074816420513</c:v>
                </c:pt>
                <c:pt idx="32">
                  <c:v>-7.7710271548506764</c:v>
                </c:pt>
                <c:pt idx="33">
                  <c:v>-4.4441381098864019</c:v>
                </c:pt>
                <c:pt idx="34">
                  <c:v>-6.4228401264025408</c:v>
                </c:pt>
                <c:pt idx="35">
                  <c:v>-5.177388325207537</c:v>
                </c:pt>
                <c:pt idx="36">
                  <c:v>-2.2947487336035564</c:v>
                </c:pt>
                <c:pt idx="37">
                  <c:v>-1.1628997515681179</c:v>
                </c:pt>
                <c:pt idx="38">
                  <c:v>-1.1742963197376768</c:v>
                </c:pt>
                <c:pt idx="39">
                  <c:v>0.1236487464675521</c:v>
                </c:pt>
                <c:pt idx="40">
                  <c:v>0.31351449325421621</c:v>
                </c:pt>
                <c:pt idx="41">
                  <c:v>-0.48717160387770303</c:v>
                </c:pt>
                <c:pt idx="42">
                  <c:v>0.23790032018782847</c:v>
                </c:pt>
                <c:pt idx="43">
                  <c:v>1.0555890341961829</c:v>
                </c:pt>
                <c:pt idx="44">
                  <c:v>3.8567312641634306</c:v>
                </c:pt>
                <c:pt idx="45">
                  <c:v>2.504034310701051</c:v>
                </c:pt>
                <c:pt idx="48">
                  <c:v>-9.1092395851898385</c:v>
                </c:pt>
                <c:pt idx="49">
                  <c:v>-3.8080617078239385</c:v>
                </c:pt>
                <c:pt idx="50">
                  <c:v>-3.5192328469519154</c:v>
                </c:pt>
                <c:pt idx="51">
                  <c:v>-4.7598528197881835</c:v>
                </c:pt>
                <c:pt idx="52">
                  <c:v>0.43510916578177211</c:v>
                </c:pt>
                <c:pt idx="53">
                  <c:v>-0.72435843885665618</c:v>
                </c:pt>
                <c:pt idx="54">
                  <c:v>-0.40582079489885364</c:v>
                </c:pt>
                <c:pt idx="55">
                  <c:v>-0.56879560284948572</c:v>
                </c:pt>
                <c:pt idx="56">
                  <c:v>-2.0839556522189939</c:v>
                </c:pt>
                <c:pt idx="57">
                  <c:v>-3.1303956515045654</c:v>
                </c:pt>
                <c:pt idx="58">
                  <c:v>-2.4318434173728978</c:v>
                </c:pt>
                <c:pt idx="59">
                  <c:v>-1.4950876148349777</c:v>
                </c:pt>
                <c:pt idx="60">
                  <c:v>1.2919298908658077</c:v>
                </c:pt>
                <c:pt idx="61">
                  <c:v>-1.6918669790712568</c:v>
                </c:pt>
                <c:pt idx="64">
                  <c:v>-12.058731155778895</c:v>
                </c:pt>
                <c:pt idx="65">
                  <c:v>-4.4770421813082297</c:v>
                </c:pt>
                <c:pt idx="66">
                  <c:v>-4.58403640844345</c:v>
                </c:pt>
                <c:pt idx="67">
                  <c:v>-3.5760072425463147</c:v>
                </c:pt>
                <c:pt idx="68">
                  <c:v>-2.5194814218454749</c:v>
                </c:pt>
                <c:pt idx="69">
                  <c:v>1.0861789750465809</c:v>
                </c:pt>
                <c:pt idx="70">
                  <c:v>2.0107484754652494</c:v>
                </c:pt>
                <c:pt idx="71">
                  <c:v>1.3630091225265837</c:v>
                </c:pt>
                <c:pt idx="72">
                  <c:v>1.5571359518463941</c:v>
                </c:pt>
                <c:pt idx="73">
                  <c:v>-1.6706597906369465</c:v>
                </c:pt>
                <c:pt idx="74">
                  <c:v>-2.5142217790659522</c:v>
                </c:pt>
                <c:pt idx="75">
                  <c:v>-2.3029892826886957</c:v>
                </c:pt>
                <c:pt idx="76">
                  <c:v>-3.7550354136469419</c:v>
                </c:pt>
                <c:pt idx="77">
                  <c:v>-5.2166341545997694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BB-4E92-972C-3C8CA7BF1FC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'51. ábra'!$C$3:$BY$4</c:f>
              <c:multiLvlStrCache>
                <c:ptCount val="7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 III.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 III.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 III.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'51. ábra'!$C$9:$BY$9</c:f>
              <c:numCache>
                <c:formatCode>General</c:formatCode>
                <c:ptCount val="7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347798657913033"/>
              <c:y val="6.299822792081460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25947412059895"/>
          <c:w val="1"/>
          <c:h val="6.674052587940107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526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'52. ábra'!$B$7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multiLvlStrRef>
              <c:f>'52.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'52. ábra'!$C$7:$BW$7</c:f>
              <c:numCache>
                <c:formatCode>0.0</c:formatCode>
                <c:ptCount val="73"/>
                <c:pt idx="0">
                  <c:v>0.15925623830490834</c:v>
                </c:pt>
                <c:pt idx="1">
                  <c:v>0.48120205414315603</c:v>
                </c:pt>
                <c:pt idx="2">
                  <c:v>0.71853791760257602</c:v>
                </c:pt>
                <c:pt idx="3">
                  <c:v>0.99145248963975219</c:v>
                </c:pt>
                <c:pt idx="4">
                  <c:v>1.6879534748287814</c:v>
                </c:pt>
                <c:pt idx="5">
                  <c:v>2.2402105672781811</c:v>
                </c:pt>
                <c:pt idx="6">
                  <c:v>2.1939306363819382</c:v>
                </c:pt>
                <c:pt idx="7">
                  <c:v>2.444258116209729</c:v>
                </c:pt>
                <c:pt idx="8">
                  <c:v>2.4277731051243814</c:v>
                </c:pt>
                <c:pt idx="9">
                  <c:v>2.0684633912126316</c:v>
                </c:pt>
                <c:pt idx="10">
                  <c:v>1.7909451810566943</c:v>
                </c:pt>
                <c:pt idx="11">
                  <c:v>1.8183846497099507</c:v>
                </c:pt>
                <c:pt idx="12">
                  <c:v>1.4196835063166986</c:v>
                </c:pt>
                <c:pt idx="15">
                  <c:v>-0.61463182868549249</c:v>
                </c:pt>
                <c:pt idx="16">
                  <c:v>-0.41113335762251274</c:v>
                </c:pt>
                <c:pt idx="17">
                  <c:v>-0.12829215657468807</c:v>
                </c:pt>
                <c:pt idx="18">
                  <c:v>-5.5689331013751626E-2</c:v>
                </c:pt>
                <c:pt idx="19">
                  <c:v>3.6288152533251329E-2</c:v>
                </c:pt>
                <c:pt idx="20">
                  <c:v>0.31041975649294656</c:v>
                </c:pt>
                <c:pt idx="21">
                  <c:v>0.51171800004181944</c:v>
                </c:pt>
                <c:pt idx="22">
                  <c:v>0.63588785443582196</c:v>
                </c:pt>
                <c:pt idx="23">
                  <c:v>0.73011212335541609</c:v>
                </c:pt>
                <c:pt idx="24">
                  <c:v>0.72769736608271962</c:v>
                </c:pt>
                <c:pt idx="25">
                  <c:v>0.56355776716013728</c:v>
                </c:pt>
                <c:pt idx="26">
                  <c:v>0.28066837287265478</c:v>
                </c:pt>
                <c:pt idx="27">
                  <c:v>0.41589236601501528</c:v>
                </c:pt>
                <c:pt idx="30">
                  <c:v>0.79581357800571251</c:v>
                </c:pt>
                <c:pt idx="31">
                  <c:v>0.75163874910658135</c:v>
                </c:pt>
                <c:pt idx="32">
                  <c:v>0.58389098124773431</c:v>
                </c:pt>
                <c:pt idx="33">
                  <c:v>0.48144053072184484</c:v>
                </c:pt>
                <c:pt idx="34">
                  <c:v>0.44013744145463168</c:v>
                </c:pt>
                <c:pt idx="35">
                  <c:v>0.45137693160038717</c:v>
                </c:pt>
                <c:pt idx="36">
                  <c:v>0.33271568079442931</c:v>
                </c:pt>
                <c:pt idx="37">
                  <c:v>0.20199049494756613</c:v>
                </c:pt>
                <c:pt idx="38">
                  <c:v>-2.0510812897836014E-2</c:v>
                </c:pt>
                <c:pt idx="39">
                  <c:v>-0.40004141826759543</c:v>
                </c:pt>
                <c:pt idx="40">
                  <c:v>-0.51401819411488336</c:v>
                </c:pt>
                <c:pt idx="41">
                  <c:v>-0.56911554893469807</c:v>
                </c:pt>
                <c:pt idx="42">
                  <c:v>-0.48771377579450176</c:v>
                </c:pt>
                <c:pt idx="45">
                  <c:v>1.9533087940500558</c:v>
                </c:pt>
                <c:pt idx="46">
                  <c:v>1.7157210724621854</c:v>
                </c:pt>
                <c:pt idx="47">
                  <c:v>1.675813706982265</c:v>
                </c:pt>
                <c:pt idx="48">
                  <c:v>1.6925700678958715</c:v>
                </c:pt>
                <c:pt idx="49">
                  <c:v>1.8811136192626032</c:v>
                </c:pt>
                <c:pt idx="50">
                  <c:v>1.9240796957043707</c:v>
                </c:pt>
                <c:pt idx="51">
                  <c:v>1.9081988153922782</c:v>
                </c:pt>
                <c:pt idx="52">
                  <c:v>1.8626053191902172</c:v>
                </c:pt>
                <c:pt idx="53">
                  <c:v>1.8885554772429063</c:v>
                </c:pt>
                <c:pt idx="54">
                  <c:v>1.782979978186443</c:v>
                </c:pt>
                <c:pt idx="55">
                  <c:v>1.5871631443587164</c:v>
                </c:pt>
                <c:pt idx="56">
                  <c:v>1.7689903028240899</c:v>
                </c:pt>
                <c:pt idx="57">
                  <c:v>1.7747745693114523</c:v>
                </c:pt>
                <c:pt idx="60">
                  <c:v>0.71027746663155755</c:v>
                </c:pt>
                <c:pt idx="61">
                  <c:v>0.35579117014963996</c:v>
                </c:pt>
                <c:pt idx="62">
                  <c:v>0.33250366814029869</c:v>
                </c:pt>
                <c:pt idx="63">
                  <c:v>0.30877962646084389</c:v>
                </c:pt>
                <c:pt idx="64">
                  <c:v>0.36176298609311042</c:v>
                </c:pt>
                <c:pt idx="65">
                  <c:v>1.0430759466185633</c:v>
                </c:pt>
                <c:pt idx="66">
                  <c:v>1.1978745738464824</c:v>
                </c:pt>
                <c:pt idx="67">
                  <c:v>1.6545759033105258</c:v>
                </c:pt>
                <c:pt idx="68">
                  <c:v>1.6723763020144253</c:v>
                </c:pt>
                <c:pt idx="69">
                  <c:v>1.5294555598337776</c:v>
                </c:pt>
                <c:pt idx="70">
                  <c:v>1.3894587155110911</c:v>
                </c:pt>
                <c:pt idx="71">
                  <c:v>1.5654063742788327</c:v>
                </c:pt>
                <c:pt idx="72">
                  <c:v>1.4185566972626291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DD4-82BD-0DE48116ADBB}"/>
            </c:ext>
          </c:extLst>
        </c:ser>
        <c:ser>
          <c:idx val="0"/>
          <c:order val="1"/>
          <c:tx>
            <c:strRef>
              <c:f>'52. ábra'!$B$5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'52.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'52. ábra'!$C$5:$BW$5</c:f>
              <c:numCache>
                <c:formatCode>0.0</c:formatCode>
                <c:ptCount val="73"/>
                <c:pt idx="0">
                  <c:v>-4.5741418063311272</c:v>
                </c:pt>
                <c:pt idx="1">
                  <c:v>-3.5488915657558273</c:v>
                </c:pt>
                <c:pt idx="2">
                  <c:v>-4.2404958031855315</c:v>
                </c:pt>
                <c:pt idx="3">
                  <c:v>-4.624755977630671</c:v>
                </c:pt>
                <c:pt idx="4">
                  <c:v>-4.4767114872977194</c:v>
                </c:pt>
                <c:pt idx="5">
                  <c:v>-3.9256483186198925</c:v>
                </c:pt>
                <c:pt idx="6">
                  <c:v>-5.4583443871839306</c:v>
                </c:pt>
                <c:pt idx="7">
                  <c:v>-6.1946259470536305</c:v>
                </c:pt>
                <c:pt idx="8">
                  <c:v>-4.4897032492427726</c:v>
                </c:pt>
                <c:pt idx="9">
                  <c:v>-5.7355603482203295</c:v>
                </c:pt>
                <c:pt idx="10">
                  <c:v>-5.3430721948595394</c:v>
                </c:pt>
                <c:pt idx="11">
                  <c:v>-4.2713457784786035</c:v>
                </c:pt>
                <c:pt idx="12">
                  <c:v>-4.2520238321792974</c:v>
                </c:pt>
                <c:pt idx="15">
                  <c:v>-4.1406970681426225</c:v>
                </c:pt>
                <c:pt idx="16">
                  <c:v>-6.127290898577078</c:v>
                </c:pt>
                <c:pt idx="17">
                  <c:v>-6.8609708157506804</c:v>
                </c:pt>
                <c:pt idx="18">
                  <c:v>-6.1418673601199014</c:v>
                </c:pt>
                <c:pt idx="19">
                  <c:v>-6.1482586299684785</c:v>
                </c:pt>
                <c:pt idx="20">
                  <c:v>-6.6700739676975314</c:v>
                </c:pt>
                <c:pt idx="21">
                  <c:v>-6.9320174146328792</c:v>
                </c:pt>
                <c:pt idx="22">
                  <c:v>-6.7085519898182442</c:v>
                </c:pt>
                <c:pt idx="23">
                  <c:v>-6.7913107921899698</c:v>
                </c:pt>
                <c:pt idx="24">
                  <c:v>-6.6453445036879373</c:v>
                </c:pt>
                <c:pt idx="25">
                  <c:v>-6.0511701160302254</c:v>
                </c:pt>
                <c:pt idx="26">
                  <c:v>-5.8288672142899252</c:v>
                </c:pt>
                <c:pt idx="27">
                  <c:v>-3.9525105924329154</c:v>
                </c:pt>
                <c:pt idx="30">
                  <c:v>-2.2220491994738287</c:v>
                </c:pt>
                <c:pt idx="31">
                  <c:v>-3.4210444971401142</c:v>
                </c:pt>
                <c:pt idx="32">
                  <c:v>-3.7675435799187666</c:v>
                </c:pt>
                <c:pt idx="33">
                  <c:v>-3.4767809192860528</c:v>
                </c:pt>
                <c:pt idx="34">
                  <c:v>-3.242092347666047</c:v>
                </c:pt>
                <c:pt idx="35">
                  <c:v>-3.4569029088424048</c:v>
                </c:pt>
                <c:pt idx="36">
                  <c:v>-3.651289905953476</c:v>
                </c:pt>
                <c:pt idx="37">
                  <c:v>-3.6131557954197522</c:v>
                </c:pt>
                <c:pt idx="38">
                  <c:v>-4.2271240047221701</c:v>
                </c:pt>
                <c:pt idx="39">
                  <c:v>-3.6383252472152847</c:v>
                </c:pt>
                <c:pt idx="40">
                  <c:v>-3.6236374450302837</c:v>
                </c:pt>
                <c:pt idx="41">
                  <c:v>-3.4800044003006745</c:v>
                </c:pt>
                <c:pt idx="42">
                  <c:v>-3.0793758944124501</c:v>
                </c:pt>
                <c:pt idx="45">
                  <c:v>-4.1281065567694073</c:v>
                </c:pt>
                <c:pt idx="46">
                  <c:v>-3.4261375603591513</c:v>
                </c:pt>
                <c:pt idx="47">
                  <c:v>-5.0783959025931455</c:v>
                </c:pt>
                <c:pt idx="48">
                  <c:v>-5.870831357175935</c:v>
                </c:pt>
                <c:pt idx="49">
                  <c:v>-4.1906576809413201</c:v>
                </c:pt>
                <c:pt idx="50">
                  <c:v>-3.0704431446576477</c:v>
                </c:pt>
                <c:pt idx="51">
                  <c:v>-3.1077882635259364</c:v>
                </c:pt>
                <c:pt idx="52">
                  <c:v>-4.5934250532932941</c:v>
                </c:pt>
                <c:pt idx="53">
                  <c:v>-4.6943564284330046</c:v>
                </c:pt>
                <c:pt idx="54">
                  <c:v>-4.138299371527979</c:v>
                </c:pt>
                <c:pt idx="55">
                  <c:v>-3.9125573073912561</c:v>
                </c:pt>
                <c:pt idx="56">
                  <c:v>-4.4379465804695473</c:v>
                </c:pt>
                <c:pt idx="57">
                  <c:v>-3.33603752417753</c:v>
                </c:pt>
                <c:pt idx="60">
                  <c:v>-2.0514275813046674</c:v>
                </c:pt>
                <c:pt idx="61">
                  <c:v>-0.68267181199531357</c:v>
                </c:pt>
                <c:pt idx="62">
                  <c:v>-0.51668774701667219</c:v>
                </c:pt>
                <c:pt idx="63">
                  <c:v>-0.33851227533646439</c:v>
                </c:pt>
                <c:pt idx="64">
                  <c:v>-0.96118488869063023</c:v>
                </c:pt>
                <c:pt idx="65">
                  <c:v>-1.9477988787003169</c:v>
                </c:pt>
                <c:pt idx="66">
                  <c:v>-1.2216953777024004</c:v>
                </c:pt>
                <c:pt idx="67">
                  <c:v>-2.404311463392399</c:v>
                </c:pt>
                <c:pt idx="68">
                  <c:v>-2.9663643088401148</c:v>
                </c:pt>
                <c:pt idx="69">
                  <c:v>-3.1279839934133129</c:v>
                </c:pt>
                <c:pt idx="70">
                  <c:v>-3.2978006023563191</c:v>
                </c:pt>
                <c:pt idx="71">
                  <c:v>-3.0882428723463846</c:v>
                </c:pt>
                <c:pt idx="72">
                  <c:v>-3.105865624798676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DD4-82BD-0DE48116ADBB}"/>
            </c:ext>
          </c:extLst>
        </c:ser>
        <c:ser>
          <c:idx val="1"/>
          <c:order val="2"/>
          <c:tx>
            <c:strRef>
              <c:f>'52. ábra'!$B$6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multiLvlStrRef>
              <c:f>'52.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'52. ábra'!$C$6:$BW$6</c:f>
              <c:numCache>
                <c:formatCode>0.0</c:formatCode>
                <c:ptCount val="73"/>
                <c:pt idx="0">
                  <c:v>-2.8277670540733064</c:v>
                </c:pt>
                <c:pt idx="1">
                  <c:v>-2.394281366892792</c:v>
                </c:pt>
                <c:pt idx="2">
                  <c:v>-1.982892145174314</c:v>
                </c:pt>
                <c:pt idx="3">
                  <c:v>-2.4011311874042871</c:v>
                </c:pt>
                <c:pt idx="4">
                  <c:v>-2.6942238425547353</c:v>
                </c:pt>
                <c:pt idx="5">
                  <c:v>-2.5123171493633403</c:v>
                </c:pt>
                <c:pt idx="6">
                  <c:v>-2.2895111658002323</c:v>
                </c:pt>
                <c:pt idx="7">
                  <c:v>-1.891625510974654</c:v>
                </c:pt>
                <c:pt idx="8">
                  <c:v>-1.5107577094481055</c:v>
                </c:pt>
                <c:pt idx="9">
                  <c:v>-1.20003778159092</c:v>
                </c:pt>
                <c:pt idx="10">
                  <c:v>-0.975135478352124</c:v>
                </c:pt>
                <c:pt idx="11">
                  <c:v>-0.82504523889696468</c:v>
                </c:pt>
                <c:pt idx="12">
                  <c:v>-0.56564828504926012</c:v>
                </c:pt>
                <c:pt idx="15">
                  <c:v>0.84225724942846858</c:v>
                </c:pt>
                <c:pt idx="16">
                  <c:v>0.55646732826825929</c:v>
                </c:pt>
                <c:pt idx="17">
                  <c:v>0.15305140298174891</c:v>
                </c:pt>
                <c:pt idx="18">
                  <c:v>0.14527651568804778</c:v>
                </c:pt>
                <c:pt idx="19">
                  <c:v>-0.29411855154916644</c:v>
                </c:pt>
                <c:pt idx="20">
                  <c:v>-0.288470884821729</c:v>
                </c:pt>
                <c:pt idx="21">
                  <c:v>-0.15536559387104365</c:v>
                </c:pt>
                <c:pt idx="22">
                  <c:v>2.5301047074101746E-2</c:v>
                </c:pt>
                <c:pt idx="23">
                  <c:v>0.26899460939987652</c:v>
                </c:pt>
                <c:pt idx="24">
                  <c:v>0.45159784869025188</c:v>
                </c:pt>
                <c:pt idx="25">
                  <c:v>0.26151128490412479</c:v>
                </c:pt>
                <c:pt idx="26">
                  <c:v>7.013384392426758E-2</c:v>
                </c:pt>
                <c:pt idx="27">
                  <c:v>0.32302274585594448</c:v>
                </c:pt>
                <c:pt idx="30">
                  <c:v>-0.88848091946109786</c:v>
                </c:pt>
                <c:pt idx="31">
                  <c:v>-0.99961960707871444</c:v>
                </c:pt>
                <c:pt idx="32">
                  <c:v>-0.92589294761408825</c:v>
                </c:pt>
                <c:pt idx="33">
                  <c:v>-1.2462222924235244</c:v>
                </c:pt>
                <c:pt idx="34">
                  <c:v>-1.4839398165213296</c:v>
                </c:pt>
                <c:pt idx="35">
                  <c:v>-1.17995762032491</c:v>
                </c:pt>
                <c:pt idx="36">
                  <c:v>-1.2331288673582623</c:v>
                </c:pt>
                <c:pt idx="37">
                  <c:v>-1.0202901136396898</c:v>
                </c:pt>
                <c:pt idx="38">
                  <c:v>-0.81443848839991784</c:v>
                </c:pt>
                <c:pt idx="39">
                  <c:v>-0.74563578538320208</c:v>
                </c:pt>
                <c:pt idx="40">
                  <c:v>-0.58771623062162393</c:v>
                </c:pt>
                <c:pt idx="41">
                  <c:v>-0.59064853647836202</c:v>
                </c:pt>
                <c:pt idx="42">
                  <c:v>-0.6803549884105915</c:v>
                </c:pt>
                <c:pt idx="45">
                  <c:v>-0.56612822456318757</c:v>
                </c:pt>
                <c:pt idx="46">
                  <c:v>0.36851261008963165</c:v>
                </c:pt>
                <c:pt idx="47">
                  <c:v>0.43873673022144111</c:v>
                </c:pt>
                <c:pt idx="48">
                  <c:v>0.20747903874107987</c:v>
                </c:pt>
                <c:pt idx="49">
                  <c:v>0.13535839303824382</c:v>
                </c:pt>
                <c:pt idx="50">
                  <c:v>-0.11951391387183286</c:v>
                </c:pt>
                <c:pt idx="51">
                  <c:v>-0.40069546750213902</c:v>
                </c:pt>
                <c:pt idx="52">
                  <c:v>-0.31706849956376448</c:v>
                </c:pt>
                <c:pt idx="53">
                  <c:v>-0.28525828156263788</c:v>
                </c:pt>
                <c:pt idx="54">
                  <c:v>-0.36498035950920737</c:v>
                </c:pt>
                <c:pt idx="55">
                  <c:v>-6.820977300682074E-2</c:v>
                </c:pt>
                <c:pt idx="56">
                  <c:v>-0.26241919020074889</c:v>
                </c:pt>
                <c:pt idx="57">
                  <c:v>-0.22741267581313007</c:v>
                </c:pt>
                <c:pt idx="60">
                  <c:v>-1.1998040802070529</c:v>
                </c:pt>
                <c:pt idx="61">
                  <c:v>-1.1935575842618116</c:v>
                </c:pt>
                <c:pt idx="62">
                  <c:v>-1.3379845591417387</c:v>
                </c:pt>
                <c:pt idx="63">
                  <c:v>-1.6518306816664845</c:v>
                </c:pt>
                <c:pt idx="64">
                  <c:v>-1.6907389881185613</c:v>
                </c:pt>
                <c:pt idx="65">
                  <c:v>-1.2868639797787462</c:v>
                </c:pt>
                <c:pt idx="66">
                  <c:v>-1.2522178561807356</c:v>
                </c:pt>
                <c:pt idx="67">
                  <c:v>-1.1094612668888755</c:v>
                </c:pt>
                <c:pt idx="68">
                  <c:v>-0.8013482030819099</c:v>
                </c:pt>
                <c:pt idx="69">
                  <c:v>-0.6752845328421011</c:v>
                </c:pt>
                <c:pt idx="70">
                  <c:v>-0.68802998969666573</c:v>
                </c:pt>
                <c:pt idx="71">
                  <c:v>-0.62882428723463812</c:v>
                </c:pt>
                <c:pt idx="72">
                  <c:v>-0.64743609367125465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2-4DD4-82BD-0DE48116ADBB}"/>
            </c:ext>
          </c:extLst>
        </c:ser>
        <c:ser>
          <c:idx val="3"/>
          <c:order val="3"/>
          <c:tx>
            <c:strRef>
              <c:f>'52. ábra'!$B$8</c:f>
              <c:strCache>
                <c:ptCount val="1"/>
                <c:pt idx="0">
                  <c:v>Transzfer*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'52.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'52. ábra'!$C$8:$BW$8</c:f>
              <c:numCache>
                <c:formatCode>0.0</c:formatCode>
                <c:ptCount val="73"/>
                <c:pt idx="0">
                  <c:v>0.65981538824936237</c:v>
                </c:pt>
                <c:pt idx="1">
                  <c:v>1.1010376381580338</c:v>
                </c:pt>
                <c:pt idx="2">
                  <c:v>1.0077764798053976</c:v>
                </c:pt>
                <c:pt idx="3">
                  <c:v>1.2684759793920357</c:v>
                </c:pt>
                <c:pt idx="4">
                  <c:v>1.2830919454493963</c:v>
                </c:pt>
                <c:pt idx="5">
                  <c:v>1.3793056246767328</c:v>
                </c:pt>
                <c:pt idx="6">
                  <c:v>1.2466861967039768</c:v>
                </c:pt>
                <c:pt idx="7">
                  <c:v>1.141871026983716</c:v>
                </c:pt>
                <c:pt idx="8">
                  <c:v>0.9484053065289294</c:v>
                </c:pt>
                <c:pt idx="9">
                  <c:v>0.96122664231853039</c:v>
                </c:pt>
                <c:pt idx="10">
                  <c:v>0.88187698697908634</c:v>
                </c:pt>
                <c:pt idx="11">
                  <c:v>0.78199642468989794</c:v>
                </c:pt>
                <c:pt idx="12">
                  <c:v>0.89539020069974096</c:v>
                </c:pt>
                <c:pt idx="15">
                  <c:v>0.23052550064943281</c:v>
                </c:pt>
                <c:pt idx="16">
                  <c:v>0.47671414198473788</c:v>
                </c:pt>
                <c:pt idx="17">
                  <c:v>0.53951094472672378</c:v>
                </c:pt>
                <c:pt idx="18">
                  <c:v>0.53879427755804699</c:v>
                </c:pt>
                <c:pt idx="19">
                  <c:v>0.59727838856000615</c:v>
                </c:pt>
                <c:pt idx="20">
                  <c:v>0.6419731408521806</c:v>
                </c:pt>
                <c:pt idx="21">
                  <c:v>0.57514416621837494</c:v>
                </c:pt>
                <c:pt idx="22">
                  <c:v>0.53102710455760904</c:v>
                </c:pt>
                <c:pt idx="23">
                  <c:v>0.51324825221132964</c:v>
                </c:pt>
                <c:pt idx="24">
                  <c:v>0.4345991843731794</c:v>
                </c:pt>
                <c:pt idx="25">
                  <c:v>0.42090231823401181</c:v>
                </c:pt>
                <c:pt idx="26">
                  <c:v>0.43259547978066099</c:v>
                </c:pt>
                <c:pt idx="27">
                  <c:v>0.46983014940905371</c:v>
                </c:pt>
                <c:pt idx="30">
                  <c:v>0.43762916944982871</c:v>
                </c:pt>
                <c:pt idx="31">
                  <c:v>0.83787376127852398</c:v>
                </c:pt>
                <c:pt idx="32">
                  <c:v>0.86366057236667171</c:v>
                </c:pt>
                <c:pt idx="33">
                  <c:v>1.0246406570841888</c:v>
                </c:pt>
                <c:pt idx="34">
                  <c:v>1.144151134046661</c:v>
                </c:pt>
                <c:pt idx="35">
                  <c:v>1.1454441594379148</c:v>
                </c:pt>
                <c:pt idx="36">
                  <c:v>1.11551569585674</c:v>
                </c:pt>
                <c:pt idx="37">
                  <c:v>1.0089767874706888</c:v>
                </c:pt>
                <c:pt idx="38">
                  <c:v>0.91256727476387978</c:v>
                </c:pt>
                <c:pt idx="39">
                  <c:v>0.71861550027319798</c:v>
                </c:pt>
                <c:pt idx="40">
                  <c:v>0.69005787575704192</c:v>
                </c:pt>
                <c:pt idx="41">
                  <c:v>0.68184045761627765</c:v>
                </c:pt>
                <c:pt idx="42">
                  <c:v>0.72477246070886936</c:v>
                </c:pt>
                <c:pt idx="45">
                  <c:v>-0.20666252131301804</c:v>
                </c:pt>
                <c:pt idx="46">
                  <c:v>0.46649140735309025</c:v>
                </c:pt>
                <c:pt idx="47">
                  <c:v>0.20995122065172481</c:v>
                </c:pt>
                <c:pt idx="48">
                  <c:v>0.60536871249672963</c:v>
                </c:pt>
                <c:pt idx="49">
                  <c:v>0.52507606242025706</c:v>
                </c:pt>
                <c:pt idx="50">
                  <c:v>0.59541373776733997</c:v>
                </c:pt>
                <c:pt idx="51">
                  <c:v>0.61438219434978658</c:v>
                </c:pt>
                <c:pt idx="52">
                  <c:v>1.3376209973700712</c:v>
                </c:pt>
                <c:pt idx="53">
                  <c:v>1.2960674843823867E-2</c:v>
                </c:pt>
                <c:pt idx="54">
                  <c:v>0.57293153124774265</c:v>
                </c:pt>
                <c:pt idx="55">
                  <c:v>0.60069327966006936</c:v>
                </c:pt>
                <c:pt idx="56">
                  <c:v>0.5942710105478054</c:v>
                </c:pt>
                <c:pt idx="57">
                  <c:v>0.61968325128449064</c:v>
                </c:pt>
                <c:pt idx="60">
                  <c:v>0.31284407049292384</c:v>
                </c:pt>
                <c:pt idx="61">
                  <c:v>0.24749648401655089</c:v>
                </c:pt>
                <c:pt idx="62">
                  <c:v>0.34318331615822772</c:v>
                </c:pt>
                <c:pt idx="63">
                  <c:v>0.40131491122680546</c:v>
                </c:pt>
                <c:pt idx="64">
                  <c:v>0.54215469380127679</c:v>
                </c:pt>
                <c:pt idx="65">
                  <c:v>0.72677089074844248</c:v>
                </c:pt>
                <c:pt idx="66">
                  <c:v>0.8124951064504613</c:v>
                </c:pt>
                <c:pt idx="67">
                  <c:v>0.80780619145325205</c:v>
                </c:pt>
                <c:pt idx="68">
                  <c:v>0.76853691035225691</c:v>
                </c:pt>
                <c:pt idx="69">
                  <c:v>0.84021798695976568</c:v>
                </c:pt>
                <c:pt idx="70">
                  <c:v>0.75331215289816134</c:v>
                </c:pt>
                <c:pt idx="71">
                  <c:v>0.72073040945499356</c:v>
                </c:pt>
                <c:pt idx="72">
                  <c:v>0.77591811875266437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DD4-82BD-0DE48116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'52. ábra'!$B$9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3B92-4DD4-82BD-0DE48116ADBB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92-4DD4-82BD-0DE48116ADB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9-3B92-4DD4-82BD-0DE48116ADBB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92-4DD4-82BD-0DE48116ADB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D-3B92-4DD4-82BD-0DE48116ADB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F-3B92-4DD4-82BD-0DE48116ADBB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92-4DD4-82BD-0DE48116ADBB}"/>
              </c:ext>
            </c:extLst>
          </c:dPt>
          <c:val>
            <c:numRef>
              <c:f>'52. ábra'!$C$9:$BW$9</c:f>
              <c:numCache>
                <c:formatCode>0.0</c:formatCode>
                <c:ptCount val="73"/>
                <c:pt idx="0">
                  <c:v>-6.5828372338501628</c:v>
                </c:pt>
                <c:pt idx="1">
                  <c:v>-4.3609332403474292</c:v>
                </c:pt>
                <c:pt idx="2">
                  <c:v>-4.497073550951872</c:v>
                </c:pt>
                <c:pt idx="3">
                  <c:v>-4.7659586960031701</c:v>
                </c:pt>
                <c:pt idx="4">
                  <c:v>-4.199889909574277</c:v>
                </c:pt>
                <c:pt idx="5">
                  <c:v>-2.8184492760283191</c:v>
                </c:pt>
                <c:pt idx="6">
                  <c:v>-4.3072387198982476</c:v>
                </c:pt>
                <c:pt idx="7">
                  <c:v>-4.5001223148348393</c:v>
                </c:pt>
                <c:pt idx="8">
                  <c:v>-2.6242825470375668</c:v>
                </c:pt>
                <c:pt idx="9">
                  <c:v>-3.9059080962800876</c:v>
                </c:pt>
                <c:pt idx="10">
                  <c:v>-3.6453855051758826</c:v>
                </c:pt>
                <c:pt idx="11">
                  <c:v>-2.4960099429757201</c:v>
                </c:pt>
                <c:pt idx="12">
                  <c:v>-2.5025984102121179</c:v>
                </c:pt>
                <c:pt idx="15">
                  <c:v>-3.6825461467502136</c:v>
                </c:pt>
                <c:pt idx="16">
                  <c:v>-5.5052427859465931</c:v>
                </c:pt>
                <c:pt idx="17">
                  <c:v>-6.2967006246168964</c:v>
                </c:pt>
                <c:pt idx="18">
                  <c:v>-5.5134858978875583</c:v>
                </c:pt>
                <c:pt idx="19">
                  <c:v>-5.8088106404243867</c:v>
                </c:pt>
                <c:pt idx="20">
                  <c:v>-6.0061519551741327</c:v>
                </c:pt>
                <c:pt idx="21">
                  <c:v>-6.0005208422437288</c:v>
                </c:pt>
                <c:pt idx="22">
                  <c:v>-5.5163359837507118</c:v>
                </c:pt>
                <c:pt idx="23">
                  <c:v>-5.2789558072233476</c:v>
                </c:pt>
                <c:pt idx="24">
                  <c:v>-5.0314501045417863</c:v>
                </c:pt>
                <c:pt idx="25">
                  <c:v>-4.8051987457319516</c:v>
                </c:pt>
                <c:pt idx="26">
                  <c:v>-5.0454695177123421</c:v>
                </c:pt>
                <c:pt idx="27">
                  <c:v>-2.7437653311529022</c:v>
                </c:pt>
                <c:pt idx="30">
                  <c:v>-1.8770873714793852</c:v>
                </c:pt>
                <c:pt idx="31">
                  <c:v>-2.8311515938337237</c:v>
                </c:pt>
                <c:pt idx="32">
                  <c:v>-3.2458849739184497</c:v>
                </c:pt>
                <c:pt idx="33">
                  <c:v>-3.2169220239035434</c:v>
                </c:pt>
                <c:pt idx="34">
                  <c:v>-3.1417435886860834</c:v>
                </c:pt>
                <c:pt idx="35">
                  <c:v>-3.0400394381290132</c:v>
                </c:pt>
                <c:pt idx="36">
                  <c:v>-3.4361873966605687</c:v>
                </c:pt>
                <c:pt idx="37">
                  <c:v>-3.4224786266411873</c:v>
                </c:pt>
                <c:pt idx="38">
                  <c:v>-4.1495060312560446</c:v>
                </c:pt>
                <c:pt idx="39">
                  <c:v>-4.0653869505928846</c:v>
                </c:pt>
                <c:pt idx="40">
                  <c:v>-4.0353139940097495</c:v>
                </c:pt>
                <c:pt idx="41">
                  <c:v>-3.9579280280974563</c:v>
                </c:pt>
                <c:pt idx="42">
                  <c:v>-3.5226721979086739</c:v>
                </c:pt>
                <c:pt idx="45">
                  <c:v>-2.9475885085955569</c:v>
                </c:pt>
                <c:pt idx="46">
                  <c:v>-0.87541247045424408</c:v>
                </c:pt>
                <c:pt idx="47">
                  <c:v>-2.7538942447377144</c:v>
                </c:pt>
                <c:pt idx="48">
                  <c:v>-3.3654135380422536</c:v>
                </c:pt>
                <c:pt idx="49">
                  <c:v>-1.6491096062202157</c:v>
                </c:pt>
                <c:pt idx="50">
                  <c:v>-0.67046362505776957</c:v>
                </c:pt>
                <c:pt idx="51">
                  <c:v>-0.98590272128601042</c:v>
                </c:pt>
                <c:pt idx="52">
                  <c:v>-1.7102672362967701</c:v>
                </c:pt>
                <c:pt idx="53">
                  <c:v>-3.0780985579089122</c:v>
                </c:pt>
                <c:pt idx="54">
                  <c:v>-2.1473682216030006</c:v>
                </c:pt>
                <c:pt idx="55">
                  <c:v>-1.7929106563792911</c:v>
                </c:pt>
                <c:pt idx="56">
                  <c:v>-2.337104457298401</c:v>
                </c:pt>
                <c:pt idx="57">
                  <c:v>-1.1689923793947175</c:v>
                </c:pt>
                <c:pt idx="60">
                  <c:v>-2.2281101243872388</c:v>
                </c:pt>
                <c:pt idx="61">
                  <c:v>-1.2729417420909341</c:v>
                </c:pt>
                <c:pt idx="62">
                  <c:v>-1.1789853218598845</c:v>
                </c:pt>
                <c:pt idx="63">
                  <c:v>-1.2802484193152996</c:v>
                </c:pt>
                <c:pt idx="64">
                  <c:v>-1.7480061969148044</c:v>
                </c:pt>
                <c:pt idx="65">
                  <c:v>-1.4648160211120578</c:v>
                </c:pt>
                <c:pt idx="66">
                  <c:v>-0.4635435535861922</c:v>
                </c:pt>
                <c:pt idx="67">
                  <c:v>-1.0513906355174967</c:v>
                </c:pt>
                <c:pt idx="68">
                  <c:v>-1.3267992995553424</c:v>
                </c:pt>
                <c:pt idx="69">
                  <c:v>-1.4335949794618708</c:v>
                </c:pt>
                <c:pt idx="70">
                  <c:v>-1.8430597236437325</c:v>
                </c:pt>
                <c:pt idx="71">
                  <c:v>-1.4309303758471967</c:v>
                </c:pt>
                <c:pt idx="72">
                  <c:v>-1.5588269024546373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B92-4DD4-82BD-0DE48116ADBB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'52. ábra'!$C$11:$BS$11</c:f>
              <c:numCache>
                <c:formatCode>0</c:formatCode>
                <c:ptCount val="6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 formatCode="General">
                  <c:v>10000</c:v>
                </c:pt>
                <c:pt idx="31" formatCode="General">
                  <c:v>10000</c:v>
                </c:pt>
                <c:pt idx="32" formatCode="General">
                  <c:v>10000</c:v>
                </c:pt>
                <c:pt idx="33" formatCode="General">
                  <c:v>10000</c:v>
                </c:pt>
                <c:pt idx="34" formatCode="General">
                  <c:v>10000</c:v>
                </c:pt>
                <c:pt idx="35" formatCode="General">
                  <c:v>10000</c:v>
                </c:pt>
                <c:pt idx="36" formatCode="General">
                  <c:v>10000</c:v>
                </c:pt>
                <c:pt idx="37" formatCode="General">
                  <c:v>10000</c:v>
                </c:pt>
                <c:pt idx="38" formatCode="General">
                  <c:v>10000</c:v>
                </c:pt>
                <c:pt idx="39" formatCode="General">
                  <c:v>10000</c:v>
                </c:pt>
                <c:pt idx="40" formatCode="General">
                  <c:v>10000</c:v>
                </c:pt>
                <c:pt idx="41" formatCode="General">
                  <c:v>10000</c:v>
                </c:pt>
                <c:pt idx="42" formatCode="General">
                  <c:v>10000</c:v>
                </c:pt>
                <c:pt idx="43" formatCode="General">
                  <c:v>10000</c:v>
                </c:pt>
                <c:pt idx="44" formatCode="General">
                  <c:v>-10000</c:v>
                </c:pt>
                <c:pt idx="45" formatCode="General">
                  <c:v>-10000</c:v>
                </c:pt>
                <c:pt idx="46" formatCode="General">
                  <c:v>-10000</c:v>
                </c:pt>
                <c:pt idx="47" formatCode="General">
                  <c:v>-10000</c:v>
                </c:pt>
                <c:pt idx="48" formatCode="General">
                  <c:v>-10000</c:v>
                </c:pt>
                <c:pt idx="49" formatCode="General">
                  <c:v>-10000</c:v>
                </c:pt>
                <c:pt idx="50" formatCode="General">
                  <c:v>-10000</c:v>
                </c:pt>
                <c:pt idx="51" formatCode="General">
                  <c:v>-10000</c:v>
                </c:pt>
                <c:pt idx="52" formatCode="General">
                  <c:v>-10000</c:v>
                </c:pt>
                <c:pt idx="53" formatCode="General">
                  <c:v>-10000</c:v>
                </c:pt>
                <c:pt idx="54" formatCode="General">
                  <c:v>-10000</c:v>
                </c:pt>
                <c:pt idx="55" formatCode="General">
                  <c:v>-10000</c:v>
                </c:pt>
                <c:pt idx="56" formatCode="General">
                  <c:v>-10000</c:v>
                </c:pt>
                <c:pt idx="57" formatCode="General">
                  <c:v>-10000</c:v>
                </c:pt>
                <c:pt idx="58" formatCode="General">
                  <c:v>-10000</c:v>
                </c:pt>
                <c:pt idx="59" formatCode="General">
                  <c:v>10000</c:v>
                </c:pt>
                <c:pt idx="60" formatCode="General">
                  <c:v>10000</c:v>
                </c:pt>
                <c:pt idx="61" formatCode="General">
                  <c:v>10000</c:v>
                </c:pt>
                <c:pt idx="62" formatCode="General">
                  <c:v>10000</c:v>
                </c:pt>
                <c:pt idx="63" formatCode="General">
                  <c:v>10000</c:v>
                </c:pt>
                <c:pt idx="64" formatCode="General">
                  <c:v>10000</c:v>
                </c:pt>
                <c:pt idx="65" formatCode="General">
                  <c:v>10000</c:v>
                </c:pt>
                <c:pt idx="66" formatCode="General">
                  <c:v>10000</c:v>
                </c:pt>
                <c:pt idx="67" formatCode="General">
                  <c:v>10000</c:v>
                </c:pt>
                <c:pt idx="68" formatCode="General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B92-4DD4-82BD-0DE48116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692822879898634E-2"/>
              <c:y val="1.151758246969265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7004664"/>
        <c:crossesAt val="1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456206444022092"/>
              <c:y val="1.764804643260398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77155832987876E-2"/>
          <c:y val="4.9987073279516438E-2"/>
          <c:w val="0.89363886150657923"/>
          <c:h val="0.6680941542239735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'43. ábra'!$D$17</c:f>
              <c:strCache>
                <c:ptCount val="1"/>
                <c:pt idx="0">
                  <c:v>Net lending as a percent of GDP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cat>
            <c:strRef>
              <c:f>'43. ábra'!$A$19:$A$45</c:f>
              <c:strCache>
                <c:ptCount val="27"/>
                <c:pt idx="0">
                  <c:v>Cyprus</c:v>
                </c:pt>
                <c:pt idx="1">
                  <c:v>Romania</c:v>
                </c:pt>
                <c:pt idx="2">
                  <c:v>Greece</c:v>
                </c:pt>
                <c:pt idx="3">
                  <c:v>Malta</c:v>
                </c:pt>
                <c:pt idx="4">
                  <c:v>Latvia</c:v>
                </c:pt>
                <c:pt idx="5">
                  <c:v>Bulgaria</c:v>
                </c:pt>
                <c:pt idx="6">
                  <c:v>Slovakia</c:v>
                </c:pt>
                <c:pt idx="7">
                  <c:v>Hungary</c:v>
                </c:pt>
                <c:pt idx="8">
                  <c:v>France</c:v>
                </c:pt>
                <c:pt idx="9">
                  <c:v>Austria</c:v>
                </c:pt>
                <c:pt idx="10">
                  <c:v>Portugal</c:v>
                </c:pt>
                <c:pt idx="11">
                  <c:v>Poland</c:v>
                </c:pt>
                <c:pt idx="12">
                  <c:v>Finland</c:v>
                </c:pt>
                <c:pt idx="13">
                  <c:v>Czechia</c:v>
                </c:pt>
                <c:pt idx="14">
                  <c:v>Spain</c:v>
                </c:pt>
                <c:pt idx="15">
                  <c:v>Luxembourg</c:v>
                </c:pt>
                <c:pt idx="16">
                  <c:v>Belgium</c:v>
                </c:pt>
                <c:pt idx="17">
                  <c:v>Italy</c:v>
                </c:pt>
                <c:pt idx="18">
                  <c:v>Slovenia</c:v>
                </c:pt>
                <c:pt idx="19">
                  <c:v>Lithuania</c:v>
                </c:pt>
                <c:pt idx="20">
                  <c:v>Sweden</c:v>
                </c:pt>
                <c:pt idx="21">
                  <c:v>Croatia</c:v>
                </c:pt>
                <c:pt idx="22">
                  <c:v>Germany</c:v>
                </c:pt>
                <c:pt idx="23">
                  <c:v>Estonia</c:v>
                </c:pt>
                <c:pt idx="24">
                  <c:v>Denmark</c:v>
                </c:pt>
                <c:pt idx="25">
                  <c:v>Netherlands</c:v>
                </c:pt>
                <c:pt idx="26">
                  <c:v>Ireland</c:v>
                </c:pt>
              </c:strCache>
            </c:strRef>
          </c:cat>
          <c:val>
            <c:numRef>
              <c:f>'43. ábra'!$D$19:$D$45</c:f>
              <c:numCache>
                <c:formatCode>0.0</c:formatCode>
                <c:ptCount val="27"/>
                <c:pt idx="0">
                  <c:v>-9.2879654688088777</c:v>
                </c:pt>
                <c:pt idx="1">
                  <c:v>-4.9344782501030409</c:v>
                </c:pt>
                <c:pt idx="2">
                  <c:v>-3.6137355863528016</c:v>
                </c:pt>
                <c:pt idx="3">
                  <c:v>-3.3769557858233914</c:v>
                </c:pt>
                <c:pt idx="4">
                  <c:v>-1.4551928206436875</c:v>
                </c:pt>
                <c:pt idx="5">
                  <c:v>-1.3516619519094768</c:v>
                </c:pt>
                <c:pt idx="6">
                  <c:v>-0.62694020438106512</c:v>
                </c:pt>
                <c:pt idx="7">
                  <c:v>-0.55576810283538625</c:v>
                </c:pt>
                <c:pt idx="8">
                  <c:v>-0.47692538744903101</c:v>
                </c:pt>
                <c:pt idx="9">
                  <c:v>-0.41041682780888239</c:v>
                </c:pt>
                <c:pt idx="10">
                  <c:v>0.40149209405791703</c:v>
                </c:pt>
                <c:pt idx="11">
                  <c:v>0.9795578918187704</c:v>
                </c:pt>
                <c:pt idx="12">
                  <c:v>1.0494093607314978</c:v>
                </c:pt>
                <c:pt idx="13">
                  <c:v>1.2266564274504688</c:v>
                </c:pt>
                <c:pt idx="14">
                  <c:v>1.4320935931517529</c:v>
                </c:pt>
                <c:pt idx="15">
                  <c:v>1.5195018652771999</c:v>
                </c:pt>
                <c:pt idx="16">
                  <c:v>1.9745537035210574</c:v>
                </c:pt>
                <c:pt idx="17">
                  <c:v>3.2637203245328421</c:v>
                </c:pt>
                <c:pt idx="18">
                  <c:v>3.4653979238754324</c:v>
                </c:pt>
                <c:pt idx="19">
                  <c:v>3.469822288416212</c:v>
                </c:pt>
                <c:pt idx="20">
                  <c:v>5.4119093680047463</c:v>
                </c:pt>
                <c:pt idx="21">
                  <c:v>5.7424547424093886</c:v>
                </c:pt>
                <c:pt idx="22">
                  <c:v>6.5131545781965032</c:v>
                </c:pt>
                <c:pt idx="23">
                  <c:v>6.7788649706457909</c:v>
                </c:pt>
                <c:pt idx="24">
                  <c:v>8.4704581122487088</c:v>
                </c:pt>
                <c:pt idx="25">
                  <c:v>8.5615352562834186</c:v>
                </c:pt>
                <c:pt idx="26">
                  <c:v>15.247805906822654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8-4BA2-BFB0-A8A1F39B0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79391976"/>
        <c:axId val="1"/>
      </c:barChart>
      <c:lineChart>
        <c:grouping val="standard"/>
        <c:varyColors val="0"/>
        <c:ser>
          <c:idx val="0"/>
          <c:order val="0"/>
          <c:tx>
            <c:strRef>
              <c:f>'43. ábra'!$C$17</c:f>
              <c:strCache>
                <c:ptCount val="1"/>
                <c:pt idx="0">
                  <c:v>GDP-growth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4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'43. ábra'!$A$19:$A$45</c:f>
              <c:strCache>
                <c:ptCount val="27"/>
                <c:pt idx="0">
                  <c:v>Cyprus</c:v>
                </c:pt>
                <c:pt idx="1">
                  <c:v>Romania</c:v>
                </c:pt>
                <c:pt idx="2">
                  <c:v>Greece</c:v>
                </c:pt>
                <c:pt idx="3">
                  <c:v>Malta</c:v>
                </c:pt>
                <c:pt idx="4">
                  <c:v>Latvia</c:v>
                </c:pt>
                <c:pt idx="5">
                  <c:v>Bulgaria</c:v>
                </c:pt>
                <c:pt idx="6">
                  <c:v>Slovakia</c:v>
                </c:pt>
                <c:pt idx="7">
                  <c:v>Hungary</c:v>
                </c:pt>
                <c:pt idx="8">
                  <c:v>France</c:v>
                </c:pt>
                <c:pt idx="9">
                  <c:v>Austria</c:v>
                </c:pt>
                <c:pt idx="10">
                  <c:v>Portugal</c:v>
                </c:pt>
                <c:pt idx="11">
                  <c:v>Poland</c:v>
                </c:pt>
                <c:pt idx="12">
                  <c:v>Finland</c:v>
                </c:pt>
                <c:pt idx="13">
                  <c:v>Czechia</c:v>
                </c:pt>
                <c:pt idx="14">
                  <c:v>Spain</c:v>
                </c:pt>
                <c:pt idx="15">
                  <c:v>Luxembourg</c:v>
                </c:pt>
                <c:pt idx="16">
                  <c:v>Belgium</c:v>
                </c:pt>
                <c:pt idx="17">
                  <c:v>Italy</c:v>
                </c:pt>
                <c:pt idx="18">
                  <c:v>Slovenia</c:v>
                </c:pt>
                <c:pt idx="19">
                  <c:v>Lithuania</c:v>
                </c:pt>
                <c:pt idx="20">
                  <c:v>Sweden</c:v>
                </c:pt>
                <c:pt idx="21">
                  <c:v>Croatia</c:v>
                </c:pt>
                <c:pt idx="22">
                  <c:v>Germany</c:v>
                </c:pt>
                <c:pt idx="23">
                  <c:v>Estonia</c:v>
                </c:pt>
                <c:pt idx="24">
                  <c:v>Denmark</c:v>
                </c:pt>
                <c:pt idx="25">
                  <c:v>Netherlands</c:v>
                </c:pt>
                <c:pt idx="26">
                  <c:v>Ireland</c:v>
                </c:pt>
              </c:strCache>
            </c:strRef>
          </c:cat>
          <c:val>
            <c:numRef>
              <c:f>'43. ábra'!$C$19:$C$45</c:f>
              <c:numCache>
                <c:formatCode>0.0</c:formatCode>
                <c:ptCount val="27"/>
                <c:pt idx="0">
                  <c:v>5.5131426693415335</c:v>
                </c:pt>
                <c:pt idx="1">
                  <c:v>5.9566004350657664</c:v>
                </c:pt>
                <c:pt idx="2">
                  <c:v>8.335866408831933</c:v>
                </c:pt>
                <c:pt idx="3">
                  <c:v>9.4136123611581013</c:v>
                </c:pt>
                <c:pt idx="4">
                  <c:v>4.7868117498715463</c:v>
                </c:pt>
                <c:pt idx="5">
                  <c:v>4.1776389102263067</c:v>
                </c:pt>
                <c:pt idx="6">
                  <c:v>3.0203110182780506</c:v>
                </c:pt>
                <c:pt idx="7">
                  <c:v>7.1244420307557021</c:v>
                </c:pt>
                <c:pt idx="8">
                  <c:v>6.9634837602812212</c:v>
                </c:pt>
                <c:pt idx="9">
                  <c:v>4.4841861468208037</c:v>
                </c:pt>
                <c:pt idx="10">
                  <c:v>4.9218259177345942</c:v>
                </c:pt>
                <c:pt idx="11">
                  <c:v>5.7322615120115188</c:v>
                </c:pt>
                <c:pt idx="12">
                  <c:v>3.2996228398958607</c:v>
                </c:pt>
                <c:pt idx="13">
                  <c:v>3.329552250241008</c:v>
                </c:pt>
                <c:pt idx="14">
                  <c:v>4.9603214821421346</c:v>
                </c:pt>
                <c:pt idx="15">
                  <c:v>6.8869808877651337</c:v>
                </c:pt>
                <c:pt idx="16">
                  <c:v>6.2749648953824675</c:v>
                </c:pt>
                <c:pt idx="17">
                  <c:v>6.6360708929120449</c:v>
                </c:pt>
                <c:pt idx="18">
                  <c:v>8.1143721700233584</c:v>
                </c:pt>
                <c:pt idx="19">
                  <c:v>4.9416879393068314</c:v>
                </c:pt>
                <c:pt idx="20">
                  <c:v>4.8007038482136011</c:v>
                </c:pt>
                <c:pt idx="21">
                  <c:v>10.448803813968198</c:v>
                </c:pt>
                <c:pt idx="22">
                  <c:v>2.892444995685949</c:v>
                </c:pt>
                <c:pt idx="23">
                  <c:v>8.3493294560825575</c:v>
                </c:pt>
                <c:pt idx="24">
                  <c:v>4.1299423527526642</c:v>
                </c:pt>
                <c:pt idx="25">
                  <c:v>4.7788607834594643</c:v>
                </c:pt>
                <c:pt idx="26">
                  <c:v>13.47849054992902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8-4BA2-BFB0-A8A1F39B077C}"/>
            </c:ext>
          </c:extLst>
        </c:ser>
        <c:ser>
          <c:idx val="2"/>
          <c:order val="2"/>
          <c:tx>
            <c:strRef>
              <c:f>'43. ábra'!$E$17</c:f>
              <c:strCache>
                <c:ptCount val="1"/>
                <c:pt idx="0">
                  <c:v>Average GDP-growth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'43. ábra'!$A$19:$A$45</c:f>
              <c:strCache>
                <c:ptCount val="27"/>
                <c:pt idx="0">
                  <c:v>Cyprus</c:v>
                </c:pt>
                <c:pt idx="1">
                  <c:v>Romania</c:v>
                </c:pt>
                <c:pt idx="2">
                  <c:v>Greece</c:v>
                </c:pt>
                <c:pt idx="3">
                  <c:v>Malta</c:v>
                </c:pt>
                <c:pt idx="4">
                  <c:v>Latvia</c:v>
                </c:pt>
                <c:pt idx="5">
                  <c:v>Bulgaria</c:v>
                </c:pt>
                <c:pt idx="6">
                  <c:v>Slovakia</c:v>
                </c:pt>
                <c:pt idx="7">
                  <c:v>Hungary</c:v>
                </c:pt>
                <c:pt idx="8">
                  <c:v>France</c:v>
                </c:pt>
                <c:pt idx="9">
                  <c:v>Austria</c:v>
                </c:pt>
                <c:pt idx="10">
                  <c:v>Portugal</c:v>
                </c:pt>
                <c:pt idx="11">
                  <c:v>Poland</c:v>
                </c:pt>
                <c:pt idx="12">
                  <c:v>Finland</c:v>
                </c:pt>
                <c:pt idx="13">
                  <c:v>Czechia</c:v>
                </c:pt>
                <c:pt idx="14">
                  <c:v>Spain</c:v>
                </c:pt>
                <c:pt idx="15">
                  <c:v>Luxembourg</c:v>
                </c:pt>
                <c:pt idx="16">
                  <c:v>Belgium</c:v>
                </c:pt>
                <c:pt idx="17">
                  <c:v>Italy</c:v>
                </c:pt>
                <c:pt idx="18">
                  <c:v>Slovenia</c:v>
                </c:pt>
                <c:pt idx="19">
                  <c:v>Lithuania</c:v>
                </c:pt>
                <c:pt idx="20">
                  <c:v>Sweden</c:v>
                </c:pt>
                <c:pt idx="21">
                  <c:v>Croatia</c:v>
                </c:pt>
                <c:pt idx="22">
                  <c:v>Germany</c:v>
                </c:pt>
                <c:pt idx="23">
                  <c:v>Estonia</c:v>
                </c:pt>
                <c:pt idx="24">
                  <c:v>Denmark</c:v>
                </c:pt>
                <c:pt idx="25">
                  <c:v>Netherlands</c:v>
                </c:pt>
                <c:pt idx="26">
                  <c:v>Ireland</c:v>
                </c:pt>
              </c:strCache>
            </c:strRef>
          </c:cat>
          <c:val>
            <c:numRef>
              <c:f>'43. ábra'!$E$19:$E$45</c:f>
              <c:numCache>
                <c:formatCode>0.0</c:formatCode>
                <c:ptCount val="27"/>
                <c:pt idx="0">
                  <c:v>6.0649011880791628</c:v>
                </c:pt>
                <c:pt idx="1">
                  <c:v>6.0649011880791628</c:v>
                </c:pt>
                <c:pt idx="2">
                  <c:v>6.0649011880791628</c:v>
                </c:pt>
                <c:pt idx="3">
                  <c:v>6.0649011880791628</c:v>
                </c:pt>
                <c:pt idx="4">
                  <c:v>6.0649011880791628</c:v>
                </c:pt>
                <c:pt idx="5">
                  <c:v>6.0649011880791628</c:v>
                </c:pt>
                <c:pt idx="6">
                  <c:v>6.0649011880791628</c:v>
                </c:pt>
                <c:pt idx="7">
                  <c:v>6.0649011880791628</c:v>
                </c:pt>
                <c:pt idx="8">
                  <c:v>6.0649011880791628</c:v>
                </c:pt>
                <c:pt idx="9">
                  <c:v>6.0649011880791628</c:v>
                </c:pt>
                <c:pt idx="10">
                  <c:v>6.0649011880791628</c:v>
                </c:pt>
                <c:pt idx="11">
                  <c:v>6.0649011880791628</c:v>
                </c:pt>
                <c:pt idx="12">
                  <c:v>6.0649011880791628</c:v>
                </c:pt>
                <c:pt idx="13">
                  <c:v>6.0649011880791628</c:v>
                </c:pt>
                <c:pt idx="14">
                  <c:v>6.0649011880791628</c:v>
                </c:pt>
                <c:pt idx="15">
                  <c:v>6.0649011880791628</c:v>
                </c:pt>
                <c:pt idx="16">
                  <c:v>6.0649011880791628</c:v>
                </c:pt>
                <c:pt idx="17">
                  <c:v>6.0649011880791628</c:v>
                </c:pt>
                <c:pt idx="18">
                  <c:v>6.0649011880791628</c:v>
                </c:pt>
                <c:pt idx="19">
                  <c:v>6.0649011880791628</c:v>
                </c:pt>
                <c:pt idx="20">
                  <c:v>6.0649011880791628</c:v>
                </c:pt>
                <c:pt idx="21">
                  <c:v>6.0649011880791628</c:v>
                </c:pt>
                <c:pt idx="22">
                  <c:v>6.0649011880791628</c:v>
                </c:pt>
                <c:pt idx="23">
                  <c:v>6.0649011880791628</c:v>
                </c:pt>
                <c:pt idx="24">
                  <c:v>6.0649011880791628</c:v>
                </c:pt>
                <c:pt idx="25">
                  <c:v>6.0649011880791628</c:v>
                </c:pt>
                <c:pt idx="26">
                  <c:v>6.0649011880791628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8-4BA2-BFB0-A8A1F39B077C}"/>
            </c:ext>
          </c:extLst>
        </c:ser>
        <c:ser>
          <c:idx val="3"/>
          <c:order val="3"/>
          <c:tx>
            <c:strRef>
              <c:f>'43. ábra'!$F$17</c:f>
              <c:strCache>
                <c:ptCount val="1"/>
                <c:pt idx="0">
                  <c:v>Average net lending</c:v>
                </c:pt>
              </c:strCache>
            </c:strRef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f>'43. ábra'!$A$19:$A$45</c:f>
              <c:strCache>
                <c:ptCount val="27"/>
                <c:pt idx="0">
                  <c:v>Cyprus</c:v>
                </c:pt>
                <c:pt idx="1">
                  <c:v>Romania</c:v>
                </c:pt>
                <c:pt idx="2">
                  <c:v>Greece</c:v>
                </c:pt>
                <c:pt idx="3">
                  <c:v>Malta</c:v>
                </c:pt>
                <c:pt idx="4">
                  <c:v>Latvia</c:v>
                </c:pt>
                <c:pt idx="5">
                  <c:v>Bulgaria</c:v>
                </c:pt>
                <c:pt idx="6">
                  <c:v>Slovakia</c:v>
                </c:pt>
                <c:pt idx="7">
                  <c:v>Hungary</c:v>
                </c:pt>
                <c:pt idx="8">
                  <c:v>France</c:v>
                </c:pt>
                <c:pt idx="9">
                  <c:v>Austria</c:v>
                </c:pt>
                <c:pt idx="10">
                  <c:v>Portugal</c:v>
                </c:pt>
                <c:pt idx="11">
                  <c:v>Poland</c:v>
                </c:pt>
                <c:pt idx="12">
                  <c:v>Finland</c:v>
                </c:pt>
                <c:pt idx="13">
                  <c:v>Czechia</c:v>
                </c:pt>
                <c:pt idx="14">
                  <c:v>Spain</c:v>
                </c:pt>
                <c:pt idx="15">
                  <c:v>Luxembourg</c:v>
                </c:pt>
                <c:pt idx="16">
                  <c:v>Belgium</c:v>
                </c:pt>
                <c:pt idx="17">
                  <c:v>Italy</c:v>
                </c:pt>
                <c:pt idx="18">
                  <c:v>Slovenia</c:v>
                </c:pt>
                <c:pt idx="19">
                  <c:v>Lithuania</c:v>
                </c:pt>
                <c:pt idx="20">
                  <c:v>Sweden</c:v>
                </c:pt>
                <c:pt idx="21">
                  <c:v>Croatia</c:v>
                </c:pt>
                <c:pt idx="22">
                  <c:v>Germany</c:v>
                </c:pt>
                <c:pt idx="23">
                  <c:v>Estonia</c:v>
                </c:pt>
                <c:pt idx="24">
                  <c:v>Denmark</c:v>
                </c:pt>
                <c:pt idx="25">
                  <c:v>Netherlands</c:v>
                </c:pt>
                <c:pt idx="26">
                  <c:v>Ireland</c:v>
                </c:pt>
              </c:strCache>
            </c:strRef>
          </c:cat>
          <c:val>
            <c:numRef>
              <c:f>'43. ábra'!$F$19:$F$45</c:f>
              <c:numCache>
                <c:formatCode>0.0</c:formatCode>
                <c:ptCount val="27"/>
                <c:pt idx="0">
                  <c:v>1.8303091859751379</c:v>
                </c:pt>
                <c:pt idx="1">
                  <c:v>1.8303091859751379</c:v>
                </c:pt>
                <c:pt idx="2">
                  <c:v>1.8303091859751379</c:v>
                </c:pt>
                <c:pt idx="3">
                  <c:v>1.8303091859751379</c:v>
                </c:pt>
                <c:pt idx="4">
                  <c:v>1.8303091859751379</c:v>
                </c:pt>
                <c:pt idx="5">
                  <c:v>1.8303091859751379</c:v>
                </c:pt>
                <c:pt idx="6">
                  <c:v>1.8303091859751379</c:v>
                </c:pt>
                <c:pt idx="7">
                  <c:v>1.8303091859751379</c:v>
                </c:pt>
                <c:pt idx="8">
                  <c:v>1.8303091859751379</c:v>
                </c:pt>
                <c:pt idx="9">
                  <c:v>1.8303091859751379</c:v>
                </c:pt>
                <c:pt idx="10">
                  <c:v>1.8303091859751379</c:v>
                </c:pt>
                <c:pt idx="11">
                  <c:v>1.8303091859751379</c:v>
                </c:pt>
                <c:pt idx="12">
                  <c:v>1.8303091859751379</c:v>
                </c:pt>
                <c:pt idx="13">
                  <c:v>1.8303091859751379</c:v>
                </c:pt>
                <c:pt idx="14">
                  <c:v>1.8303091859751379</c:v>
                </c:pt>
                <c:pt idx="15">
                  <c:v>1.8303091859751379</c:v>
                </c:pt>
                <c:pt idx="16">
                  <c:v>1.8303091859751379</c:v>
                </c:pt>
                <c:pt idx="17">
                  <c:v>1.8303091859751379</c:v>
                </c:pt>
                <c:pt idx="18">
                  <c:v>1.8303091859751379</c:v>
                </c:pt>
                <c:pt idx="19">
                  <c:v>1.8303091859751379</c:v>
                </c:pt>
                <c:pt idx="20">
                  <c:v>1.8303091859751379</c:v>
                </c:pt>
                <c:pt idx="21">
                  <c:v>1.8303091859751379</c:v>
                </c:pt>
                <c:pt idx="22">
                  <c:v>1.8303091859751379</c:v>
                </c:pt>
                <c:pt idx="23">
                  <c:v>1.8303091859751379</c:v>
                </c:pt>
                <c:pt idx="24">
                  <c:v>1.8303091859751379</c:v>
                </c:pt>
                <c:pt idx="25">
                  <c:v>1.8303091859751379</c:v>
                </c:pt>
                <c:pt idx="26">
                  <c:v>1.8303091859751379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5-4661-8665-5038F01EA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93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389094728318898E-2"/>
              <c:y val="4.475742400355356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879391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441458425357465"/>
              <c:y val="2.6515925040589573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320508484112782E-2"/>
          <c:y val="0.93814253709206918"/>
          <c:w val="0.97800464308218915"/>
          <c:h val="6.185746290793078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526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'52. ábra'!$A$7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multiLvlStrRef>
              <c:f>'52.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'52. ábra'!$C$7:$BW$7</c:f>
              <c:numCache>
                <c:formatCode>0.0</c:formatCode>
                <c:ptCount val="73"/>
                <c:pt idx="0">
                  <c:v>0.15925623830490834</c:v>
                </c:pt>
                <c:pt idx="1">
                  <c:v>0.48120205414315603</c:v>
                </c:pt>
                <c:pt idx="2">
                  <c:v>0.71853791760257602</c:v>
                </c:pt>
                <c:pt idx="3">
                  <c:v>0.99145248963975219</c:v>
                </c:pt>
                <c:pt idx="4">
                  <c:v>1.6879534748287814</c:v>
                </c:pt>
                <c:pt idx="5">
                  <c:v>2.2402105672781811</c:v>
                </c:pt>
                <c:pt idx="6">
                  <c:v>2.1939306363819382</c:v>
                </c:pt>
                <c:pt idx="7">
                  <c:v>2.444258116209729</c:v>
                </c:pt>
                <c:pt idx="8">
                  <c:v>2.4277731051243814</c:v>
                </c:pt>
                <c:pt idx="9">
                  <c:v>2.0684633912126316</c:v>
                </c:pt>
                <c:pt idx="10">
                  <c:v>1.7909451810566943</c:v>
                </c:pt>
                <c:pt idx="11">
                  <c:v>1.8183846497099507</c:v>
                </c:pt>
                <c:pt idx="12">
                  <c:v>1.4196835063166986</c:v>
                </c:pt>
                <c:pt idx="15">
                  <c:v>-0.61463182868549249</c:v>
                </c:pt>
                <c:pt idx="16">
                  <c:v>-0.41113335762251274</c:v>
                </c:pt>
                <c:pt idx="17">
                  <c:v>-0.12829215657468807</c:v>
                </c:pt>
                <c:pt idx="18">
                  <c:v>-5.5689331013751626E-2</c:v>
                </c:pt>
                <c:pt idx="19">
                  <c:v>3.6288152533251329E-2</c:v>
                </c:pt>
                <c:pt idx="20">
                  <c:v>0.31041975649294656</c:v>
                </c:pt>
                <c:pt idx="21">
                  <c:v>0.51171800004181944</c:v>
                </c:pt>
                <c:pt idx="22">
                  <c:v>0.63588785443582196</c:v>
                </c:pt>
                <c:pt idx="23">
                  <c:v>0.73011212335541609</c:v>
                </c:pt>
                <c:pt idx="24">
                  <c:v>0.72769736608271962</c:v>
                </c:pt>
                <c:pt idx="25">
                  <c:v>0.56355776716013728</c:v>
                </c:pt>
                <c:pt idx="26">
                  <c:v>0.28066837287265478</c:v>
                </c:pt>
                <c:pt idx="27">
                  <c:v>0.41589236601501528</c:v>
                </c:pt>
                <c:pt idx="30">
                  <c:v>0.79581357800571251</c:v>
                </c:pt>
                <c:pt idx="31">
                  <c:v>0.75163874910658135</c:v>
                </c:pt>
                <c:pt idx="32">
                  <c:v>0.58389098124773431</c:v>
                </c:pt>
                <c:pt idx="33">
                  <c:v>0.48144053072184484</c:v>
                </c:pt>
                <c:pt idx="34">
                  <c:v>0.44013744145463168</c:v>
                </c:pt>
                <c:pt idx="35">
                  <c:v>0.45137693160038717</c:v>
                </c:pt>
                <c:pt idx="36">
                  <c:v>0.33271568079442931</c:v>
                </c:pt>
                <c:pt idx="37">
                  <c:v>0.20199049494756613</c:v>
                </c:pt>
                <c:pt idx="38">
                  <c:v>-2.0510812897836014E-2</c:v>
                </c:pt>
                <c:pt idx="39">
                  <c:v>-0.40004141826759543</c:v>
                </c:pt>
                <c:pt idx="40">
                  <c:v>-0.51401819411488336</c:v>
                </c:pt>
                <c:pt idx="41">
                  <c:v>-0.56911554893469807</c:v>
                </c:pt>
                <c:pt idx="42">
                  <c:v>-0.48771377579450176</c:v>
                </c:pt>
                <c:pt idx="45">
                  <c:v>1.9533087940500558</c:v>
                </c:pt>
                <c:pt idx="46">
                  <c:v>1.7157210724621854</c:v>
                </c:pt>
                <c:pt idx="47">
                  <c:v>1.675813706982265</c:v>
                </c:pt>
                <c:pt idx="48">
                  <c:v>1.6925700678958715</c:v>
                </c:pt>
                <c:pt idx="49">
                  <c:v>1.8811136192626032</c:v>
                </c:pt>
                <c:pt idx="50">
                  <c:v>1.9240796957043707</c:v>
                </c:pt>
                <c:pt idx="51">
                  <c:v>1.9081988153922782</c:v>
                </c:pt>
                <c:pt idx="52">
                  <c:v>1.8626053191902172</c:v>
                </c:pt>
                <c:pt idx="53">
                  <c:v>1.8885554772429063</c:v>
                </c:pt>
                <c:pt idx="54">
                  <c:v>1.782979978186443</c:v>
                </c:pt>
                <c:pt idx="55">
                  <c:v>1.5871631443587164</c:v>
                </c:pt>
                <c:pt idx="56">
                  <c:v>1.7689903028240899</c:v>
                </c:pt>
                <c:pt idx="57">
                  <c:v>1.7747745693114523</c:v>
                </c:pt>
                <c:pt idx="60">
                  <c:v>0.71027746663155755</c:v>
                </c:pt>
                <c:pt idx="61">
                  <c:v>0.35579117014963996</c:v>
                </c:pt>
                <c:pt idx="62">
                  <c:v>0.33250366814029869</c:v>
                </c:pt>
                <c:pt idx="63">
                  <c:v>0.30877962646084389</c:v>
                </c:pt>
                <c:pt idx="64">
                  <c:v>0.36176298609311042</c:v>
                </c:pt>
                <c:pt idx="65">
                  <c:v>1.0430759466185633</c:v>
                </c:pt>
                <c:pt idx="66">
                  <c:v>1.1978745738464824</c:v>
                </c:pt>
                <c:pt idx="67">
                  <c:v>1.6545759033105258</c:v>
                </c:pt>
                <c:pt idx="68">
                  <c:v>1.6723763020144253</c:v>
                </c:pt>
                <c:pt idx="69">
                  <c:v>1.5294555598337776</c:v>
                </c:pt>
                <c:pt idx="70">
                  <c:v>1.3894587155110911</c:v>
                </c:pt>
                <c:pt idx="71">
                  <c:v>1.5654063742788327</c:v>
                </c:pt>
                <c:pt idx="72">
                  <c:v>1.4185566972626291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B-4E7F-8039-7EDFB00EA990}"/>
            </c:ext>
          </c:extLst>
        </c:ser>
        <c:ser>
          <c:idx val="0"/>
          <c:order val="1"/>
          <c:tx>
            <c:strRef>
              <c:f>'52. ábra'!$A$5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'52.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'52. ábra'!$C$5:$BW$5</c:f>
              <c:numCache>
                <c:formatCode>0.0</c:formatCode>
                <c:ptCount val="73"/>
                <c:pt idx="0">
                  <c:v>-4.5741418063311272</c:v>
                </c:pt>
                <c:pt idx="1">
                  <c:v>-3.5488915657558273</c:v>
                </c:pt>
                <c:pt idx="2">
                  <c:v>-4.2404958031855315</c:v>
                </c:pt>
                <c:pt idx="3">
                  <c:v>-4.624755977630671</c:v>
                </c:pt>
                <c:pt idx="4">
                  <c:v>-4.4767114872977194</c:v>
                </c:pt>
                <c:pt idx="5">
                  <c:v>-3.9256483186198925</c:v>
                </c:pt>
                <c:pt idx="6">
                  <c:v>-5.4583443871839306</c:v>
                </c:pt>
                <c:pt idx="7">
                  <c:v>-6.1946259470536305</c:v>
                </c:pt>
                <c:pt idx="8">
                  <c:v>-4.4897032492427726</c:v>
                </c:pt>
                <c:pt idx="9">
                  <c:v>-5.7355603482203295</c:v>
                </c:pt>
                <c:pt idx="10">
                  <c:v>-5.3430721948595394</c:v>
                </c:pt>
                <c:pt idx="11">
                  <c:v>-4.2713457784786035</c:v>
                </c:pt>
                <c:pt idx="12">
                  <c:v>-4.2520238321792974</c:v>
                </c:pt>
                <c:pt idx="15">
                  <c:v>-4.1406970681426225</c:v>
                </c:pt>
                <c:pt idx="16">
                  <c:v>-6.127290898577078</c:v>
                </c:pt>
                <c:pt idx="17">
                  <c:v>-6.8609708157506804</c:v>
                </c:pt>
                <c:pt idx="18">
                  <c:v>-6.1418673601199014</c:v>
                </c:pt>
                <c:pt idx="19">
                  <c:v>-6.1482586299684785</c:v>
                </c:pt>
                <c:pt idx="20">
                  <c:v>-6.6700739676975314</c:v>
                </c:pt>
                <c:pt idx="21">
                  <c:v>-6.9320174146328792</c:v>
                </c:pt>
                <c:pt idx="22">
                  <c:v>-6.7085519898182442</c:v>
                </c:pt>
                <c:pt idx="23">
                  <c:v>-6.7913107921899698</c:v>
                </c:pt>
                <c:pt idx="24">
                  <c:v>-6.6453445036879373</c:v>
                </c:pt>
                <c:pt idx="25">
                  <c:v>-6.0511701160302254</c:v>
                </c:pt>
                <c:pt idx="26">
                  <c:v>-5.8288672142899252</c:v>
                </c:pt>
                <c:pt idx="27">
                  <c:v>-3.9525105924329154</c:v>
                </c:pt>
                <c:pt idx="30">
                  <c:v>-2.2220491994738287</c:v>
                </c:pt>
                <c:pt idx="31">
                  <c:v>-3.4210444971401142</c:v>
                </c:pt>
                <c:pt idx="32">
                  <c:v>-3.7675435799187666</c:v>
                </c:pt>
                <c:pt idx="33">
                  <c:v>-3.4767809192860528</c:v>
                </c:pt>
                <c:pt idx="34">
                  <c:v>-3.242092347666047</c:v>
                </c:pt>
                <c:pt idx="35">
                  <c:v>-3.4569029088424048</c:v>
                </c:pt>
                <c:pt idx="36">
                  <c:v>-3.651289905953476</c:v>
                </c:pt>
                <c:pt idx="37">
                  <c:v>-3.6131557954197522</c:v>
                </c:pt>
                <c:pt idx="38">
                  <c:v>-4.2271240047221701</c:v>
                </c:pt>
                <c:pt idx="39">
                  <c:v>-3.6383252472152847</c:v>
                </c:pt>
                <c:pt idx="40">
                  <c:v>-3.6236374450302837</c:v>
                </c:pt>
                <c:pt idx="41">
                  <c:v>-3.4800044003006745</c:v>
                </c:pt>
                <c:pt idx="42">
                  <c:v>-3.0793758944124501</c:v>
                </c:pt>
                <c:pt idx="45">
                  <c:v>-4.1281065567694073</c:v>
                </c:pt>
                <c:pt idx="46">
                  <c:v>-3.4261375603591513</c:v>
                </c:pt>
                <c:pt idx="47">
                  <c:v>-5.0783959025931455</c:v>
                </c:pt>
                <c:pt idx="48">
                  <c:v>-5.870831357175935</c:v>
                </c:pt>
                <c:pt idx="49">
                  <c:v>-4.1906576809413201</c:v>
                </c:pt>
                <c:pt idx="50">
                  <c:v>-3.0704431446576477</c:v>
                </c:pt>
                <c:pt idx="51">
                  <c:v>-3.1077882635259364</c:v>
                </c:pt>
                <c:pt idx="52">
                  <c:v>-4.5934250532932941</c:v>
                </c:pt>
                <c:pt idx="53">
                  <c:v>-4.6943564284330046</c:v>
                </c:pt>
                <c:pt idx="54">
                  <c:v>-4.138299371527979</c:v>
                </c:pt>
                <c:pt idx="55">
                  <c:v>-3.9125573073912561</c:v>
                </c:pt>
                <c:pt idx="56">
                  <c:v>-4.4379465804695473</c:v>
                </c:pt>
                <c:pt idx="57">
                  <c:v>-3.33603752417753</c:v>
                </c:pt>
                <c:pt idx="60">
                  <c:v>-2.0514275813046674</c:v>
                </c:pt>
                <c:pt idx="61">
                  <c:v>-0.68267181199531357</c:v>
                </c:pt>
                <c:pt idx="62">
                  <c:v>-0.51668774701667219</c:v>
                </c:pt>
                <c:pt idx="63">
                  <c:v>-0.33851227533646439</c:v>
                </c:pt>
                <c:pt idx="64">
                  <c:v>-0.96118488869063023</c:v>
                </c:pt>
                <c:pt idx="65">
                  <c:v>-1.9477988787003169</c:v>
                </c:pt>
                <c:pt idx="66">
                  <c:v>-1.2216953777024004</c:v>
                </c:pt>
                <c:pt idx="67">
                  <c:v>-2.404311463392399</c:v>
                </c:pt>
                <c:pt idx="68">
                  <c:v>-2.9663643088401148</c:v>
                </c:pt>
                <c:pt idx="69">
                  <c:v>-3.1279839934133129</c:v>
                </c:pt>
                <c:pt idx="70">
                  <c:v>-3.2978006023563191</c:v>
                </c:pt>
                <c:pt idx="71">
                  <c:v>-3.0882428723463846</c:v>
                </c:pt>
                <c:pt idx="72">
                  <c:v>-3.105865624798676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B-4E7F-8039-7EDFB00EA990}"/>
            </c:ext>
          </c:extLst>
        </c:ser>
        <c:ser>
          <c:idx val="1"/>
          <c:order val="2"/>
          <c:tx>
            <c:strRef>
              <c:f>'52. ábra'!$A$6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multiLvlStrRef>
              <c:f>'52.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'52. ábra'!$C$6:$BW$6</c:f>
              <c:numCache>
                <c:formatCode>0.0</c:formatCode>
                <c:ptCount val="73"/>
                <c:pt idx="0">
                  <c:v>-2.8277670540733064</c:v>
                </c:pt>
                <c:pt idx="1">
                  <c:v>-2.394281366892792</c:v>
                </c:pt>
                <c:pt idx="2">
                  <c:v>-1.982892145174314</c:v>
                </c:pt>
                <c:pt idx="3">
                  <c:v>-2.4011311874042871</c:v>
                </c:pt>
                <c:pt idx="4">
                  <c:v>-2.6942238425547353</c:v>
                </c:pt>
                <c:pt idx="5">
                  <c:v>-2.5123171493633403</c:v>
                </c:pt>
                <c:pt idx="6">
                  <c:v>-2.2895111658002323</c:v>
                </c:pt>
                <c:pt idx="7">
                  <c:v>-1.891625510974654</c:v>
                </c:pt>
                <c:pt idx="8">
                  <c:v>-1.5107577094481055</c:v>
                </c:pt>
                <c:pt idx="9">
                  <c:v>-1.20003778159092</c:v>
                </c:pt>
                <c:pt idx="10">
                  <c:v>-0.975135478352124</c:v>
                </c:pt>
                <c:pt idx="11">
                  <c:v>-0.82504523889696468</c:v>
                </c:pt>
                <c:pt idx="12">
                  <c:v>-0.56564828504926012</c:v>
                </c:pt>
                <c:pt idx="15">
                  <c:v>0.84225724942846858</c:v>
                </c:pt>
                <c:pt idx="16">
                  <c:v>0.55646732826825929</c:v>
                </c:pt>
                <c:pt idx="17">
                  <c:v>0.15305140298174891</c:v>
                </c:pt>
                <c:pt idx="18">
                  <c:v>0.14527651568804778</c:v>
                </c:pt>
                <c:pt idx="19">
                  <c:v>-0.29411855154916644</c:v>
                </c:pt>
                <c:pt idx="20">
                  <c:v>-0.288470884821729</c:v>
                </c:pt>
                <c:pt idx="21">
                  <c:v>-0.15536559387104365</c:v>
                </c:pt>
                <c:pt idx="22">
                  <c:v>2.5301047074101746E-2</c:v>
                </c:pt>
                <c:pt idx="23">
                  <c:v>0.26899460939987652</c:v>
                </c:pt>
                <c:pt idx="24">
                  <c:v>0.45159784869025188</c:v>
                </c:pt>
                <c:pt idx="25">
                  <c:v>0.26151128490412479</c:v>
                </c:pt>
                <c:pt idx="26">
                  <c:v>7.013384392426758E-2</c:v>
                </c:pt>
                <c:pt idx="27">
                  <c:v>0.32302274585594448</c:v>
                </c:pt>
                <c:pt idx="30">
                  <c:v>-0.88848091946109786</c:v>
                </c:pt>
                <c:pt idx="31">
                  <c:v>-0.99961960707871444</c:v>
                </c:pt>
                <c:pt idx="32">
                  <c:v>-0.92589294761408825</c:v>
                </c:pt>
                <c:pt idx="33">
                  <c:v>-1.2462222924235244</c:v>
                </c:pt>
                <c:pt idx="34">
                  <c:v>-1.4839398165213296</c:v>
                </c:pt>
                <c:pt idx="35">
                  <c:v>-1.17995762032491</c:v>
                </c:pt>
                <c:pt idx="36">
                  <c:v>-1.2331288673582623</c:v>
                </c:pt>
                <c:pt idx="37">
                  <c:v>-1.0202901136396898</c:v>
                </c:pt>
                <c:pt idx="38">
                  <c:v>-0.81443848839991784</c:v>
                </c:pt>
                <c:pt idx="39">
                  <c:v>-0.74563578538320208</c:v>
                </c:pt>
                <c:pt idx="40">
                  <c:v>-0.58771623062162393</c:v>
                </c:pt>
                <c:pt idx="41">
                  <c:v>-0.59064853647836202</c:v>
                </c:pt>
                <c:pt idx="42">
                  <c:v>-0.6803549884105915</c:v>
                </c:pt>
                <c:pt idx="45">
                  <c:v>-0.56612822456318757</c:v>
                </c:pt>
                <c:pt idx="46">
                  <c:v>0.36851261008963165</c:v>
                </c:pt>
                <c:pt idx="47">
                  <c:v>0.43873673022144111</c:v>
                </c:pt>
                <c:pt idx="48">
                  <c:v>0.20747903874107987</c:v>
                </c:pt>
                <c:pt idx="49">
                  <c:v>0.13535839303824382</c:v>
                </c:pt>
                <c:pt idx="50">
                  <c:v>-0.11951391387183286</c:v>
                </c:pt>
                <c:pt idx="51">
                  <c:v>-0.40069546750213902</c:v>
                </c:pt>
                <c:pt idx="52">
                  <c:v>-0.31706849956376448</c:v>
                </c:pt>
                <c:pt idx="53">
                  <c:v>-0.28525828156263788</c:v>
                </c:pt>
                <c:pt idx="54">
                  <c:v>-0.36498035950920737</c:v>
                </c:pt>
                <c:pt idx="55">
                  <c:v>-6.820977300682074E-2</c:v>
                </c:pt>
                <c:pt idx="56">
                  <c:v>-0.26241919020074889</c:v>
                </c:pt>
                <c:pt idx="57">
                  <c:v>-0.22741267581313007</c:v>
                </c:pt>
                <c:pt idx="60">
                  <c:v>-1.1998040802070529</c:v>
                </c:pt>
                <c:pt idx="61">
                  <c:v>-1.1935575842618116</c:v>
                </c:pt>
                <c:pt idx="62">
                  <c:v>-1.3379845591417387</c:v>
                </c:pt>
                <c:pt idx="63">
                  <c:v>-1.6518306816664845</c:v>
                </c:pt>
                <c:pt idx="64">
                  <c:v>-1.6907389881185613</c:v>
                </c:pt>
                <c:pt idx="65">
                  <c:v>-1.2868639797787462</c:v>
                </c:pt>
                <c:pt idx="66">
                  <c:v>-1.2522178561807356</c:v>
                </c:pt>
                <c:pt idx="67">
                  <c:v>-1.1094612668888755</c:v>
                </c:pt>
                <c:pt idx="68">
                  <c:v>-0.8013482030819099</c:v>
                </c:pt>
                <c:pt idx="69">
                  <c:v>-0.6752845328421011</c:v>
                </c:pt>
                <c:pt idx="70">
                  <c:v>-0.68802998969666573</c:v>
                </c:pt>
                <c:pt idx="71">
                  <c:v>-0.62882428723463812</c:v>
                </c:pt>
                <c:pt idx="72">
                  <c:v>-0.64743609367125465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B-4E7F-8039-7EDFB00EA990}"/>
            </c:ext>
          </c:extLst>
        </c:ser>
        <c:ser>
          <c:idx val="3"/>
          <c:order val="3"/>
          <c:tx>
            <c:strRef>
              <c:f>'52. ábra'!$A$8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'52.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'52. ábra'!$C$8:$BW$8</c:f>
              <c:numCache>
                <c:formatCode>0.0</c:formatCode>
                <c:ptCount val="73"/>
                <c:pt idx="0">
                  <c:v>0.65981538824936237</c:v>
                </c:pt>
                <c:pt idx="1">
                  <c:v>1.1010376381580338</c:v>
                </c:pt>
                <c:pt idx="2">
                  <c:v>1.0077764798053976</c:v>
                </c:pt>
                <c:pt idx="3">
                  <c:v>1.2684759793920357</c:v>
                </c:pt>
                <c:pt idx="4">
                  <c:v>1.2830919454493963</c:v>
                </c:pt>
                <c:pt idx="5">
                  <c:v>1.3793056246767328</c:v>
                </c:pt>
                <c:pt idx="6">
                  <c:v>1.2466861967039768</c:v>
                </c:pt>
                <c:pt idx="7">
                  <c:v>1.141871026983716</c:v>
                </c:pt>
                <c:pt idx="8">
                  <c:v>0.9484053065289294</c:v>
                </c:pt>
                <c:pt idx="9">
                  <c:v>0.96122664231853039</c:v>
                </c:pt>
                <c:pt idx="10">
                  <c:v>0.88187698697908634</c:v>
                </c:pt>
                <c:pt idx="11">
                  <c:v>0.78199642468989794</c:v>
                </c:pt>
                <c:pt idx="12">
                  <c:v>0.89539020069974096</c:v>
                </c:pt>
                <c:pt idx="15">
                  <c:v>0.23052550064943281</c:v>
                </c:pt>
                <c:pt idx="16">
                  <c:v>0.47671414198473788</c:v>
                </c:pt>
                <c:pt idx="17">
                  <c:v>0.53951094472672378</c:v>
                </c:pt>
                <c:pt idx="18">
                  <c:v>0.53879427755804699</c:v>
                </c:pt>
                <c:pt idx="19">
                  <c:v>0.59727838856000615</c:v>
                </c:pt>
                <c:pt idx="20">
                  <c:v>0.6419731408521806</c:v>
                </c:pt>
                <c:pt idx="21">
                  <c:v>0.57514416621837494</c:v>
                </c:pt>
                <c:pt idx="22">
                  <c:v>0.53102710455760904</c:v>
                </c:pt>
                <c:pt idx="23">
                  <c:v>0.51324825221132964</c:v>
                </c:pt>
                <c:pt idx="24">
                  <c:v>0.4345991843731794</c:v>
                </c:pt>
                <c:pt idx="25">
                  <c:v>0.42090231823401181</c:v>
                </c:pt>
                <c:pt idx="26">
                  <c:v>0.43259547978066099</c:v>
                </c:pt>
                <c:pt idx="27">
                  <c:v>0.46983014940905371</c:v>
                </c:pt>
                <c:pt idx="30">
                  <c:v>0.43762916944982871</c:v>
                </c:pt>
                <c:pt idx="31">
                  <c:v>0.83787376127852398</c:v>
                </c:pt>
                <c:pt idx="32">
                  <c:v>0.86366057236667171</c:v>
                </c:pt>
                <c:pt idx="33">
                  <c:v>1.0246406570841888</c:v>
                </c:pt>
                <c:pt idx="34">
                  <c:v>1.144151134046661</c:v>
                </c:pt>
                <c:pt idx="35">
                  <c:v>1.1454441594379148</c:v>
                </c:pt>
                <c:pt idx="36">
                  <c:v>1.11551569585674</c:v>
                </c:pt>
                <c:pt idx="37">
                  <c:v>1.0089767874706888</c:v>
                </c:pt>
                <c:pt idx="38">
                  <c:v>0.91256727476387978</c:v>
                </c:pt>
                <c:pt idx="39">
                  <c:v>0.71861550027319798</c:v>
                </c:pt>
                <c:pt idx="40">
                  <c:v>0.69005787575704192</c:v>
                </c:pt>
                <c:pt idx="41">
                  <c:v>0.68184045761627765</c:v>
                </c:pt>
                <c:pt idx="42">
                  <c:v>0.72477246070886936</c:v>
                </c:pt>
                <c:pt idx="45">
                  <c:v>-0.20666252131301804</c:v>
                </c:pt>
                <c:pt idx="46">
                  <c:v>0.46649140735309025</c:v>
                </c:pt>
                <c:pt idx="47">
                  <c:v>0.20995122065172481</c:v>
                </c:pt>
                <c:pt idx="48">
                  <c:v>0.60536871249672963</c:v>
                </c:pt>
                <c:pt idx="49">
                  <c:v>0.52507606242025706</c:v>
                </c:pt>
                <c:pt idx="50">
                  <c:v>0.59541373776733997</c:v>
                </c:pt>
                <c:pt idx="51">
                  <c:v>0.61438219434978658</c:v>
                </c:pt>
                <c:pt idx="52">
                  <c:v>1.3376209973700712</c:v>
                </c:pt>
                <c:pt idx="53">
                  <c:v>1.2960674843823867E-2</c:v>
                </c:pt>
                <c:pt idx="54">
                  <c:v>0.57293153124774265</c:v>
                </c:pt>
                <c:pt idx="55">
                  <c:v>0.60069327966006936</c:v>
                </c:pt>
                <c:pt idx="56">
                  <c:v>0.5942710105478054</c:v>
                </c:pt>
                <c:pt idx="57">
                  <c:v>0.61968325128449064</c:v>
                </c:pt>
                <c:pt idx="60">
                  <c:v>0.31284407049292384</c:v>
                </c:pt>
                <c:pt idx="61">
                  <c:v>0.24749648401655089</c:v>
                </c:pt>
                <c:pt idx="62">
                  <c:v>0.34318331615822772</c:v>
                </c:pt>
                <c:pt idx="63">
                  <c:v>0.40131491122680546</c:v>
                </c:pt>
                <c:pt idx="64">
                  <c:v>0.54215469380127679</c:v>
                </c:pt>
                <c:pt idx="65">
                  <c:v>0.72677089074844248</c:v>
                </c:pt>
                <c:pt idx="66">
                  <c:v>0.8124951064504613</c:v>
                </c:pt>
                <c:pt idx="67">
                  <c:v>0.80780619145325205</c:v>
                </c:pt>
                <c:pt idx="68">
                  <c:v>0.76853691035225691</c:v>
                </c:pt>
                <c:pt idx="69">
                  <c:v>0.84021798695976568</c:v>
                </c:pt>
                <c:pt idx="70">
                  <c:v>0.75331215289816134</c:v>
                </c:pt>
                <c:pt idx="71">
                  <c:v>0.72073040945499356</c:v>
                </c:pt>
                <c:pt idx="72">
                  <c:v>0.77591811875266437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B-4E7F-8039-7EDFB00EA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'52. ábra'!$A$9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4-EA3B-4E7F-8039-7EDFB00EA990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A3B-4E7F-8039-7EDFB00EA99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EA3B-4E7F-8039-7EDFB00EA990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A3B-4E7F-8039-7EDFB00EA99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A-EA3B-4E7F-8039-7EDFB00EA99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EA3B-4E7F-8039-7EDFB00EA990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A3B-4E7F-8039-7EDFB00EA990}"/>
              </c:ext>
            </c:extLst>
          </c:dPt>
          <c:val>
            <c:numRef>
              <c:f>'52. ábra'!$C$9:$BW$9</c:f>
              <c:numCache>
                <c:formatCode>0.0</c:formatCode>
                <c:ptCount val="73"/>
                <c:pt idx="0">
                  <c:v>-6.5828372338501628</c:v>
                </c:pt>
                <c:pt idx="1">
                  <c:v>-4.3609332403474292</c:v>
                </c:pt>
                <c:pt idx="2">
                  <c:v>-4.497073550951872</c:v>
                </c:pt>
                <c:pt idx="3">
                  <c:v>-4.7659586960031701</c:v>
                </c:pt>
                <c:pt idx="4">
                  <c:v>-4.199889909574277</c:v>
                </c:pt>
                <c:pt idx="5">
                  <c:v>-2.8184492760283191</c:v>
                </c:pt>
                <c:pt idx="6">
                  <c:v>-4.3072387198982476</c:v>
                </c:pt>
                <c:pt idx="7">
                  <c:v>-4.5001223148348393</c:v>
                </c:pt>
                <c:pt idx="8">
                  <c:v>-2.6242825470375668</c:v>
                </c:pt>
                <c:pt idx="9">
                  <c:v>-3.9059080962800876</c:v>
                </c:pt>
                <c:pt idx="10">
                  <c:v>-3.6453855051758826</c:v>
                </c:pt>
                <c:pt idx="11">
                  <c:v>-2.4960099429757201</c:v>
                </c:pt>
                <c:pt idx="12">
                  <c:v>-2.5025984102121179</c:v>
                </c:pt>
                <c:pt idx="15">
                  <c:v>-3.6825461467502136</c:v>
                </c:pt>
                <c:pt idx="16">
                  <c:v>-5.5052427859465931</c:v>
                </c:pt>
                <c:pt idx="17">
                  <c:v>-6.2967006246168964</c:v>
                </c:pt>
                <c:pt idx="18">
                  <c:v>-5.5134858978875583</c:v>
                </c:pt>
                <c:pt idx="19">
                  <c:v>-5.8088106404243867</c:v>
                </c:pt>
                <c:pt idx="20">
                  <c:v>-6.0061519551741327</c:v>
                </c:pt>
                <c:pt idx="21">
                  <c:v>-6.0005208422437288</c:v>
                </c:pt>
                <c:pt idx="22">
                  <c:v>-5.5163359837507118</c:v>
                </c:pt>
                <c:pt idx="23">
                  <c:v>-5.2789558072233476</c:v>
                </c:pt>
                <c:pt idx="24">
                  <c:v>-5.0314501045417863</c:v>
                </c:pt>
                <c:pt idx="25">
                  <c:v>-4.8051987457319516</c:v>
                </c:pt>
                <c:pt idx="26">
                  <c:v>-5.0454695177123421</c:v>
                </c:pt>
                <c:pt idx="27">
                  <c:v>-2.7437653311529022</c:v>
                </c:pt>
                <c:pt idx="30">
                  <c:v>-1.8770873714793852</c:v>
                </c:pt>
                <c:pt idx="31">
                  <c:v>-2.8311515938337237</c:v>
                </c:pt>
                <c:pt idx="32">
                  <c:v>-3.2458849739184497</c:v>
                </c:pt>
                <c:pt idx="33">
                  <c:v>-3.2169220239035434</c:v>
                </c:pt>
                <c:pt idx="34">
                  <c:v>-3.1417435886860834</c:v>
                </c:pt>
                <c:pt idx="35">
                  <c:v>-3.0400394381290132</c:v>
                </c:pt>
                <c:pt idx="36">
                  <c:v>-3.4361873966605687</c:v>
                </c:pt>
                <c:pt idx="37">
                  <c:v>-3.4224786266411873</c:v>
                </c:pt>
                <c:pt idx="38">
                  <c:v>-4.1495060312560446</c:v>
                </c:pt>
                <c:pt idx="39">
                  <c:v>-4.0653869505928846</c:v>
                </c:pt>
                <c:pt idx="40">
                  <c:v>-4.0353139940097495</c:v>
                </c:pt>
                <c:pt idx="41">
                  <c:v>-3.9579280280974563</c:v>
                </c:pt>
                <c:pt idx="42">
                  <c:v>-3.5226721979086739</c:v>
                </c:pt>
                <c:pt idx="45">
                  <c:v>-2.9475885085955569</c:v>
                </c:pt>
                <c:pt idx="46">
                  <c:v>-0.87541247045424408</c:v>
                </c:pt>
                <c:pt idx="47">
                  <c:v>-2.7538942447377144</c:v>
                </c:pt>
                <c:pt idx="48">
                  <c:v>-3.3654135380422536</c:v>
                </c:pt>
                <c:pt idx="49">
                  <c:v>-1.6491096062202157</c:v>
                </c:pt>
                <c:pt idx="50">
                  <c:v>-0.67046362505776957</c:v>
                </c:pt>
                <c:pt idx="51">
                  <c:v>-0.98590272128601042</c:v>
                </c:pt>
                <c:pt idx="52">
                  <c:v>-1.7102672362967701</c:v>
                </c:pt>
                <c:pt idx="53">
                  <c:v>-3.0780985579089122</c:v>
                </c:pt>
                <c:pt idx="54">
                  <c:v>-2.1473682216030006</c:v>
                </c:pt>
                <c:pt idx="55">
                  <c:v>-1.7929106563792911</c:v>
                </c:pt>
                <c:pt idx="56">
                  <c:v>-2.337104457298401</c:v>
                </c:pt>
                <c:pt idx="57">
                  <c:v>-1.1689923793947175</c:v>
                </c:pt>
                <c:pt idx="60">
                  <c:v>-2.2281101243872388</c:v>
                </c:pt>
                <c:pt idx="61">
                  <c:v>-1.2729417420909341</c:v>
                </c:pt>
                <c:pt idx="62">
                  <c:v>-1.1789853218598845</c:v>
                </c:pt>
                <c:pt idx="63">
                  <c:v>-1.2802484193152996</c:v>
                </c:pt>
                <c:pt idx="64">
                  <c:v>-1.7480061969148044</c:v>
                </c:pt>
                <c:pt idx="65">
                  <c:v>-1.4648160211120578</c:v>
                </c:pt>
                <c:pt idx="66">
                  <c:v>-0.4635435535861922</c:v>
                </c:pt>
                <c:pt idx="67">
                  <c:v>-1.0513906355174967</c:v>
                </c:pt>
                <c:pt idx="68">
                  <c:v>-1.3267992995553424</c:v>
                </c:pt>
                <c:pt idx="69">
                  <c:v>-1.4335949794618708</c:v>
                </c:pt>
                <c:pt idx="70">
                  <c:v>-1.8430597236437325</c:v>
                </c:pt>
                <c:pt idx="71">
                  <c:v>-1.4309303758471967</c:v>
                </c:pt>
                <c:pt idx="72">
                  <c:v>-1.5588269024546373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3B-4E7F-8039-7EDFB00EA990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'52. ábra'!$C$11:$BS$11</c:f>
              <c:numCache>
                <c:formatCode>0</c:formatCode>
                <c:ptCount val="6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 formatCode="General">
                  <c:v>10000</c:v>
                </c:pt>
                <c:pt idx="31" formatCode="General">
                  <c:v>10000</c:v>
                </c:pt>
                <c:pt idx="32" formatCode="General">
                  <c:v>10000</c:v>
                </c:pt>
                <c:pt idx="33" formatCode="General">
                  <c:v>10000</c:v>
                </c:pt>
                <c:pt idx="34" formatCode="General">
                  <c:v>10000</c:v>
                </c:pt>
                <c:pt idx="35" formatCode="General">
                  <c:v>10000</c:v>
                </c:pt>
                <c:pt idx="36" formatCode="General">
                  <c:v>10000</c:v>
                </c:pt>
                <c:pt idx="37" formatCode="General">
                  <c:v>10000</c:v>
                </c:pt>
                <c:pt idx="38" formatCode="General">
                  <c:v>10000</c:v>
                </c:pt>
                <c:pt idx="39" formatCode="General">
                  <c:v>10000</c:v>
                </c:pt>
                <c:pt idx="40" formatCode="General">
                  <c:v>10000</c:v>
                </c:pt>
                <c:pt idx="41" formatCode="General">
                  <c:v>10000</c:v>
                </c:pt>
                <c:pt idx="42" formatCode="General">
                  <c:v>10000</c:v>
                </c:pt>
                <c:pt idx="43" formatCode="General">
                  <c:v>10000</c:v>
                </c:pt>
                <c:pt idx="44" formatCode="General">
                  <c:v>-10000</c:v>
                </c:pt>
                <c:pt idx="45" formatCode="General">
                  <c:v>-10000</c:v>
                </c:pt>
                <c:pt idx="46" formatCode="General">
                  <c:v>-10000</c:v>
                </c:pt>
                <c:pt idx="47" formatCode="General">
                  <c:v>-10000</c:v>
                </c:pt>
                <c:pt idx="48" formatCode="General">
                  <c:v>-10000</c:v>
                </c:pt>
                <c:pt idx="49" formatCode="General">
                  <c:v>-10000</c:v>
                </c:pt>
                <c:pt idx="50" formatCode="General">
                  <c:v>-10000</c:v>
                </c:pt>
                <c:pt idx="51" formatCode="General">
                  <c:v>-10000</c:v>
                </c:pt>
                <c:pt idx="52" formatCode="General">
                  <c:v>-10000</c:v>
                </c:pt>
                <c:pt idx="53" formatCode="General">
                  <c:v>-10000</c:v>
                </c:pt>
                <c:pt idx="54" formatCode="General">
                  <c:v>-10000</c:v>
                </c:pt>
                <c:pt idx="55" formatCode="General">
                  <c:v>-10000</c:v>
                </c:pt>
                <c:pt idx="56" formatCode="General">
                  <c:v>-10000</c:v>
                </c:pt>
                <c:pt idx="57" formatCode="General">
                  <c:v>-10000</c:v>
                </c:pt>
                <c:pt idx="58" formatCode="General">
                  <c:v>-10000</c:v>
                </c:pt>
                <c:pt idx="59" formatCode="General">
                  <c:v>10000</c:v>
                </c:pt>
                <c:pt idx="60" formatCode="General">
                  <c:v>10000</c:v>
                </c:pt>
                <c:pt idx="61" formatCode="General">
                  <c:v>10000</c:v>
                </c:pt>
                <c:pt idx="62" formatCode="General">
                  <c:v>10000</c:v>
                </c:pt>
                <c:pt idx="63" formatCode="General">
                  <c:v>10000</c:v>
                </c:pt>
                <c:pt idx="64" formatCode="General">
                  <c:v>10000</c:v>
                </c:pt>
                <c:pt idx="65" formatCode="General">
                  <c:v>10000</c:v>
                </c:pt>
                <c:pt idx="66" formatCode="General">
                  <c:v>10000</c:v>
                </c:pt>
                <c:pt idx="67" formatCode="General">
                  <c:v>10000</c:v>
                </c:pt>
                <c:pt idx="68" formatCode="General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A3B-4E7F-8039-7EDFB00EA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146026408792448E-2"/>
              <c:y val="1.1519188203755165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407345436694782"/>
              <c:y val="1.7649658844389349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4039635516278111E-2"/>
          <c:y val="0.88646529970923571"/>
          <c:w val="0.98596036448372193"/>
          <c:h val="8.642231840041216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'53. ábra'!$A$5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8188-40BC-B567-347577FBC4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188-40BC-B567-347577FBC4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8188-40BC-B567-347577FBC4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8188-40BC-B567-347577FBC4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8188-40BC-B567-347577FBC4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8188-40BC-B567-347577FBC4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8188-40BC-B567-347577FBC4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8188-40BC-B567-347577FBC4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8188-40BC-B567-347577FBC4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8188-40BC-B567-347577FBC4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8188-40BC-B567-347577FBC453}"/>
              </c:ext>
            </c:extLst>
          </c:dPt>
          <c:cat>
            <c:multiLvlStrRef>
              <c:f>'53. ábra'!$C$3:$CC$4</c:f>
              <c:multiLvlStrCache>
                <c:ptCount val="7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2021. III.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2015</c:v>
                  </c:pt>
                  <c:pt idx="41">
                    <c:v>2016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2020</c:v>
                  </c:pt>
                  <c:pt idx="46">
                    <c:v>2021. III.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2021. III.</c:v>
                  </c:pt>
                  <c:pt idx="65">
                    <c:v>2008</c:v>
                  </c:pt>
                  <c:pt idx="66">
                    <c:v>2009</c:v>
                  </c:pt>
                  <c:pt idx="67">
                    <c:v>2010</c:v>
                  </c:pt>
                  <c:pt idx="68">
                    <c:v>2011</c:v>
                  </c:pt>
                  <c:pt idx="69">
                    <c:v>2012</c:v>
                  </c:pt>
                  <c:pt idx="70">
                    <c:v>2013</c:v>
                  </c:pt>
                  <c:pt idx="71">
                    <c:v>2014</c:v>
                  </c:pt>
                  <c:pt idx="72">
                    <c:v>2015</c:v>
                  </c:pt>
                  <c:pt idx="73">
                    <c:v>2016</c:v>
                  </c:pt>
                  <c:pt idx="74">
                    <c:v>2017</c:v>
                  </c:pt>
                  <c:pt idx="75">
                    <c:v>2018</c:v>
                  </c:pt>
                  <c:pt idx="76">
                    <c:v>2019</c:v>
                  </c:pt>
                  <c:pt idx="77">
                    <c:v>2020</c:v>
                  </c:pt>
                  <c:pt idx="78">
                    <c:v>2021. III.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3">
                    <c:v>Lengyelország</c:v>
                  </c:pt>
                  <c:pt idx="49">
                    <c:v>Szlovákia</c:v>
                  </c:pt>
                  <c:pt idx="65">
                    <c:v>Románia</c:v>
                  </c:pt>
                </c:lvl>
              </c:multiLvlStrCache>
            </c:multiLvlStrRef>
          </c:cat>
          <c:val>
            <c:numRef>
              <c:f>'53. ábra'!$C$5:$CC$5</c:f>
              <c:numCache>
                <c:formatCode>0.0</c:formatCode>
                <c:ptCount val="79"/>
                <c:pt idx="0">
                  <c:v>100.81053987712853</c:v>
                </c:pt>
                <c:pt idx="1">
                  <c:v>112.35030299252341</c:v>
                </c:pt>
                <c:pt idx="2">
                  <c:v>108.40043505720587</c:v>
                </c:pt>
                <c:pt idx="3">
                  <c:v>102.39648154071926</c:v>
                </c:pt>
                <c:pt idx="4">
                  <c:v>98.366820128313307</c:v>
                </c:pt>
                <c:pt idx="5">
                  <c:v>90.247691242725551</c:v>
                </c:pt>
                <c:pt idx="6">
                  <c:v>80.466627091490665</c:v>
                </c:pt>
                <c:pt idx="7">
                  <c:v>67.058478338450811</c:v>
                </c:pt>
                <c:pt idx="8">
                  <c:v>68.17696471161112</c:v>
                </c:pt>
                <c:pt idx="9">
                  <c:v>60.409792433045467</c:v>
                </c:pt>
                <c:pt idx="10">
                  <c:v>54.093841166969789</c:v>
                </c:pt>
                <c:pt idx="11">
                  <c:v>50.968143813299989</c:v>
                </c:pt>
                <c:pt idx="12">
                  <c:v>51.134147352135514</c:v>
                </c:pt>
                <c:pt idx="13">
                  <c:v>44.781551140891075</c:v>
                </c:pt>
                <c:pt idx="17">
                  <c:v>35.216595861524269</c:v>
                </c:pt>
                <c:pt idx="18">
                  <c:v>43.573851918455212</c:v>
                </c:pt>
                <c:pt idx="19">
                  <c:v>46.056820887432188</c:v>
                </c:pt>
                <c:pt idx="20">
                  <c:v>42.786899932325348</c:v>
                </c:pt>
                <c:pt idx="21">
                  <c:v>45.58536172830015</c:v>
                </c:pt>
                <c:pt idx="22">
                  <c:v>38.75907350677123</c:v>
                </c:pt>
                <c:pt idx="23">
                  <c:v>36.029610705272361</c:v>
                </c:pt>
                <c:pt idx="24">
                  <c:v>33.23991408259819</c:v>
                </c:pt>
                <c:pt idx="25">
                  <c:v>27.204017166511214</c:v>
                </c:pt>
                <c:pt idx="26">
                  <c:v>25.683436449978341</c:v>
                </c:pt>
                <c:pt idx="27">
                  <c:v>24.326570513701846</c:v>
                </c:pt>
                <c:pt idx="28">
                  <c:v>20.005080492107279</c:v>
                </c:pt>
                <c:pt idx="29">
                  <c:v>12.555563814762504</c:v>
                </c:pt>
                <c:pt idx="30">
                  <c:v>10.888852762564236</c:v>
                </c:pt>
                <c:pt idx="33">
                  <c:v>47.0126939505328</c:v>
                </c:pt>
                <c:pt idx="34">
                  <c:v>60.461310002567494</c:v>
                </c:pt>
                <c:pt idx="35">
                  <c:v>65.332646402767153</c:v>
                </c:pt>
                <c:pt idx="36">
                  <c:v>57.747117359027008</c:v>
                </c:pt>
                <c:pt idx="37">
                  <c:v>67.366959919782857</c:v>
                </c:pt>
                <c:pt idx="38">
                  <c:v>70.113662461921137</c:v>
                </c:pt>
                <c:pt idx="39">
                  <c:v>67.989264680495637</c:v>
                </c:pt>
                <c:pt idx="40">
                  <c:v>60.901353835775105</c:v>
                </c:pt>
                <c:pt idx="41">
                  <c:v>60.839191948897174</c:v>
                </c:pt>
                <c:pt idx="42">
                  <c:v>62.349896218999945</c:v>
                </c:pt>
                <c:pt idx="43">
                  <c:v>55.372454289239791</c:v>
                </c:pt>
                <c:pt idx="44">
                  <c:v>50.295099380640806</c:v>
                </c:pt>
                <c:pt idx="45">
                  <c:v>43.380307133644649</c:v>
                </c:pt>
                <c:pt idx="46">
                  <c:v>40.055711607858655</c:v>
                </c:pt>
                <c:pt idx="49">
                  <c:v>58.013921731486981</c:v>
                </c:pt>
                <c:pt idx="50">
                  <c:v>66.393272538633752</c:v>
                </c:pt>
                <c:pt idx="51">
                  <c:v>61.121501603834602</c:v>
                </c:pt>
                <c:pt idx="52">
                  <c:v>63.673959911636032</c:v>
                </c:pt>
                <c:pt idx="53">
                  <c:v>60.671230411882092</c:v>
                </c:pt>
                <c:pt idx="54">
                  <c:v>62.266749127225054</c:v>
                </c:pt>
                <c:pt idx="55">
                  <c:v>63.590068429691684</c:v>
                </c:pt>
                <c:pt idx="56">
                  <c:v>63.821895876857745</c:v>
                </c:pt>
                <c:pt idx="57">
                  <c:v>66.796602575100934</c:v>
                </c:pt>
                <c:pt idx="58">
                  <c:v>68.338486717059695</c:v>
                </c:pt>
                <c:pt idx="59">
                  <c:v>69.754892094375492</c:v>
                </c:pt>
                <c:pt idx="60">
                  <c:v>65.916234263354895</c:v>
                </c:pt>
                <c:pt idx="61">
                  <c:v>65.723023524288308</c:v>
                </c:pt>
                <c:pt idx="62">
                  <c:v>63.009370051304735</c:v>
                </c:pt>
                <c:pt idx="65">
                  <c:v>46.694126362809065</c:v>
                </c:pt>
                <c:pt idx="66">
                  <c:v>59.634832873986042</c:v>
                </c:pt>
                <c:pt idx="67">
                  <c:v>63.294607654438465</c:v>
                </c:pt>
                <c:pt idx="68">
                  <c:v>64.840535915826251</c:v>
                </c:pt>
                <c:pt idx="69">
                  <c:v>68.046856633049799</c:v>
                </c:pt>
                <c:pt idx="70">
                  <c:v>62.538903086079515</c:v>
                </c:pt>
                <c:pt idx="71">
                  <c:v>56.472888740257687</c:v>
                </c:pt>
                <c:pt idx="72">
                  <c:v>53.776339402234662</c:v>
                </c:pt>
                <c:pt idx="73">
                  <c:v>48.711656946762204</c:v>
                </c:pt>
                <c:pt idx="74">
                  <c:v>46.530459433133778</c:v>
                </c:pt>
                <c:pt idx="75">
                  <c:v>43.672055664413492</c:v>
                </c:pt>
                <c:pt idx="76">
                  <c:v>43.233294124236821</c:v>
                </c:pt>
                <c:pt idx="77">
                  <c:v>47.828621792689781</c:v>
                </c:pt>
                <c:pt idx="78">
                  <c:v>45.790757838839397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88-40BC-B567-347577F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'53.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8188-40BC-B567-347577FBC4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8188-40BC-B567-347577FBC4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8188-40BC-B567-347577FBC4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8188-40BC-B567-347577FBC4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8188-40BC-B567-347577FBC4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8188-40BC-B567-347577FBC4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8188-40BC-B567-347577FBC4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8188-40BC-B567-347577FBC4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8188-40BC-B567-347577FBC4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8188-40BC-B567-347577FBC4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8188-40BC-B567-347577FBC453}"/>
              </c:ext>
            </c:extLst>
          </c:dPt>
          <c:cat>
            <c:multiLvlStrRef>
              <c:f>'53. ábra'!$C$3:$CC$4</c:f>
              <c:multiLvlStrCache>
                <c:ptCount val="7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2021. III.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2015</c:v>
                  </c:pt>
                  <c:pt idx="41">
                    <c:v>2016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2020</c:v>
                  </c:pt>
                  <c:pt idx="46">
                    <c:v>2021. III.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2021. III.</c:v>
                  </c:pt>
                  <c:pt idx="65">
                    <c:v>2008</c:v>
                  </c:pt>
                  <c:pt idx="66">
                    <c:v>2009</c:v>
                  </c:pt>
                  <c:pt idx="67">
                    <c:v>2010</c:v>
                  </c:pt>
                  <c:pt idx="68">
                    <c:v>2011</c:v>
                  </c:pt>
                  <c:pt idx="69">
                    <c:v>2012</c:v>
                  </c:pt>
                  <c:pt idx="70">
                    <c:v>2013</c:v>
                  </c:pt>
                  <c:pt idx="71">
                    <c:v>2014</c:v>
                  </c:pt>
                  <c:pt idx="72">
                    <c:v>2015</c:v>
                  </c:pt>
                  <c:pt idx="73">
                    <c:v>2016</c:v>
                  </c:pt>
                  <c:pt idx="74">
                    <c:v>2017</c:v>
                  </c:pt>
                  <c:pt idx="75">
                    <c:v>2018</c:v>
                  </c:pt>
                  <c:pt idx="76">
                    <c:v>2019</c:v>
                  </c:pt>
                  <c:pt idx="77">
                    <c:v>2020</c:v>
                  </c:pt>
                  <c:pt idx="78">
                    <c:v>2021. III.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3">
                    <c:v>Lengyelország</c:v>
                  </c:pt>
                  <c:pt idx="49">
                    <c:v>Szlovákia</c:v>
                  </c:pt>
                  <c:pt idx="65">
                    <c:v>Románia</c:v>
                  </c:pt>
                </c:lvl>
              </c:multiLvlStrCache>
            </c:multiLvlStrRef>
          </c:cat>
          <c:val>
            <c:numRef>
              <c:f>'53. ábra'!$C$6:$CC$6</c:f>
              <c:numCache>
                <c:formatCode>0.0</c:formatCode>
                <c:ptCount val="79"/>
                <c:pt idx="0">
                  <c:v>52.479840495512803</c:v>
                </c:pt>
                <c:pt idx="1">
                  <c:v>53.956057799037254</c:v>
                </c:pt>
                <c:pt idx="2">
                  <c:v>53.53778227451734</c:v>
                </c:pt>
                <c:pt idx="3">
                  <c:v>50.753631860209623</c:v>
                </c:pt>
                <c:pt idx="4">
                  <c:v>44.995809335156522</c:v>
                </c:pt>
                <c:pt idx="5">
                  <c:v>36.462231608418975</c:v>
                </c:pt>
                <c:pt idx="6">
                  <c:v>33.093095715953261</c:v>
                </c:pt>
                <c:pt idx="7">
                  <c:v>24.425021807435865</c:v>
                </c:pt>
                <c:pt idx="8">
                  <c:v>18.78937807563015</c:v>
                </c:pt>
                <c:pt idx="9">
                  <c:v>13.596590406241964</c:v>
                </c:pt>
                <c:pt idx="10">
                  <c:v>7.9940906663321938</c:v>
                </c:pt>
                <c:pt idx="11">
                  <c:v>6.996809883381907</c:v>
                </c:pt>
                <c:pt idx="12">
                  <c:v>7.4778361453027076</c:v>
                </c:pt>
                <c:pt idx="13">
                  <c:v>7.3335229881140389</c:v>
                </c:pt>
                <c:pt idx="17">
                  <c:v>-9.5102258668616511</c:v>
                </c:pt>
                <c:pt idx="18">
                  <c:v>-7.7587883933376345</c:v>
                </c:pt>
                <c:pt idx="19">
                  <c:v>-6.3599601825725296</c:v>
                </c:pt>
                <c:pt idx="20">
                  <c:v>-5.4982318637403127</c:v>
                </c:pt>
                <c:pt idx="21">
                  <c:v>-7.0542938417775041</c:v>
                </c:pt>
                <c:pt idx="22">
                  <c:v>-8.9041555485179806</c:v>
                </c:pt>
                <c:pt idx="23">
                  <c:v>-11.814818405373673</c:v>
                </c:pt>
                <c:pt idx="24">
                  <c:v>-13.11838648912291</c:v>
                </c:pt>
                <c:pt idx="25">
                  <c:v>-18.821450812535048</c:v>
                </c:pt>
                <c:pt idx="26">
                  <c:v>-16.705257068740025</c:v>
                </c:pt>
                <c:pt idx="27">
                  <c:v>-18.1960367481195</c:v>
                </c:pt>
                <c:pt idx="28">
                  <c:v>-19.381589732972703</c:v>
                </c:pt>
                <c:pt idx="29">
                  <c:v>-23.471623429718278</c:v>
                </c:pt>
                <c:pt idx="30">
                  <c:v>-24.004850318431515</c:v>
                </c:pt>
                <c:pt idx="33">
                  <c:v>17.450336779673286</c:v>
                </c:pt>
                <c:pt idx="34">
                  <c:v>23.801241859875365</c:v>
                </c:pt>
                <c:pt idx="35">
                  <c:v>25.522921752037391</c:v>
                </c:pt>
                <c:pt idx="36">
                  <c:v>24.458511030379615</c:v>
                </c:pt>
                <c:pt idx="37">
                  <c:v>27.929846087223254</c:v>
                </c:pt>
                <c:pt idx="38">
                  <c:v>27.669803551113947</c:v>
                </c:pt>
                <c:pt idx="39">
                  <c:v>26.225830004220381</c:v>
                </c:pt>
                <c:pt idx="40">
                  <c:v>24.531681727096554</c:v>
                </c:pt>
                <c:pt idx="41">
                  <c:v>21.888526073317259</c:v>
                </c:pt>
                <c:pt idx="42">
                  <c:v>20.772929910278965</c:v>
                </c:pt>
                <c:pt idx="43">
                  <c:v>16.051890327519374</c:v>
                </c:pt>
                <c:pt idx="44">
                  <c:v>12.745767006328151</c:v>
                </c:pt>
                <c:pt idx="45">
                  <c:v>7.2325623229077669</c:v>
                </c:pt>
                <c:pt idx="46">
                  <c:v>2.2700977126259665</c:v>
                </c:pt>
                <c:pt idx="49">
                  <c:v>7.695531339024873</c:v>
                </c:pt>
                <c:pt idx="50">
                  <c:v>13.27784321832266</c:v>
                </c:pt>
                <c:pt idx="51">
                  <c:v>12.021970417026195</c:v>
                </c:pt>
                <c:pt idx="52">
                  <c:v>13.795887074321705</c:v>
                </c:pt>
                <c:pt idx="53">
                  <c:v>12.468511793764517</c:v>
                </c:pt>
                <c:pt idx="54">
                  <c:v>14.869713665142765</c:v>
                </c:pt>
                <c:pt idx="55">
                  <c:v>18.948992478910593</c:v>
                </c:pt>
                <c:pt idx="56">
                  <c:v>21.217678227420599</c:v>
                </c:pt>
                <c:pt idx="57">
                  <c:v>23.290209259352977</c:v>
                </c:pt>
                <c:pt idx="58">
                  <c:v>24.4752371128893</c:v>
                </c:pt>
                <c:pt idx="59">
                  <c:v>25.455663647545567</c:v>
                </c:pt>
                <c:pt idx="60">
                  <c:v>24.680163320857432</c:v>
                </c:pt>
                <c:pt idx="61">
                  <c:v>27.334590944978949</c:v>
                </c:pt>
                <c:pt idx="62">
                  <c:v>28.644169641534511</c:v>
                </c:pt>
                <c:pt idx="65">
                  <c:v>17.162560218731624</c:v>
                </c:pt>
                <c:pt idx="66">
                  <c:v>22.151694021190941</c:v>
                </c:pt>
                <c:pt idx="67">
                  <c:v>23.988880414242825</c:v>
                </c:pt>
                <c:pt idx="68">
                  <c:v>25.445989733134304</c:v>
                </c:pt>
                <c:pt idx="69">
                  <c:v>25.701900065706585</c:v>
                </c:pt>
                <c:pt idx="70">
                  <c:v>22.233705244052494</c:v>
                </c:pt>
                <c:pt idx="71">
                  <c:v>16.958488102205184</c:v>
                </c:pt>
                <c:pt idx="72">
                  <c:v>15.164177538779317</c:v>
                </c:pt>
                <c:pt idx="73">
                  <c:v>9.2666617273322807</c:v>
                </c:pt>
                <c:pt idx="74">
                  <c:v>8.0908992627788798</c:v>
                </c:pt>
                <c:pt idx="75">
                  <c:v>5.9579387266995232</c:v>
                </c:pt>
                <c:pt idx="76">
                  <c:v>6.3105584495602978</c:v>
                </c:pt>
                <c:pt idx="77">
                  <c:v>9.9108438920549968</c:v>
                </c:pt>
                <c:pt idx="78">
                  <c:v>8.9905577471306994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188-40BC-B567-347577FBC453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'53. ábra'!$C$3:$CC$4</c:f>
              <c:multiLvlStrCache>
                <c:ptCount val="7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2021. III.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2015</c:v>
                  </c:pt>
                  <c:pt idx="41">
                    <c:v>2016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2020</c:v>
                  </c:pt>
                  <c:pt idx="46">
                    <c:v>2021. III.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2021. III.</c:v>
                  </c:pt>
                  <c:pt idx="65">
                    <c:v>2008</c:v>
                  </c:pt>
                  <c:pt idx="66">
                    <c:v>2009</c:v>
                  </c:pt>
                  <c:pt idx="67">
                    <c:v>2010</c:v>
                  </c:pt>
                  <c:pt idx="68">
                    <c:v>2011</c:v>
                  </c:pt>
                  <c:pt idx="69">
                    <c:v>2012</c:v>
                  </c:pt>
                  <c:pt idx="70">
                    <c:v>2013</c:v>
                  </c:pt>
                  <c:pt idx="71">
                    <c:v>2014</c:v>
                  </c:pt>
                  <c:pt idx="72">
                    <c:v>2015</c:v>
                  </c:pt>
                  <c:pt idx="73">
                    <c:v>2016</c:v>
                  </c:pt>
                  <c:pt idx="74">
                    <c:v>2017</c:v>
                  </c:pt>
                  <c:pt idx="75">
                    <c:v>2018</c:v>
                  </c:pt>
                  <c:pt idx="76">
                    <c:v>2019</c:v>
                  </c:pt>
                  <c:pt idx="77">
                    <c:v>2020</c:v>
                  </c:pt>
                  <c:pt idx="78">
                    <c:v>2021. III.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3">
                    <c:v>Lengyelország</c:v>
                  </c:pt>
                  <c:pt idx="49">
                    <c:v>Szlovákia</c:v>
                  </c:pt>
                  <c:pt idx="65">
                    <c:v>Románia</c:v>
                  </c:pt>
                </c:lvl>
              </c:multiLvlStrCache>
            </c:multiLvlStrRef>
          </c:cat>
          <c:val>
            <c:numRef>
              <c:f>'53. ábra'!$C$7:$CC$7</c:f>
              <c:numCache>
                <c:formatCode>General</c:formatCode>
                <c:ptCount val="7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188-40BC-B567-347577F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393325907573832"/>
          <c:y val="0.92205648324746914"/>
          <c:w val="0.67680709236462167"/>
          <c:h val="7.358306910279498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3016741313429E-2"/>
          <c:y val="4.3099434394602731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'53. ábra'!$B$5</c:f>
              <c:strCache>
                <c:ptCount val="1"/>
                <c:pt idx="0">
                  <c:v>Net external liabilities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A46E-4474-8AFC-83D813BDD22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A46E-4474-8AFC-83D813BDD22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A46E-4474-8AFC-83D813BDD22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A46E-4474-8AFC-83D813BDD22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A46E-4474-8AFC-83D813BDD22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A46E-4474-8AFC-83D813BDD22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46E-4474-8AFC-83D813BDD22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A46E-4474-8AFC-83D813BDD22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A46E-4474-8AFC-83D813BDD22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A46E-4474-8AFC-83D813BDD22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A46E-4474-8AFC-83D813BDD229}"/>
              </c:ext>
            </c:extLst>
          </c:dPt>
          <c:cat>
            <c:multiLvlStrRef>
              <c:f>'53. ábra'!$C$1:$CC$2</c:f>
              <c:multiLvlStrCache>
                <c:ptCount val="7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 Q3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2015</c:v>
                  </c:pt>
                  <c:pt idx="41">
                    <c:v>2016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2020</c:v>
                  </c:pt>
                  <c:pt idx="46">
                    <c:v>2021 Q3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 Q3</c:v>
                  </c:pt>
                  <c:pt idx="65">
                    <c:v>2008</c:v>
                  </c:pt>
                  <c:pt idx="66">
                    <c:v>2009</c:v>
                  </c:pt>
                  <c:pt idx="67">
                    <c:v>2010</c:v>
                  </c:pt>
                  <c:pt idx="68">
                    <c:v>2011</c:v>
                  </c:pt>
                  <c:pt idx="69">
                    <c:v>2012</c:v>
                  </c:pt>
                  <c:pt idx="70">
                    <c:v>2013</c:v>
                  </c:pt>
                  <c:pt idx="71">
                    <c:v>2014</c:v>
                  </c:pt>
                  <c:pt idx="72">
                    <c:v>2015</c:v>
                  </c:pt>
                  <c:pt idx="73">
                    <c:v>2016</c:v>
                  </c:pt>
                  <c:pt idx="74">
                    <c:v>2017</c:v>
                  </c:pt>
                  <c:pt idx="75">
                    <c:v>2018</c:v>
                  </c:pt>
                  <c:pt idx="76">
                    <c:v>2019</c:v>
                  </c:pt>
                  <c:pt idx="77">
                    <c:v>2020</c:v>
                  </c:pt>
                  <c:pt idx="78">
                    <c:v>2021 Q3</c:v>
                  </c:pt>
                </c:lvl>
                <c:lvl>
                  <c:pt idx="0">
                    <c:v>Hungary</c:v>
                  </c:pt>
                  <c:pt idx="17">
                    <c:v>Czechia</c:v>
                  </c:pt>
                  <c:pt idx="33">
                    <c:v>Poland</c:v>
                  </c:pt>
                  <c:pt idx="49">
                    <c:v>Slovakia</c:v>
                  </c:pt>
                  <c:pt idx="65">
                    <c:v>Romania</c:v>
                  </c:pt>
                </c:lvl>
              </c:multiLvlStrCache>
            </c:multiLvlStrRef>
          </c:cat>
          <c:val>
            <c:numRef>
              <c:f>'53. ábra'!$C$5:$CC$5</c:f>
              <c:numCache>
                <c:formatCode>0.0</c:formatCode>
                <c:ptCount val="79"/>
                <c:pt idx="0">
                  <c:v>100.81053987712853</c:v>
                </c:pt>
                <c:pt idx="1">
                  <c:v>112.35030299252341</c:v>
                </c:pt>
                <c:pt idx="2">
                  <c:v>108.40043505720587</c:v>
                </c:pt>
                <c:pt idx="3">
                  <c:v>102.39648154071926</c:v>
                </c:pt>
                <c:pt idx="4">
                  <c:v>98.366820128313307</c:v>
                </c:pt>
                <c:pt idx="5">
                  <c:v>90.247691242725551</c:v>
                </c:pt>
                <c:pt idx="6">
                  <c:v>80.466627091490665</c:v>
                </c:pt>
                <c:pt idx="7">
                  <c:v>67.058478338450811</c:v>
                </c:pt>
                <c:pt idx="8">
                  <c:v>68.17696471161112</c:v>
                </c:pt>
                <c:pt idx="9">
                  <c:v>60.409792433045467</c:v>
                </c:pt>
                <c:pt idx="10">
                  <c:v>54.093841166969789</c:v>
                </c:pt>
                <c:pt idx="11">
                  <c:v>50.968143813299989</c:v>
                </c:pt>
                <c:pt idx="12">
                  <c:v>51.134147352135514</c:v>
                </c:pt>
                <c:pt idx="13">
                  <c:v>44.781551140891075</c:v>
                </c:pt>
                <c:pt idx="17">
                  <c:v>35.216595861524269</c:v>
                </c:pt>
                <c:pt idx="18">
                  <c:v>43.573851918455212</c:v>
                </c:pt>
                <c:pt idx="19">
                  <c:v>46.056820887432188</c:v>
                </c:pt>
                <c:pt idx="20">
                  <c:v>42.786899932325348</c:v>
                </c:pt>
                <c:pt idx="21">
                  <c:v>45.58536172830015</c:v>
                </c:pt>
                <c:pt idx="22">
                  <c:v>38.75907350677123</c:v>
                </c:pt>
                <c:pt idx="23">
                  <c:v>36.029610705272361</c:v>
                </c:pt>
                <c:pt idx="24">
                  <c:v>33.23991408259819</c:v>
                </c:pt>
                <c:pt idx="25">
                  <c:v>27.204017166511214</c:v>
                </c:pt>
                <c:pt idx="26">
                  <c:v>25.683436449978341</c:v>
                </c:pt>
                <c:pt idx="27">
                  <c:v>24.326570513701846</c:v>
                </c:pt>
                <c:pt idx="28">
                  <c:v>20.005080492107279</c:v>
                </c:pt>
                <c:pt idx="29">
                  <c:v>12.555563814762504</c:v>
                </c:pt>
                <c:pt idx="30">
                  <c:v>10.888852762564236</c:v>
                </c:pt>
                <c:pt idx="33">
                  <c:v>47.0126939505328</c:v>
                </c:pt>
                <c:pt idx="34">
                  <c:v>60.461310002567494</c:v>
                </c:pt>
                <c:pt idx="35">
                  <c:v>65.332646402767153</c:v>
                </c:pt>
                <c:pt idx="36">
                  <c:v>57.747117359027008</c:v>
                </c:pt>
                <c:pt idx="37">
                  <c:v>67.366959919782857</c:v>
                </c:pt>
                <c:pt idx="38">
                  <c:v>70.113662461921137</c:v>
                </c:pt>
                <c:pt idx="39">
                  <c:v>67.989264680495637</c:v>
                </c:pt>
                <c:pt idx="40">
                  <c:v>60.901353835775105</c:v>
                </c:pt>
                <c:pt idx="41">
                  <c:v>60.839191948897174</c:v>
                </c:pt>
                <c:pt idx="42">
                  <c:v>62.349896218999945</c:v>
                </c:pt>
                <c:pt idx="43">
                  <c:v>55.372454289239791</c:v>
                </c:pt>
                <c:pt idx="44">
                  <c:v>50.295099380640806</c:v>
                </c:pt>
                <c:pt idx="45">
                  <c:v>43.380307133644649</c:v>
                </c:pt>
                <c:pt idx="46">
                  <c:v>40.055711607858655</c:v>
                </c:pt>
                <c:pt idx="49">
                  <c:v>58.013921731486981</c:v>
                </c:pt>
                <c:pt idx="50">
                  <c:v>66.393272538633752</c:v>
                </c:pt>
                <c:pt idx="51">
                  <c:v>61.121501603834602</c:v>
                </c:pt>
                <c:pt idx="52">
                  <c:v>63.673959911636032</c:v>
                </c:pt>
                <c:pt idx="53">
                  <c:v>60.671230411882092</c:v>
                </c:pt>
                <c:pt idx="54">
                  <c:v>62.266749127225054</c:v>
                </c:pt>
                <c:pt idx="55">
                  <c:v>63.590068429691684</c:v>
                </c:pt>
                <c:pt idx="56">
                  <c:v>63.821895876857745</c:v>
                </c:pt>
                <c:pt idx="57">
                  <c:v>66.796602575100934</c:v>
                </c:pt>
                <c:pt idx="58">
                  <c:v>68.338486717059695</c:v>
                </c:pt>
                <c:pt idx="59">
                  <c:v>69.754892094375492</c:v>
                </c:pt>
                <c:pt idx="60">
                  <c:v>65.916234263354895</c:v>
                </c:pt>
                <c:pt idx="61">
                  <c:v>65.723023524288308</c:v>
                </c:pt>
                <c:pt idx="62">
                  <c:v>63.009370051304735</c:v>
                </c:pt>
                <c:pt idx="65">
                  <c:v>46.694126362809065</c:v>
                </c:pt>
                <c:pt idx="66">
                  <c:v>59.634832873986042</c:v>
                </c:pt>
                <c:pt idx="67">
                  <c:v>63.294607654438465</c:v>
                </c:pt>
                <c:pt idx="68">
                  <c:v>64.840535915826251</c:v>
                </c:pt>
                <c:pt idx="69">
                  <c:v>68.046856633049799</c:v>
                </c:pt>
                <c:pt idx="70">
                  <c:v>62.538903086079515</c:v>
                </c:pt>
                <c:pt idx="71">
                  <c:v>56.472888740257687</c:v>
                </c:pt>
                <c:pt idx="72">
                  <c:v>53.776339402234662</c:v>
                </c:pt>
                <c:pt idx="73">
                  <c:v>48.711656946762204</c:v>
                </c:pt>
                <c:pt idx="74">
                  <c:v>46.530459433133778</c:v>
                </c:pt>
                <c:pt idx="75">
                  <c:v>43.672055664413492</c:v>
                </c:pt>
                <c:pt idx="76">
                  <c:v>43.233294124236821</c:v>
                </c:pt>
                <c:pt idx="77">
                  <c:v>47.828621792689781</c:v>
                </c:pt>
                <c:pt idx="78">
                  <c:v>45.790757838839397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6E-4474-8AFC-83D813B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'53.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A46E-4474-8AFC-83D813BDD22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A46E-4474-8AFC-83D813BDD22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A46E-4474-8AFC-83D813BDD22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A46E-4474-8AFC-83D813BDD22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A46E-4474-8AFC-83D813BDD22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A46E-4474-8AFC-83D813BDD22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A46E-4474-8AFC-83D813BDD22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A46E-4474-8AFC-83D813BDD22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A46E-4474-8AFC-83D813BDD22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A46E-4474-8AFC-83D813BDD22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A46E-4474-8AFC-83D813BDD229}"/>
              </c:ext>
            </c:extLst>
          </c:dPt>
          <c:cat>
            <c:multiLvlStrRef>
              <c:f>'53. ábra'!$C$3:$CC$4</c:f>
              <c:multiLvlStrCache>
                <c:ptCount val="7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2021. III.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2015</c:v>
                  </c:pt>
                  <c:pt idx="41">
                    <c:v>2016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2020</c:v>
                  </c:pt>
                  <c:pt idx="46">
                    <c:v>2021. III.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2021. III.</c:v>
                  </c:pt>
                  <c:pt idx="65">
                    <c:v>2008</c:v>
                  </c:pt>
                  <c:pt idx="66">
                    <c:v>2009</c:v>
                  </c:pt>
                  <c:pt idx="67">
                    <c:v>2010</c:v>
                  </c:pt>
                  <c:pt idx="68">
                    <c:v>2011</c:v>
                  </c:pt>
                  <c:pt idx="69">
                    <c:v>2012</c:v>
                  </c:pt>
                  <c:pt idx="70">
                    <c:v>2013</c:v>
                  </c:pt>
                  <c:pt idx="71">
                    <c:v>2014</c:v>
                  </c:pt>
                  <c:pt idx="72">
                    <c:v>2015</c:v>
                  </c:pt>
                  <c:pt idx="73">
                    <c:v>2016</c:v>
                  </c:pt>
                  <c:pt idx="74">
                    <c:v>2017</c:v>
                  </c:pt>
                  <c:pt idx="75">
                    <c:v>2018</c:v>
                  </c:pt>
                  <c:pt idx="76">
                    <c:v>2019</c:v>
                  </c:pt>
                  <c:pt idx="77">
                    <c:v>2020</c:v>
                  </c:pt>
                  <c:pt idx="78">
                    <c:v>2021. III.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3">
                    <c:v>Lengyelország</c:v>
                  </c:pt>
                  <c:pt idx="49">
                    <c:v>Szlovákia</c:v>
                  </c:pt>
                  <c:pt idx="65">
                    <c:v>Románia</c:v>
                  </c:pt>
                </c:lvl>
              </c:multiLvlStrCache>
            </c:multiLvlStrRef>
          </c:cat>
          <c:val>
            <c:numRef>
              <c:f>'53. ábra'!$C$6:$CC$6</c:f>
              <c:numCache>
                <c:formatCode>0.0</c:formatCode>
                <c:ptCount val="79"/>
                <c:pt idx="0">
                  <c:v>52.479840495512803</c:v>
                </c:pt>
                <c:pt idx="1">
                  <c:v>53.956057799037254</c:v>
                </c:pt>
                <c:pt idx="2">
                  <c:v>53.53778227451734</c:v>
                </c:pt>
                <c:pt idx="3">
                  <c:v>50.753631860209623</c:v>
                </c:pt>
                <c:pt idx="4">
                  <c:v>44.995809335156522</c:v>
                </c:pt>
                <c:pt idx="5">
                  <c:v>36.462231608418975</c:v>
                </c:pt>
                <c:pt idx="6">
                  <c:v>33.093095715953261</c:v>
                </c:pt>
                <c:pt idx="7">
                  <c:v>24.425021807435865</c:v>
                </c:pt>
                <c:pt idx="8">
                  <c:v>18.78937807563015</c:v>
                </c:pt>
                <c:pt idx="9">
                  <c:v>13.596590406241964</c:v>
                </c:pt>
                <c:pt idx="10">
                  <c:v>7.9940906663321938</c:v>
                </c:pt>
                <c:pt idx="11">
                  <c:v>6.996809883381907</c:v>
                </c:pt>
                <c:pt idx="12">
                  <c:v>7.4778361453027076</c:v>
                </c:pt>
                <c:pt idx="13">
                  <c:v>7.3335229881140389</c:v>
                </c:pt>
                <c:pt idx="17">
                  <c:v>-9.5102258668616511</c:v>
                </c:pt>
                <c:pt idx="18">
                  <c:v>-7.7587883933376345</c:v>
                </c:pt>
                <c:pt idx="19">
                  <c:v>-6.3599601825725296</c:v>
                </c:pt>
                <c:pt idx="20">
                  <c:v>-5.4982318637403127</c:v>
                </c:pt>
                <c:pt idx="21">
                  <c:v>-7.0542938417775041</c:v>
                </c:pt>
                <c:pt idx="22">
                  <c:v>-8.9041555485179806</c:v>
                </c:pt>
                <c:pt idx="23">
                  <c:v>-11.814818405373673</c:v>
                </c:pt>
                <c:pt idx="24">
                  <c:v>-13.11838648912291</c:v>
                </c:pt>
                <c:pt idx="25">
                  <c:v>-18.821450812535048</c:v>
                </c:pt>
                <c:pt idx="26">
                  <c:v>-16.705257068740025</c:v>
                </c:pt>
                <c:pt idx="27">
                  <c:v>-18.1960367481195</c:v>
                </c:pt>
                <c:pt idx="28">
                  <c:v>-19.381589732972703</c:v>
                </c:pt>
                <c:pt idx="29">
                  <c:v>-23.471623429718278</c:v>
                </c:pt>
                <c:pt idx="30">
                  <c:v>-24.004850318431515</c:v>
                </c:pt>
                <c:pt idx="33">
                  <c:v>17.450336779673286</c:v>
                </c:pt>
                <c:pt idx="34">
                  <c:v>23.801241859875365</c:v>
                </c:pt>
                <c:pt idx="35">
                  <c:v>25.522921752037391</c:v>
                </c:pt>
                <c:pt idx="36">
                  <c:v>24.458511030379615</c:v>
                </c:pt>
                <c:pt idx="37">
                  <c:v>27.929846087223254</c:v>
                </c:pt>
                <c:pt idx="38">
                  <c:v>27.669803551113947</c:v>
                </c:pt>
                <c:pt idx="39">
                  <c:v>26.225830004220381</c:v>
                </c:pt>
                <c:pt idx="40">
                  <c:v>24.531681727096554</c:v>
                </c:pt>
                <c:pt idx="41">
                  <c:v>21.888526073317259</c:v>
                </c:pt>
                <c:pt idx="42">
                  <c:v>20.772929910278965</c:v>
                </c:pt>
                <c:pt idx="43">
                  <c:v>16.051890327519374</c:v>
                </c:pt>
                <c:pt idx="44">
                  <c:v>12.745767006328151</c:v>
                </c:pt>
                <c:pt idx="45">
                  <c:v>7.2325623229077669</c:v>
                </c:pt>
                <c:pt idx="46">
                  <c:v>2.2700977126259665</c:v>
                </c:pt>
                <c:pt idx="49">
                  <c:v>7.695531339024873</c:v>
                </c:pt>
                <c:pt idx="50">
                  <c:v>13.27784321832266</c:v>
                </c:pt>
                <c:pt idx="51">
                  <c:v>12.021970417026195</c:v>
                </c:pt>
                <c:pt idx="52">
                  <c:v>13.795887074321705</c:v>
                </c:pt>
                <c:pt idx="53">
                  <c:v>12.468511793764517</c:v>
                </c:pt>
                <c:pt idx="54">
                  <c:v>14.869713665142765</c:v>
                </c:pt>
                <c:pt idx="55">
                  <c:v>18.948992478910593</c:v>
                </c:pt>
                <c:pt idx="56">
                  <c:v>21.217678227420599</c:v>
                </c:pt>
                <c:pt idx="57">
                  <c:v>23.290209259352977</c:v>
                </c:pt>
                <c:pt idx="58">
                  <c:v>24.4752371128893</c:v>
                </c:pt>
                <c:pt idx="59">
                  <c:v>25.455663647545567</c:v>
                </c:pt>
                <c:pt idx="60">
                  <c:v>24.680163320857432</c:v>
                </c:pt>
                <c:pt idx="61">
                  <c:v>27.334590944978949</c:v>
                </c:pt>
                <c:pt idx="62">
                  <c:v>28.644169641534511</c:v>
                </c:pt>
                <c:pt idx="65">
                  <c:v>17.162560218731624</c:v>
                </c:pt>
                <c:pt idx="66">
                  <c:v>22.151694021190941</c:v>
                </c:pt>
                <c:pt idx="67">
                  <c:v>23.988880414242825</c:v>
                </c:pt>
                <c:pt idx="68">
                  <c:v>25.445989733134304</c:v>
                </c:pt>
                <c:pt idx="69">
                  <c:v>25.701900065706585</c:v>
                </c:pt>
                <c:pt idx="70">
                  <c:v>22.233705244052494</c:v>
                </c:pt>
                <c:pt idx="71">
                  <c:v>16.958488102205184</c:v>
                </c:pt>
                <c:pt idx="72">
                  <c:v>15.164177538779317</c:v>
                </c:pt>
                <c:pt idx="73">
                  <c:v>9.2666617273322807</c:v>
                </c:pt>
                <c:pt idx="74">
                  <c:v>8.0908992627788798</c:v>
                </c:pt>
                <c:pt idx="75">
                  <c:v>5.9579387266995232</c:v>
                </c:pt>
                <c:pt idx="76">
                  <c:v>6.3105584495602978</c:v>
                </c:pt>
                <c:pt idx="77">
                  <c:v>9.9108438920549968</c:v>
                </c:pt>
                <c:pt idx="78">
                  <c:v>8.9905577471306994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6E-4474-8AFC-83D813BDD229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'53. ábra'!$C$3:$CC$4</c:f>
              <c:multiLvlStrCache>
                <c:ptCount val="7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2021. III.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  <c:pt idx="40">
                    <c:v>2015</c:v>
                  </c:pt>
                  <c:pt idx="41">
                    <c:v>2016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2020</c:v>
                  </c:pt>
                  <c:pt idx="46">
                    <c:v>2021. III.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  <c:pt idx="60">
                    <c:v>2019</c:v>
                  </c:pt>
                  <c:pt idx="61">
                    <c:v>2020</c:v>
                  </c:pt>
                  <c:pt idx="62">
                    <c:v>2021. III.</c:v>
                  </c:pt>
                  <c:pt idx="65">
                    <c:v>2008</c:v>
                  </c:pt>
                  <c:pt idx="66">
                    <c:v>2009</c:v>
                  </c:pt>
                  <c:pt idx="67">
                    <c:v>2010</c:v>
                  </c:pt>
                  <c:pt idx="68">
                    <c:v>2011</c:v>
                  </c:pt>
                  <c:pt idx="69">
                    <c:v>2012</c:v>
                  </c:pt>
                  <c:pt idx="70">
                    <c:v>2013</c:v>
                  </c:pt>
                  <c:pt idx="71">
                    <c:v>2014</c:v>
                  </c:pt>
                  <c:pt idx="72">
                    <c:v>2015</c:v>
                  </c:pt>
                  <c:pt idx="73">
                    <c:v>2016</c:v>
                  </c:pt>
                  <c:pt idx="74">
                    <c:v>2017</c:v>
                  </c:pt>
                  <c:pt idx="75">
                    <c:v>2018</c:v>
                  </c:pt>
                  <c:pt idx="76">
                    <c:v>2019</c:v>
                  </c:pt>
                  <c:pt idx="77">
                    <c:v>2020</c:v>
                  </c:pt>
                  <c:pt idx="78">
                    <c:v>2021. III.</c:v>
                  </c:pt>
                </c:lvl>
                <c:lvl>
                  <c:pt idx="0">
                    <c:v>Magyarország</c:v>
                  </c:pt>
                  <c:pt idx="17">
                    <c:v>Csehország</c:v>
                  </c:pt>
                  <c:pt idx="33">
                    <c:v>Lengyelország</c:v>
                  </c:pt>
                  <c:pt idx="49">
                    <c:v>Szlovákia</c:v>
                  </c:pt>
                  <c:pt idx="65">
                    <c:v>Románia</c:v>
                  </c:pt>
                </c:lvl>
              </c:multiLvlStrCache>
            </c:multiLvlStrRef>
          </c:cat>
          <c:val>
            <c:numRef>
              <c:f>'53. ábra'!$C$7:$CC$7</c:f>
              <c:numCache>
                <c:formatCode>General</c:formatCode>
                <c:ptCount val="7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46E-4474-8AFC-83D813B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597312886651233E-2"/>
              <c:y val="8.69154139054347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69961522216697"/>
              <c:y val="8.69154139054347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71412282094509982"/>
        </c:manualLayout>
      </c:layout>
      <c:lineChart>
        <c:grouping val="standard"/>
        <c:varyColors val="0"/>
        <c:ser>
          <c:idx val="1"/>
          <c:order val="0"/>
          <c:tx>
            <c:strRef>
              <c:f>'54.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'54. ábra'!$G$2:$BF$2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'54. ábra'!$G$3:$BF$3</c:f>
              <c:numCache>
                <c:formatCode>0.0</c:formatCode>
                <c:ptCount val="52"/>
                <c:pt idx="0">
                  <c:v>117.28157692016222</c:v>
                </c:pt>
                <c:pt idx="1">
                  <c:v>105.3976536384946</c:v>
                </c:pt>
                <c:pt idx="2">
                  <c:v>108.0934593518496</c:v>
                </c:pt>
                <c:pt idx="3">
                  <c:v>108.16196553959578</c:v>
                </c:pt>
                <c:pt idx="4">
                  <c:v>114.60872585468198</c:v>
                </c:pt>
                <c:pt idx="5">
                  <c:v>113.53792026763134</c:v>
                </c:pt>
                <c:pt idx="6">
                  <c:v>111.55596491140322</c:v>
                </c:pt>
                <c:pt idx="7">
                  <c:v>109.55355640936473</c:v>
                </c:pt>
                <c:pt idx="8">
                  <c:v>111.10675039958606</c:v>
                </c:pt>
                <c:pt idx="9">
                  <c:v>110.91335212292685</c:v>
                </c:pt>
                <c:pt idx="10">
                  <c:v>107.62906139153445</c:v>
                </c:pt>
                <c:pt idx="11">
                  <c:v>102.70734040268212</c:v>
                </c:pt>
                <c:pt idx="12">
                  <c:v>102.03765671537907</c:v>
                </c:pt>
                <c:pt idx="13">
                  <c:v>104.07693891507741</c:v>
                </c:pt>
                <c:pt idx="14">
                  <c:v>102.96230221159426</c:v>
                </c:pt>
                <c:pt idx="15">
                  <c:v>97.192530918028623</c:v>
                </c:pt>
                <c:pt idx="16">
                  <c:v>94.46264594215144</c:v>
                </c:pt>
                <c:pt idx="17">
                  <c:v>92.052634491249492</c:v>
                </c:pt>
                <c:pt idx="18">
                  <c:v>87.11736736375299</c:v>
                </c:pt>
                <c:pt idx="19">
                  <c:v>87.394426379678194</c:v>
                </c:pt>
                <c:pt idx="20">
                  <c:v>87.484412257467113</c:v>
                </c:pt>
                <c:pt idx="21">
                  <c:v>87.336770039300575</c:v>
                </c:pt>
                <c:pt idx="22">
                  <c:v>85.212170370229529</c:v>
                </c:pt>
                <c:pt idx="23">
                  <c:v>82.412861633507433</c:v>
                </c:pt>
                <c:pt idx="24">
                  <c:v>87.404258599004649</c:v>
                </c:pt>
                <c:pt idx="25">
                  <c:v>81.501101106032706</c:v>
                </c:pt>
                <c:pt idx="26">
                  <c:v>76.600160019386365</c:v>
                </c:pt>
                <c:pt idx="27">
                  <c:v>72.976985403035428</c:v>
                </c:pt>
                <c:pt idx="28">
                  <c:v>71.593629326615954</c:v>
                </c:pt>
                <c:pt idx="29">
                  <c:v>70.068770948259697</c:v>
                </c:pt>
                <c:pt idx="30">
                  <c:v>68.108927689365956</c:v>
                </c:pt>
                <c:pt idx="31">
                  <c:v>67.451055933381525</c:v>
                </c:pt>
                <c:pt idx="32">
                  <c:v>67.56859757349531</c:v>
                </c:pt>
                <c:pt idx="33">
                  <c:v>65.166799647548331</c:v>
                </c:pt>
                <c:pt idx="34">
                  <c:v>62.109205441519201</c:v>
                </c:pt>
                <c:pt idx="35">
                  <c:v>59.152059341595852</c:v>
                </c:pt>
                <c:pt idx="36">
                  <c:v>57.452389664045313</c:v>
                </c:pt>
                <c:pt idx="37">
                  <c:v>55.90728718019907</c:v>
                </c:pt>
                <c:pt idx="38">
                  <c:v>55.691382579615933</c:v>
                </c:pt>
                <c:pt idx="39">
                  <c:v>55.377781271419288</c:v>
                </c:pt>
                <c:pt idx="40">
                  <c:v>56.073242242564532</c:v>
                </c:pt>
                <c:pt idx="41">
                  <c:v>54.578060777682794</c:v>
                </c:pt>
                <c:pt idx="42">
                  <c:v>55.126782104699871</c:v>
                </c:pt>
                <c:pt idx="43">
                  <c:v>52.194178561269133</c:v>
                </c:pt>
                <c:pt idx="44">
                  <c:v>50.184160958610704</c:v>
                </c:pt>
                <c:pt idx="45">
                  <c:v>55.165478256835009</c:v>
                </c:pt>
                <c:pt idx="46">
                  <c:v>57.30462229339652</c:v>
                </c:pt>
                <c:pt idx="47">
                  <c:v>59.063666846952742</c:v>
                </c:pt>
                <c:pt idx="48">
                  <c:v>59.616732299523449</c:v>
                </c:pt>
                <c:pt idx="49">
                  <c:v>57.564883518844447</c:v>
                </c:pt>
                <c:pt idx="50">
                  <c:v>61.037061839502528</c:v>
                </c:pt>
                <c:pt idx="51">
                  <c:v>59.659325290311202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1-4FC7-80F8-2E8E3D65D165}"/>
            </c:ext>
          </c:extLst>
        </c:ser>
        <c:ser>
          <c:idx val="2"/>
          <c:order val="2"/>
          <c:tx>
            <c:strRef>
              <c:f>'54. ábra'!$A$5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'54. ábra'!$G$2:$BF$2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'54. ábra'!$G$5:$BF$5</c:f>
              <c:numCache>
                <c:formatCode>0.0</c:formatCode>
                <c:ptCount val="52"/>
                <c:pt idx="0">
                  <c:v>52.662031460782423</c:v>
                </c:pt>
                <c:pt idx="1">
                  <c:v>59.0057503246151</c:v>
                </c:pt>
                <c:pt idx="2">
                  <c:v>62.738810707616452</c:v>
                </c:pt>
                <c:pt idx="3">
                  <c:v>61.455856564257139</c:v>
                </c:pt>
                <c:pt idx="4">
                  <c:v>58.697018913396548</c:v>
                </c:pt>
                <c:pt idx="5">
                  <c:v>60.084365937252841</c:v>
                </c:pt>
                <c:pt idx="6">
                  <c:v>60.599800541387658</c:v>
                </c:pt>
                <c:pt idx="7">
                  <c:v>60.98183442786187</c:v>
                </c:pt>
                <c:pt idx="8">
                  <c:v>61.889367296060037</c:v>
                </c:pt>
                <c:pt idx="9">
                  <c:v>63.103011374524151</c:v>
                </c:pt>
                <c:pt idx="10">
                  <c:v>62.564541208658916</c:v>
                </c:pt>
                <c:pt idx="11">
                  <c:v>59.940540313667334</c:v>
                </c:pt>
                <c:pt idx="12">
                  <c:v>60.6343977398245</c:v>
                </c:pt>
                <c:pt idx="13">
                  <c:v>59.551949367577109</c:v>
                </c:pt>
                <c:pt idx="14">
                  <c:v>55.867709815078236</c:v>
                </c:pt>
                <c:pt idx="15">
                  <c:v>57.240846281874944</c:v>
                </c:pt>
                <c:pt idx="16">
                  <c:v>62.311979230382356</c:v>
                </c:pt>
                <c:pt idx="17">
                  <c:v>66.399243392215226</c:v>
                </c:pt>
                <c:pt idx="18">
                  <c:v>66.643016611798529</c:v>
                </c:pt>
                <c:pt idx="19">
                  <c:v>64.773759253220959</c:v>
                </c:pt>
                <c:pt idx="20">
                  <c:v>72.385893952520291</c:v>
                </c:pt>
                <c:pt idx="21">
                  <c:v>70.354258463048509</c:v>
                </c:pt>
                <c:pt idx="22">
                  <c:v>73.881283860108681</c:v>
                </c:pt>
                <c:pt idx="23">
                  <c:v>72.618135511027972</c:v>
                </c:pt>
                <c:pt idx="24">
                  <c:v>72.400862192394897</c:v>
                </c:pt>
                <c:pt idx="25">
                  <c:v>68.949873884024754</c:v>
                </c:pt>
                <c:pt idx="26">
                  <c:v>68.45479360877566</c:v>
                </c:pt>
                <c:pt idx="27">
                  <c:v>66.714441825503428</c:v>
                </c:pt>
                <c:pt idx="28">
                  <c:v>65.535684251836074</c:v>
                </c:pt>
                <c:pt idx="29">
                  <c:v>68.104315052783619</c:v>
                </c:pt>
                <c:pt idx="30">
                  <c:v>70.489012057203908</c:v>
                </c:pt>
                <c:pt idx="31">
                  <c:v>71.168017458667748</c:v>
                </c:pt>
                <c:pt idx="32">
                  <c:v>73.689662443119403</c:v>
                </c:pt>
                <c:pt idx="33">
                  <c:v>73.007997495549873</c:v>
                </c:pt>
                <c:pt idx="34">
                  <c:v>74.083551877723821</c:v>
                </c:pt>
                <c:pt idx="35">
                  <c:v>87.415297893253438</c:v>
                </c:pt>
                <c:pt idx="36">
                  <c:v>87.514718796443873</c:v>
                </c:pt>
                <c:pt idx="37">
                  <c:v>89.046382701906083</c:v>
                </c:pt>
                <c:pt idx="38">
                  <c:v>89.798138632378212</c:v>
                </c:pt>
                <c:pt idx="39">
                  <c:v>93.197256851999498</c:v>
                </c:pt>
                <c:pt idx="40">
                  <c:v>90.467450852593018</c:v>
                </c:pt>
                <c:pt idx="41">
                  <c:v>92.798072731344519</c:v>
                </c:pt>
                <c:pt idx="42">
                  <c:v>93.645076573710071</c:v>
                </c:pt>
                <c:pt idx="43">
                  <c:v>92.210148009527032</c:v>
                </c:pt>
                <c:pt idx="44">
                  <c:v>92.474092699368953</c:v>
                </c:pt>
                <c:pt idx="45">
                  <c:v>102.05821382192168</c:v>
                </c:pt>
                <c:pt idx="46">
                  <c:v>101.32978983687808</c:v>
                </c:pt>
                <c:pt idx="47">
                  <c:v>102.06441621515367</c:v>
                </c:pt>
                <c:pt idx="48">
                  <c:v>99.640671440370951</c:v>
                </c:pt>
                <c:pt idx="49">
                  <c:v>99.517190018481173</c:v>
                </c:pt>
                <c:pt idx="50">
                  <c:v>100.86669323357529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1-4FC7-80F8-2E8E3D65D165}"/>
            </c:ext>
          </c:extLst>
        </c:ser>
        <c:ser>
          <c:idx val="4"/>
          <c:order val="3"/>
          <c:tx>
            <c:strRef>
              <c:f>'54.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'54. ábra'!$G$2:$BF$2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'54. ábra'!$G$4:$BF$4</c:f>
              <c:numCache>
                <c:formatCode>0.0</c:formatCode>
                <c:ptCount val="52"/>
                <c:pt idx="0">
                  <c:v>38.758104332411058</c:v>
                </c:pt>
                <c:pt idx="1">
                  <c:v>42.176786248866208</c:v>
                </c:pt>
                <c:pt idx="2">
                  <c:v>47.155543418454613</c:v>
                </c:pt>
                <c:pt idx="3">
                  <c:v>49.491054506359681</c:v>
                </c:pt>
                <c:pt idx="4">
                  <c:v>50.216384785231391</c:v>
                </c:pt>
                <c:pt idx="5">
                  <c:v>48.856898830540452</c:v>
                </c:pt>
                <c:pt idx="6">
                  <c:v>51.414961783772839</c:v>
                </c:pt>
                <c:pt idx="7">
                  <c:v>50.933609958506224</c:v>
                </c:pt>
                <c:pt idx="8">
                  <c:v>52.970466508705819</c:v>
                </c:pt>
                <c:pt idx="9">
                  <c:v>52.518961710682198</c:v>
                </c:pt>
                <c:pt idx="10">
                  <c:v>50.359264905038238</c:v>
                </c:pt>
                <c:pt idx="11">
                  <c:v>50.383660561338772</c:v>
                </c:pt>
                <c:pt idx="12">
                  <c:v>54.505154734692304</c:v>
                </c:pt>
                <c:pt idx="13">
                  <c:v>55.041398273032904</c:v>
                </c:pt>
                <c:pt idx="14">
                  <c:v>56.577126968829639</c:v>
                </c:pt>
                <c:pt idx="15">
                  <c:v>55.941509445139737</c:v>
                </c:pt>
                <c:pt idx="16">
                  <c:v>55.591842363340064</c:v>
                </c:pt>
                <c:pt idx="17">
                  <c:v>53.511285244710869</c:v>
                </c:pt>
                <c:pt idx="18">
                  <c:v>54.566592183319685</c:v>
                </c:pt>
                <c:pt idx="19">
                  <c:v>54.196429390602809</c:v>
                </c:pt>
                <c:pt idx="20">
                  <c:v>53.618371797710843</c:v>
                </c:pt>
                <c:pt idx="21">
                  <c:v>54.57857165674401</c:v>
                </c:pt>
                <c:pt idx="22">
                  <c:v>54.840502280365456</c:v>
                </c:pt>
                <c:pt idx="23">
                  <c:v>54.222179397319934</c:v>
                </c:pt>
                <c:pt idx="24">
                  <c:v>56.961325057293607</c:v>
                </c:pt>
                <c:pt idx="25">
                  <c:v>55.837373802879767</c:v>
                </c:pt>
                <c:pt idx="26">
                  <c:v>54.827614958594658</c:v>
                </c:pt>
                <c:pt idx="27">
                  <c:v>53.191129916234416</c:v>
                </c:pt>
                <c:pt idx="28">
                  <c:v>52.841332326496889</c:v>
                </c:pt>
                <c:pt idx="29">
                  <c:v>54.796164951593354</c:v>
                </c:pt>
                <c:pt idx="30">
                  <c:v>56.001871416965486</c:v>
                </c:pt>
                <c:pt idx="31">
                  <c:v>56.620324066452532</c:v>
                </c:pt>
                <c:pt idx="32">
                  <c:v>55.80899505694795</c:v>
                </c:pt>
                <c:pt idx="33">
                  <c:v>53.940926150611958</c:v>
                </c:pt>
                <c:pt idx="34">
                  <c:v>51.419367146993544</c:v>
                </c:pt>
                <c:pt idx="35">
                  <c:v>50.608868293479745</c:v>
                </c:pt>
                <c:pt idx="36">
                  <c:v>49.619938655885356</c:v>
                </c:pt>
                <c:pt idx="37">
                  <c:v>47.159701243414396</c:v>
                </c:pt>
                <c:pt idx="38">
                  <c:v>47.024425829271735</c:v>
                </c:pt>
                <c:pt idx="39">
                  <c:v>46.562693034035881</c:v>
                </c:pt>
                <c:pt idx="40">
                  <c:v>45.012318634056633</c:v>
                </c:pt>
                <c:pt idx="41">
                  <c:v>44.604795330880478</c:v>
                </c:pt>
                <c:pt idx="42">
                  <c:v>43.809674490273231</c:v>
                </c:pt>
                <c:pt idx="43">
                  <c:v>43.045749311938977</c:v>
                </c:pt>
                <c:pt idx="44">
                  <c:v>39.861685151082717</c:v>
                </c:pt>
                <c:pt idx="45">
                  <c:v>40.22743471462406</c:v>
                </c:pt>
                <c:pt idx="46">
                  <c:v>40.402189663927153</c:v>
                </c:pt>
                <c:pt idx="47">
                  <c:v>42.410788892910389</c:v>
                </c:pt>
                <c:pt idx="48">
                  <c:v>42.004833419380525</c:v>
                </c:pt>
                <c:pt idx="49">
                  <c:v>40.322663674652816</c:v>
                </c:pt>
                <c:pt idx="50">
                  <c:v>40.495841278056588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1-4FC7-80F8-2E8E3D6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'54. ábra'!$A$6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'54. ábra'!$G$2:$BF$2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'54. ábra'!$G$6:$BF$6</c:f>
              <c:numCache>
                <c:formatCode>0.0</c:formatCode>
                <c:ptCount val="52"/>
                <c:pt idx="0">
                  <c:v>30.576034308557514</c:v>
                </c:pt>
                <c:pt idx="1">
                  <c:v>33.022224480829465</c:v>
                </c:pt>
                <c:pt idx="2">
                  <c:v>34.913176561980094</c:v>
                </c:pt>
                <c:pt idx="3">
                  <c:v>36.277241237460395</c:v>
                </c:pt>
                <c:pt idx="4">
                  <c:v>35.894492308931362</c:v>
                </c:pt>
                <c:pt idx="5">
                  <c:v>38.012921760947421</c:v>
                </c:pt>
                <c:pt idx="6">
                  <c:v>39.526390954461519</c:v>
                </c:pt>
                <c:pt idx="7">
                  <c:v>39.759739158390914</c:v>
                </c:pt>
                <c:pt idx="8">
                  <c:v>38.946298639621865</c:v>
                </c:pt>
                <c:pt idx="9">
                  <c:v>39.08986036366214</c:v>
                </c:pt>
                <c:pt idx="10">
                  <c:v>40.580143830504852</c:v>
                </c:pt>
                <c:pt idx="11">
                  <c:v>39.087983183407168</c:v>
                </c:pt>
                <c:pt idx="12">
                  <c:v>42.315281390793942</c:v>
                </c:pt>
                <c:pt idx="13">
                  <c:v>41.981859335543582</c:v>
                </c:pt>
                <c:pt idx="14">
                  <c:v>41.782187487104196</c:v>
                </c:pt>
                <c:pt idx="15">
                  <c:v>42.66482296394075</c:v>
                </c:pt>
                <c:pt idx="16">
                  <c:v>42.861838623233218</c:v>
                </c:pt>
                <c:pt idx="17">
                  <c:v>43.802247375430071</c:v>
                </c:pt>
                <c:pt idx="18">
                  <c:v>43.130426004441759</c:v>
                </c:pt>
                <c:pt idx="19">
                  <c:v>46.199572175069484</c:v>
                </c:pt>
                <c:pt idx="20">
                  <c:v>45.256250067082824</c:v>
                </c:pt>
                <c:pt idx="21">
                  <c:v>48.018039116399777</c:v>
                </c:pt>
                <c:pt idx="22">
                  <c:v>47.921288790170856</c:v>
                </c:pt>
                <c:pt idx="23">
                  <c:v>48.80870909690011</c:v>
                </c:pt>
                <c:pt idx="24">
                  <c:v>48.933566084040173</c:v>
                </c:pt>
                <c:pt idx="25">
                  <c:v>49.053297740930205</c:v>
                </c:pt>
                <c:pt idx="26">
                  <c:v>52.805907858491565</c:v>
                </c:pt>
                <c:pt idx="27">
                  <c:v>51.366700156126925</c:v>
                </c:pt>
                <c:pt idx="28">
                  <c:v>51.255364956383609</c:v>
                </c:pt>
                <c:pt idx="29">
                  <c:v>51.472703925512086</c:v>
                </c:pt>
                <c:pt idx="30">
                  <c:v>52.637223060464244</c:v>
                </c:pt>
                <c:pt idx="31">
                  <c:v>55.02307025112674</c:v>
                </c:pt>
                <c:pt idx="32">
                  <c:v>71.458312784651483</c:v>
                </c:pt>
                <c:pt idx="33">
                  <c:v>73.321800348175898</c:v>
                </c:pt>
                <c:pt idx="34">
                  <c:v>72.595547128212644</c:v>
                </c:pt>
                <c:pt idx="35">
                  <c:v>70.295019131468862</c:v>
                </c:pt>
                <c:pt idx="36">
                  <c:v>67.416072534100209</c:v>
                </c:pt>
                <c:pt idx="37">
                  <c:v>64.477911989518972</c:v>
                </c:pt>
                <c:pt idx="38">
                  <c:v>64.252681592397948</c:v>
                </c:pt>
                <c:pt idx="39">
                  <c:v>63.78422363670937</c:v>
                </c:pt>
                <c:pt idx="40">
                  <c:v>62.327283720329483</c:v>
                </c:pt>
                <c:pt idx="41">
                  <c:v>61.279186750983946</c:v>
                </c:pt>
                <c:pt idx="42">
                  <c:v>60.212417266733311</c:v>
                </c:pt>
                <c:pt idx="43">
                  <c:v>59.120832062530582</c:v>
                </c:pt>
                <c:pt idx="44">
                  <c:v>55.933303364375128</c:v>
                </c:pt>
                <c:pt idx="45">
                  <c:v>57.327094928105794</c:v>
                </c:pt>
                <c:pt idx="46">
                  <c:v>56.545665062323494</c:v>
                </c:pt>
                <c:pt idx="47">
                  <c:v>58.158229441609265</c:v>
                </c:pt>
                <c:pt idx="48">
                  <c:v>58.230037300505529</c:v>
                </c:pt>
                <c:pt idx="49">
                  <c:v>55.607301367619321</c:v>
                </c:pt>
                <c:pt idx="50">
                  <c:v>56.018978681970822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D1-4FC7-80F8-2E8E3D65D165}"/>
            </c:ext>
          </c:extLst>
        </c:ser>
        <c:ser>
          <c:idx val="3"/>
          <c:order val="4"/>
          <c:tx>
            <c:strRef>
              <c:f>'54. ábra'!$A$7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'54. ábra'!$G$2:$BF$2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'54. ábra'!$G$7:$BF$7</c:f>
              <c:numCache>
                <c:formatCode>0.0</c:formatCode>
                <c:ptCount val="52"/>
                <c:pt idx="0">
                  <c:v>42.94954042708676</c:v>
                </c:pt>
                <c:pt idx="1">
                  <c:v>46.345045945472933</c:v>
                </c:pt>
                <c:pt idx="2">
                  <c:v>52.930226345630381</c:v>
                </c:pt>
                <c:pt idx="3">
                  <c:v>54.84248893517313</c:v>
                </c:pt>
                <c:pt idx="4">
                  <c:v>58.908498442071213</c:v>
                </c:pt>
                <c:pt idx="5">
                  <c:v>59.430631207438388</c:v>
                </c:pt>
                <c:pt idx="6">
                  <c:v>60.131866845799777</c:v>
                </c:pt>
                <c:pt idx="7">
                  <c:v>62.279664312745894</c:v>
                </c:pt>
                <c:pt idx="8">
                  <c:v>62.897236005071491</c:v>
                </c:pt>
                <c:pt idx="9">
                  <c:v>64.421190320470899</c:v>
                </c:pt>
                <c:pt idx="10">
                  <c:v>63.287372026198263</c:v>
                </c:pt>
                <c:pt idx="11">
                  <c:v>62.828177879853939</c:v>
                </c:pt>
                <c:pt idx="12">
                  <c:v>63.709700087134948</c:v>
                </c:pt>
                <c:pt idx="13">
                  <c:v>63.438161438926684</c:v>
                </c:pt>
                <c:pt idx="14">
                  <c:v>63.365246897193806</c:v>
                </c:pt>
                <c:pt idx="15">
                  <c:v>61.75788206470596</c:v>
                </c:pt>
                <c:pt idx="16">
                  <c:v>61.347663181330859</c:v>
                </c:pt>
                <c:pt idx="17">
                  <c:v>59.021823463440647</c:v>
                </c:pt>
                <c:pt idx="18">
                  <c:v>57.171039709359093</c:v>
                </c:pt>
                <c:pt idx="19">
                  <c:v>54.317376843644979</c:v>
                </c:pt>
                <c:pt idx="20">
                  <c:v>52.064186422581351</c:v>
                </c:pt>
                <c:pt idx="21">
                  <c:v>51.031423860403926</c:v>
                </c:pt>
                <c:pt idx="22">
                  <c:v>48.670600056958925</c:v>
                </c:pt>
                <c:pt idx="23">
                  <c:v>48.711130910120232</c:v>
                </c:pt>
                <c:pt idx="24">
                  <c:v>46.648380465907202</c:v>
                </c:pt>
                <c:pt idx="25">
                  <c:v>44.951669112845352</c:v>
                </c:pt>
                <c:pt idx="26">
                  <c:v>43.06112959596306</c:v>
                </c:pt>
                <c:pt idx="27">
                  <c:v>43.717008110993852</c:v>
                </c:pt>
                <c:pt idx="28">
                  <c:v>43.167421431013381</c:v>
                </c:pt>
                <c:pt idx="29">
                  <c:v>42.090984784854449</c:v>
                </c:pt>
                <c:pt idx="30">
                  <c:v>41.553491761194991</c:v>
                </c:pt>
                <c:pt idx="31">
                  <c:v>39.358316505523476</c:v>
                </c:pt>
                <c:pt idx="32">
                  <c:v>38.967367691108045</c:v>
                </c:pt>
                <c:pt idx="33">
                  <c:v>39.763697121137668</c:v>
                </c:pt>
                <c:pt idx="34">
                  <c:v>37.398453681078017</c:v>
                </c:pt>
                <c:pt idx="35">
                  <c:v>36.401399877460058</c:v>
                </c:pt>
                <c:pt idx="36">
                  <c:v>36.066065813058565</c:v>
                </c:pt>
                <c:pt idx="37">
                  <c:v>34.434625333649372</c:v>
                </c:pt>
                <c:pt idx="38">
                  <c:v>33.675468937477007</c:v>
                </c:pt>
                <c:pt idx="39">
                  <c:v>33.347107256151439</c:v>
                </c:pt>
                <c:pt idx="40">
                  <c:v>32.427768791051911</c:v>
                </c:pt>
                <c:pt idx="41">
                  <c:v>33.837875937423888</c:v>
                </c:pt>
                <c:pt idx="42">
                  <c:v>34.337449944754731</c:v>
                </c:pt>
                <c:pt idx="43">
                  <c:v>32.720834435245663</c:v>
                </c:pt>
                <c:pt idx="44">
                  <c:v>32.650341687666121</c:v>
                </c:pt>
                <c:pt idx="45">
                  <c:v>35.22658095362857</c:v>
                </c:pt>
                <c:pt idx="46">
                  <c:v>37.616637175762278</c:v>
                </c:pt>
                <c:pt idx="47">
                  <c:v>41.27987526348759</c:v>
                </c:pt>
                <c:pt idx="48">
                  <c:v>39.969690401292532</c:v>
                </c:pt>
                <c:pt idx="49">
                  <c:v>39.928089777657753</c:v>
                </c:pt>
                <c:pt idx="50">
                  <c:v>40.447152223680753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D1-4FC7-80F8-2E8E3D6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32933575610742"/>
              <c:y val="7.33916134498935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6752677102352388E-2"/>
          <c:y val="0.92025238109672491"/>
          <c:w val="0.97400969088913314"/>
          <c:h val="7.97476189032750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595267607268E-2"/>
          <c:y val="5.9629325690820544E-2"/>
          <c:w val="0.8651656761295643"/>
          <c:h val="0.68222308420172184"/>
        </c:manualLayout>
      </c:layout>
      <c:lineChart>
        <c:grouping val="standard"/>
        <c:varyColors val="0"/>
        <c:ser>
          <c:idx val="1"/>
          <c:order val="0"/>
          <c:tx>
            <c:strRef>
              <c:f>'54.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'54. ábra'!$G$1:$BF$1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'54. ábra'!$G$3:$BF$3</c:f>
              <c:numCache>
                <c:formatCode>0.0</c:formatCode>
                <c:ptCount val="52"/>
                <c:pt idx="0">
                  <c:v>117.28157692016222</c:v>
                </c:pt>
                <c:pt idx="1">
                  <c:v>105.3976536384946</c:v>
                </c:pt>
                <c:pt idx="2">
                  <c:v>108.0934593518496</c:v>
                </c:pt>
                <c:pt idx="3">
                  <c:v>108.16196553959578</c:v>
                </c:pt>
                <c:pt idx="4">
                  <c:v>114.60872585468198</c:v>
                </c:pt>
                <c:pt idx="5">
                  <c:v>113.53792026763134</c:v>
                </c:pt>
                <c:pt idx="6">
                  <c:v>111.55596491140322</c:v>
                </c:pt>
                <c:pt idx="7">
                  <c:v>109.55355640936473</c:v>
                </c:pt>
                <c:pt idx="8">
                  <c:v>111.10675039958606</c:v>
                </c:pt>
                <c:pt idx="9">
                  <c:v>110.91335212292685</c:v>
                </c:pt>
                <c:pt idx="10">
                  <c:v>107.62906139153445</c:v>
                </c:pt>
                <c:pt idx="11">
                  <c:v>102.70734040268212</c:v>
                </c:pt>
                <c:pt idx="12">
                  <c:v>102.03765671537907</c:v>
                </c:pt>
                <c:pt idx="13">
                  <c:v>104.07693891507741</c:v>
                </c:pt>
                <c:pt idx="14">
                  <c:v>102.96230221159426</c:v>
                </c:pt>
                <c:pt idx="15">
                  <c:v>97.192530918028623</c:v>
                </c:pt>
                <c:pt idx="16">
                  <c:v>94.46264594215144</c:v>
                </c:pt>
                <c:pt idx="17">
                  <c:v>92.052634491249492</c:v>
                </c:pt>
                <c:pt idx="18">
                  <c:v>87.11736736375299</c:v>
                </c:pt>
                <c:pt idx="19">
                  <c:v>87.394426379678194</c:v>
                </c:pt>
                <c:pt idx="20">
                  <c:v>87.484412257467113</c:v>
                </c:pt>
                <c:pt idx="21">
                  <c:v>87.336770039300575</c:v>
                </c:pt>
                <c:pt idx="22">
                  <c:v>85.212170370229529</c:v>
                </c:pt>
                <c:pt idx="23">
                  <c:v>82.412861633507433</c:v>
                </c:pt>
                <c:pt idx="24">
                  <c:v>87.404258599004649</c:v>
                </c:pt>
                <c:pt idx="25">
                  <c:v>81.501101106032706</c:v>
                </c:pt>
                <c:pt idx="26">
                  <c:v>76.600160019386365</c:v>
                </c:pt>
                <c:pt idx="27">
                  <c:v>72.976985403035428</c:v>
                </c:pt>
                <c:pt idx="28">
                  <c:v>71.593629326615954</c:v>
                </c:pt>
                <c:pt idx="29">
                  <c:v>70.068770948259697</c:v>
                </c:pt>
                <c:pt idx="30">
                  <c:v>68.108927689365956</c:v>
                </c:pt>
                <c:pt idx="31">
                  <c:v>67.451055933381525</c:v>
                </c:pt>
                <c:pt idx="32">
                  <c:v>67.56859757349531</c:v>
                </c:pt>
                <c:pt idx="33">
                  <c:v>65.166799647548331</c:v>
                </c:pt>
                <c:pt idx="34">
                  <c:v>62.109205441519201</c:v>
                </c:pt>
                <c:pt idx="35">
                  <c:v>59.152059341595852</c:v>
                </c:pt>
                <c:pt idx="36">
                  <c:v>57.452389664045313</c:v>
                </c:pt>
                <c:pt idx="37">
                  <c:v>55.90728718019907</c:v>
                </c:pt>
                <c:pt idx="38">
                  <c:v>55.691382579615933</c:v>
                </c:pt>
                <c:pt idx="39">
                  <c:v>55.377781271419288</c:v>
                </c:pt>
                <c:pt idx="40">
                  <c:v>56.073242242564532</c:v>
                </c:pt>
                <c:pt idx="41">
                  <c:v>54.578060777682794</c:v>
                </c:pt>
                <c:pt idx="42">
                  <c:v>55.126782104699871</c:v>
                </c:pt>
                <c:pt idx="43">
                  <c:v>52.194178561269133</c:v>
                </c:pt>
                <c:pt idx="44">
                  <c:v>50.184160958610704</c:v>
                </c:pt>
                <c:pt idx="45">
                  <c:v>55.165478256835009</c:v>
                </c:pt>
                <c:pt idx="46">
                  <c:v>57.30462229339652</c:v>
                </c:pt>
                <c:pt idx="47">
                  <c:v>59.063666846952742</c:v>
                </c:pt>
                <c:pt idx="48">
                  <c:v>59.616732299523449</c:v>
                </c:pt>
                <c:pt idx="49">
                  <c:v>57.564883518844447</c:v>
                </c:pt>
                <c:pt idx="50">
                  <c:v>61.037061839502528</c:v>
                </c:pt>
                <c:pt idx="51">
                  <c:v>59.659325290311202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F-42B5-82F3-01C88F9870BF}"/>
            </c:ext>
          </c:extLst>
        </c:ser>
        <c:ser>
          <c:idx val="2"/>
          <c:order val="2"/>
          <c:tx>
            <c:strRef>
              <c:f>'54. ábra'!$B$5</c:f>
              <c:strCache>
                <c:ptCount val="1"/>
                <c:pt idx="0">
                  <c:v>Slovakia*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'54. ábra'!$G$1:$BF$1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'54. ábra'!$G$5:$BF$5</c:f>
              <c:numCache>
                <c:formatCode>0.0</c:formatCode>
                <c:ptCount val="52"/>
                <c:pt idx="0">
                  <c:v>52.662031460782423</c:v>
                </c:pt>
                <c:pt idx="1">
                  <c:v>59.0057503246151</c:v>
                </c:pt>
                <c:pt idx="2">
                  <c:v>62.738810707616452</c:v>
                </c:pt>
                <c:pt idx="3">
                  <c:v>61.455856564257139</c:v>
                </c:pt>
                <c:pt idx="4">
                  <c:v>58.697018913396548</c:v>
                </c:pt>
                <c:pt idx="5">
                  <c:v>60.084365937252841</c:v>
                </c:pt>
                <c:pt idx="6">
                  <c:v>60.599800541387658</c:v>
                </c:pt>
                <c:pt idx="7">
                  <c:v>60.98183442786187</c:v>
                </c:pt>
                <c:pt idx="8">
                  <c:v>61.889367296060037</c:v>
                </c:pt>
                <c:pt idx="9">
                  <c:v>63.103011374524151</c:v>
                </c:pt>
                <c:pt idx="10">
                  <c:v>62.564541208658916</c:v>
                </c:pt>
                <c:pt idx="11">
                  <c:v>59.940540313667334</c:v>
                </c:pt>
                <c:pt idx="12">
                  <c:v>60.6343977398245</c:v>
                </c:pt>
                <c:pt idx="13">
                  <c:v>59.551949367577109</c:v>
                </c:pt>
                <c:pt idx="14">
                  <c:v>55.867709815078236</c:v>
                </c:pt>
                <c:pt idx="15">
                  <c:v>57.240846281874944</c:v>
                </c:pt>
                <c:pt idx="16">
                  <c:v>62.311979230382356</c:v>
                </c:pt>
                <c:pt idx="17">
                  <c:v>66.399243392215226</c:v>
                </c:pt>
                <c:pt idx="18">
                  <c:v>66.643016611798529</c:v>
                </c:pt>
                <c:pt idx="19">
                  <c:v>64.773759253220959</c:v>
                </c:pt>
                <c:pt idx="20">
                  <c:v>72.385893952520291</c:v>
                </c:pt>
                <c:pt idx="21">
                  <c:v>70.354258463048509</c:v>
                </c:pt>
                <c:pt idx="22">
                  <c:v>73.881283860108681</c:v>
                </c:pt>
                <c:pt idx="23">
                  <c:v>72.618135511027972</c:v>
                </c:pt>
                <c:pt idx="24">
                  <c:v>72.400862192394897</c:v>
                </c:pt>
                <c:pt idx="25">
                  <c:v>68.949873884024754</c:v>
                </c:pt>
                <c:pt idx="26">
                  <c:v>68.45479360877566</c:v>
                </c:pt>
                <c:pt idx="27">
                  <c:v>66.714441825503428</c:v>
                </c:pt>
                <c:pt idx="28">
                  <c:v>65.535684251836074</c:v>
                </c:pt>
                <c:pt idx="29">
                  <c:v>68.104315052783619</c:v>
                </c:pt>
                <c:pt idx="30">
                  <c:v>70.489012057203908</c:v>
                </c:pt>
                <c:pt idx="31">
                  <c:v>71.168017458667748</c:v>
                </c:pt>
                <c:pt idx="32">
                  <c:v>73.689662443119403</c:v>
                </c:pt>
                <c:pt idx="33">
                  <c:v>73.007997495549873</c:v>
                </c:pt>
                <c:pt idx="34">
                  <c:v>74.083551877723821</c:v>
                </c:pt>
                <c:pt idx="35">
                  <c:v>87.415297893253438</c:v>
                </c:pt>
                <c:pt idx="36">
                  <c:v>87.514718796443873</c:v>
                </c:pt>
                <c:pt idx="37">
                  <c:v>89.046382701906083</c:v>
                </c:pt>
                <c:pt idx="38">
                  <c:v>89.798138632378212</c:v>
                </c:pt>
                <c:pt idx="39">
                  <c:v>93.197256851999498</c:v>
                </c:pt>
                <c:pt idx="40">
                  <c:v>90.467450852593018</c:v>
                </c:pt>
                <c:pt idx="41">
                  <c:v>92.798072731344519</c:v>
                </c:pt>
                <c:pt idx="42">
                  <c:v>93.645076573710071</c:v>
                </c:pt>
                <c:pt idx="43">
                  <c:v>92.210148009527032</c:v>
                </c:pt>
                <c:pt idx="44">
                  <c:v>92.474092699368953</c:v>
                </c:pt>
                <c:pt idx="45">
                  <c:v>102.05821382192168</c:v>
                </c:pt>
                <c:pt idx="46">
                  <c:v>101.32978983687808</c:v>
                </c:pt>
                <c:pt idx="47">
                  <c:v>102.06441621515367</c:v>
                </c:pt>
                <c:pt idx="48">
                  <c:v>99.640671440370951</c:v>
                </c:pt>
                <c:pt idx="49">
                  <c:v>99.517190018481173</c:v>
                </c:pt>
                <c:pt idx="50">
                  <c:v>100.86669323357529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F-42B5-82F3-01C88F9870BF}"/>
            </c:ext>
          </c:extLst>
        </c:ser>
        <c:ser>
          <c:idx val="4"/>
          <c:order val="3"/>
          <c:tx>
            <c:strRef>
              <c:f>'54.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'54. ábra'!$G$1:$BF$1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'54. ábra'!$G$4:$BF$4</c:f>
              <c:numCache>
                <c:formatCode>0.0</c:formatCode>
                <c:ptCount val="52"/>
                <c:pt idx="0">
                  <c:v>38.758104332411058</c:v>
                </c:pt>
                <c:pt idx="1">
                  <c:v>42.176786248866208</c:v>
                </c:pt>
                <c:pt idx="2">
                  <c:v>47.155543418454613</c:v>
                </c:pt>
                <c:pt idx="3">
                  <c:v>49.491054506359681</c:v>
                </c:pt>
                <c:pt idx="4">
                  <c:v>50.216384785231391</c:v>
                </c:pt>
                <c:pt idx="5">
                  <c:v>48.856898830540452</c:v>
                </c:pt>
                <c:pt idx="6">
                  <c:v>51.414961783772839</c:v>
                </c:pt>
                <c:pt idx="7">
                  <c:v>50.933609958506224</c:v>
                </c:pt>
                <c:pt idx="8">
                  <c:v>52.970466508705819</c:v>
                </c:pt>
                <c:pt idx="9">
                  <c:v>52.518961710682198</c:v>
                </c:pt>
                <c:pt idx="10">
                  <c:v>50.359264905038238</c:v>
                </c:pt>
                <c:pt idx="11">
                  <c:v>50.383660561338772</c:v>
                </c:pt>
                <c:pt idx="12">
                  <c:v>54.505154734692304</c:v>
                </c:pt>
                <c:pt idx="13">
                  <c:v>55.041398273032904</c:v>
                </c:pt>
                <c:pt idx="14">
                  <c:v>56.577126968829639</c:v>
                </c:pt>
                <c:pt idx="15">
                  <c:v>55.941509445139737</c:v>
                </c:pt>
                <c:pt idx="16">
                  <c:v>55.591842363340064</c:v>
                </c:pt>
                <c:pt idx="17">
                  <c:v>53.511285244710869</c:v>
                </c:pt>
                <c:pt idx="18">
                  <c:v>54.566592183319685</c:v>
                </c:pt>
                <c:pt idx="19">
                  <c:v>54.196429390602809</c:v>
                </c:pt>
                <c:pt idx="20">
                  <c:v>53.618371797710843</c:v>
                </c:pt>
                <c:pt idx="21">
                  <c:v>54.57857165674401</c:v>
                </c:pt>
                <c:pt idx="22">
                  <c:v>54.840502280365456</c:v>
                </c:pt>
                <c:pt idx="23">
                  <c:v>54.222179397319934</c:v>
                </c:pt>
                <c:pt idx="24">
                  <c:v>56.961325057293607</c:v>
                </c:pt>
                <c:pt idx="25">
                  <c:v>55.837373802879767</c:v>
                </c:pt>
                <c:pt idx="26">
                  <c:v>54.827614958594658</c:v>
                </c:pt>
                <c:pt idx="27">
                  <c:v>53.191129916234416</c:v>
                </c:pt>
                <c:pt idx="28">
                  <c:v>52.841332326496889</c:v>
                </c:pt>
                <c:pt idx="29">
                  <c:v>54.796164951593354</c:v>
                </c:pt>
                <c:pt idx="30">
                  <c:v>56.001871416965486</c:v>
                </c:pt>
                <c:pt idx="31">
                  <c:v>56.620324066452532</c:v>
                </c:pt>
                <c:pt idx="32">
                  <c:v>55.80899505694795</c:v>
                </c:pt>
                <c:pt idx="33">
                  <c:v>53.940926150611958</c:v>
                </c:pt>
                <c:pt idx="34">
                  <c:v>51.419367146993544</c:v>
                </c:pt>
                <c:pt idx="35">
                  <c:v>50.608868293479745</c:v>
                </c:pt>
                <c:pt idx="36">
                  <c:v>49.619938655885356</c:v>
                </c:pt>
                <c:pt idx="37">
                  <c:v>47.159701243414396</c:v>
                </c:pt>
                <c:pt idx="38">
                  <c:v>47.024425829271735</c:v>
                </c:pt>
                <c:pt idx="39">
                  <c:v>46.562693034035881</c:v>
                </c:pt>
                <c:pt idx="40">
                  <c:v>45.012318634056633</c:v>
                </c:pt>
                <c:pt idx="41">
                  <c:v>44.604795330880478</c:v>
                </c:pt>
                <c:pt idx="42">
                  <c:v>43.809674490273231</c:v>
                </c:pt>
                <c:pt idx="43">
                  <c:v>43.045749311938977</c:v>
                </c:pt>
                <c:pt idx="44">
                  <c:v>39.861685151082717</c:v>
                </c:pt>
                <c:pt idx="45">
                  <c:v>40.22743471462406</c:v>
                </c:pt>
                <c:pt idx="46">
                  <c:v>40.402189663927153</c:v>
                </c:pt>
                <c:pt idx="47">
                  <c:v>42.410788892910389</c:v>
                </c:pt>
                <c:pt idx="48">
                  <c:v>42.004833419380525</c:v>
                </c:pt>
                <c:pt idx="49">
                  <c:v>40.322663674652816</c:v>
                </c:pt>
                <c:pt idx="50">
                  <c:v>40.495841278056588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F-42B5-82F3-01C88F98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'54. ábra'!$B$6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'54. ábra'!$G$1:$BF$1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'54. ábra'!$G$6:$BF$6</c:f>
              <c:numCache>
                <c:formatCode>0.0</c:formatCode>
                <c:ptCount val="52"/>
                <c:pt idx="0">
                  <c:v>30.576034308557514</c:v>
                </c:pt>
                <c:pt idx="1">
                  <c:v>33.022224480829465</c:v>
                </c:pt>
                <c:pt idx="2">
                  <c:v>34.913176561980094</c:v>
                </c:pt>
                <c:pt idx="3">
                  <c:v>36.277241237460395</c:v>
                </c:pt>
                <c:pt idx="4">
                  <c:v>35.894492308931362</c:v>
                </c:pt>
                <c:pt idx="5">
                  <c:v>38.012921760947421</c:v>
                </c:pt>
                <c:pt idx="6">
                  <c:v>39.526390954461519</c:v>
                </c:pt>
                <c:pt idx="7">
                  <c:v>39.759739158390914</c:v>
                </c:pt>
                <c:pt idx="8">
                  <c:v>38.946298639621865</c:v>
                </c:pt>
                <c:pt idx="9">
                  <c:v>39.08986036366214</c:v>
                </c:pt>
                <c:pt idx="10">
                  <c:v>40.580143830504852</c:v>
                </c:pt>
                <c:pt idx="11">
                  <c:v>39.087983183407168</c:v>
                </c:pt>
                <c:pt idx="12">
                  <c:v>42.315281390793942</c:v>
                </c:pt>
                <c:pt idx="13">
                  <c:v>41.981859335543582</c:v>
                </c:pt>
                <c:pt idx="14">
                  <c:v>41.782187487104196</c:v>
                </c:pt>
                <c:pt idx="15">
                  <c:v>42.66482296394075</c:v>
                </c:pt>
                <c:pt idx="16">
                  <c:v>42.861838623233218</c:v>
                </c:pt>
                <c:pt idx="17">
                  <c:v>43.802247375430071</c:v>
                </c:pt>
                <c:pt idx="18">
                  <c:v>43.130426004441759</c:v>
                </c:pt>
                <c:pt idx="19">
                  <c:v>46.199572175069484</c:v>
                </c:pt>
                <c:pt idx="20">
                  <c:v>45.256250067082824</c:v>
                </c:pt>
                <c:pt idx="21">
                  <c:v>48.018039116399777</c:v>
                </c:pt>
                <c:pt idx="22">
                  <c:v>47.921288790170856</c:v>
                </c:pt>
                <c:pt idx="23">
                  <c:v>48.80870909690011</c:v>
                </c:pt>
                <c:pt idx="24">
                  <c:v>48.933566084040173</c:v>
                </c:pt>
                <c:pt idx="25">
                  <c:v>49.053297740930205</c:v>
                </c:pt>
                <c:pt idx="26">
                  <c:v>52.805907858491565</c:v>
                </c:pt>
                <c:pt idx="27">
                  <c:v>51.366700156126925</c:v>
                </c:pt>
                <c:pt idx="28">
                  <c:v>51.255364956383609</c:v>
                </c:pt>
                <c:pt idx="29">
                  <c:v>51.472703925512086</c:v>
                </c:pt>
                <c:pt idx="30">
                  <c:v>52.637223060464244</c:v>
                </c:pt>
                <c:pt idx="31">
                  <c:v>55.02307025112674</c:v>
                </c:pt>
                <c:pt idx="32">
                  <c:v>71.458312784651483</c:v>
                </c:pt>
                <c:pt idx="33">
                  <c:v>73.321800348175898</c:v>
                </c:pt>
                <c:pt idx="34">
                  <c:v>72.595547128212644</c:v>
                </c:pt>
                <c:pt idx="35">
                  <c:v>70.295019131468862</c:v>
                </c:pt>
                <c:pt idx="36">
                  <c:v>67.416072534100209</c:v>
                </c:pt>
                <c:pt idx="37">
                  <c:v>64.477911989518972</c:v>
                </c:pt>
                <c:pt idx="38">
                  <c:v>64.252681592397948</c:v>
                </c:pt>
                <c:pt idx="39">
                  <c:v>63.78422363670937</c:v>
                </c:pt>
                <c:pt idx="40">
                  <c:v>62.327283720329483</c:v>
                </c:pt>
                <c:pt idx="41">
                  <c:v>61.279186750983946</c:v>
                </c:pt>
                <c:pt idx="42">
                  <c:v>60.212417266733311</c:v>
                </c:pt>
                <c:pt idx="43">
                  <c:v>59.120832062530582</c:v>
                </c:pt>
                <c:pt idx="44">
                  <c:v>55.933303364375128</c:v>
                </c:pt>
                <c:pt idx="45">
                  <c:v>57.327094928105794</c:v>
                </c:pt>
                <c:pt idx="46">
                  <c:v>56.545665062323494</c:v>
                </c:pt>
                <c:pt idx="47">
                  <c:v>58.158229441609265</c:v>
                </c:pt>
                <c:pt idx="48">
                  <c:v>58.230037300505529</c:v>
                </c:pt>
                <c:pt idx="49">
                  <c:v>55.607301367619321</c:v>
                </c:pt>
                <c:pt idx="50">
                  <c:v>56.018978681970822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8F-42B5-82F3-01C88F9870BF}"/>
            </c:ext>
          </c:extLst>
        </c:ser>
        <c:ser>
          <c:idx val="3"/>
          <c:order val="4"/>
          <c:tx>
            <c:strRef>
              <c:f>'54. ábra'!$B$7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'54. ábra'!$G$1:$BF$1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'54. ábra'!$G$7:$BF$7</c:f>
              <c:numCache>
                <c:formatCode>0.0</c:formatCode>
                <c:ptCount val="52"/>
                <c:pt idx="0">
                  <c:v>42.94954042708676</c:v>
                </c:pt>
                <c:pt idx="1">
                  <c:v>46.345045945472933</c:v>
                </c:pt>
                <c:pt idx="2">
                  <c:v>52.930226345630381</c:v>
                </c:pt>
                <c:pt idx="3">
                  <c:v>54.84248893517313</c:v>
                </c:pt>
                <c:pt idx="4">
                  <c:v>58.908498442071213</c:v>
                </c:pt>
                <c:pt idx="5">
                  <c:v>59.430631207438388</c:v>
                </c:pt>
                <c:pt idx="6">
                  <c:v>60.131866845799777</c:v>
                </c:pt>
                <c:pt idx="7">
                  <c:v>62.279664312745894</c:v>
                </c:pt>
                <c:pt idx="8">
                  <c:v>62.897236005071491</c:v>
                </c:pt>
                <c:pt idx="9">
                  <c:v>64.421190320470899</c:v>
                </c:pt>
                <c:pt idx="10">
                  <c:v>63.287372026198263</c:v>
                </c:pt>
                <c:pt idx="11">
                  <c:v>62.828177879853939</c:v>
                </c:pt>
                <c:pt idx="12">
                  <c:v>63.709700087134948</c:v>
                </c:pt>
                <c:pt idx="13">
                  <c:v>63.438161438926684</c:v>
                </c:pt>
                <c:pt idx="14">
                  <c:v>63.365246897193806</c:v>
                </c:pt>
                <c:pt idx="15">
                  <c:v>61.75788206470596</c:v>
                </c:pt>
                <c:pt idx="16">
                  <c:v>61.347663181330859</c:v>
                </c:pt>
                <c:pt idx="17">
                  <c:v>59.021823463440647</c:v>
                </c:pt>
                <c:pt idx="18">
                  <c:v>57.171039709359093</c:v>
                </c:pt>
                <c:pt idx="19">
                  <c:v>54.317376843644979</c:v>
                </c:pt>
                <c:pt idx="20">
                  <c:v>52.064186422581351</c:v>
                </c:pt>
                <c:pt idx="21">
                  <c:v>51.031423860403926</c:v>
                </c:pt>
                <c:pt idx="22">
                  <c:v>48.670600056958925</c:v>
                </c:pt>
                <c:pt idx="23">
                  <c:v>48.711130910120232</c:v>
                </c:pt>
                <c:pt idx="24">
                  <c:v>46.648380465907202</c:v>
                </c:pt>
                <c:pt idx="25">
                  <c:v>44.951669112845352</c:v>
                </c:pt>
                <c:pt idx="26">
                  <c:v>43.06112959596306</c:v>
                </c:pt>
                <c:pt idx="27">
                  <c:v>43.717008110993852</c:v>
                </c:pt>
                <c:pt idx="28">
                  <c:v>43.167421431013381</c:v>
                </c:pt>
                <c:pt idx="29">
                  <c:v>42.090984784854449</c:v>
                </c:pt>
                <c:pt idx="30">
                  <c:v>41.553491761194991</c:v>
                </c:pt>
                <c:pt idx="31">
                  <c:v>39.358316505523476</c:v>
                </c:pt>
                <c:pt idx="32">
                  <c:v>38.967367691108045</c:v>
                </c:pt>
                <c:pt idx="33">
                  <c:v>39.763697121137668</c:v>
                </c:pt>
                <c:pt idx="34">
                  <c:v>37.398453681078017</c:v>
                </c:pt>
                <c:pt idx="35">
                  <c:v>36.401399877460058</c:v>
                </c:pt>
                <c:pt idx="36">
                  <c:v>36.066065813058565</c:v>
                </c:pt>
                <c:pt idx="37">
                  <c:v>34.434625333649372</c:v>
                </c:pt>
                <c:pt idx="38">
                  <c:v>33.675468937477007</c:v>
                </c:pt>
                <c:pt idx="39">
                  <c:v>33.347107256151439</c:v>
                </c:pt>
                <c:pt idx="40">
                  <c:v>32.427768791051911</c:v>
                </c:pt>
                <c:pt idx="41">
                  <c:v>33.837875937423888</c:v>
                </c:pt>
                <c:pt idx="42">
                  <c:v>34.337449944754731</c:v>
                </c:pt>
                <c:pt idx="43">
                  <c:v>32.720834435245663</c:v>
                </c:pt>
                <c:pt idx="44">
                  <c:v>32.650341687666121</c:v>
                </c:pt>
                <c:pt idx="45">
                  <c:v>35.22658095362857</c:v>
                </c:pt>
                <c:pt idx="46">
                  <c:v>37.616637175762278</c:v>
                </c:pt>
                <c:pt idx="47">
                  <c:v>41.27987526348759</c:v>
                </c:pt>
                <c:pt idx="48">
                  <c:v>39.969690401292532</c:v>
                </c:pt>
                <c:pt idx="49">
                  <c:v>39.928089777657753</c:v>
                </c:pt>
                <c:pt idx="50">
                  <c:v>40.447152223680753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8F-42B5-82F3-01C88F98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8932960941964"/>
              <c:y val="7.340664155001318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2717327938920634E-2"/>
          <c:y val="0.94711034253758586"/>
          <c:w val="0.87807027265923132"/>
          <c:h val="5.28896933115726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376951269265793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'44. ábra'!$B$7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'44. ábra'!$C$3:$CC$4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Magyarország*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'44. ábra'!$C$7:$CC$7</c:f>
              <c:numCache>
                <c:formatCode>0.0</c:formatCode>
                <c:ptCount val="79"/>
                <c:pt idx="0">
                  <c:v>-7.1500008434521227</c:v>
                </c:pt>
                <c:pt idx="1">
                  <c:v>-0.72396157698542563</c:v>
                </c:pt>
                <c:pt idx="2">
                  <c:v>0.2719733915039384</c:v>
                </c:pt>
                <c:pt idx="3">
                  <c:v>0.56485118048683525</c:v>
                </c:pt>
                <c:pt idx="4">
                  <c:v>1.5909444260847843</c:v>
                </c:pt>
                <c:pt idx="5">
                  <c:v>3.4923536848024685</c:v>
                </c:pt>
                <c:pt idx="6">
                  <c:v>1.1853317147360174</c:v>
                </c:pt>
                <c:pt idx="7">
                  <c:v>2.3463293970724117</c:v>
                </c:pt>
                <c:pt idx="8">
                  <c:v>4.480408395109901</c:v>
                </c:pt>
                <c:pt idx="9">
                  <c:v>1.99679487148121</c:v>
                </c:pt>
                <c:pt idx="10">
                  <c:v>0.15864704511956204</c:v>
                </c:pt>
                <c:pt idx="11">
                  <c:v>-0.69789833343992813</c:v>
                </c:pt>
                <c:pt idx="12">
                  <c:v>-1.1404319883245326</c:v>
                </c:pt>
                <c:pt idx="13">
                  <c:v>-3.0843867422514104</c:v>
                </c:pt>
                <c:pt idx="16">
                  <c:v>-1.8816804836616217</c:v>
                </c:pt>
                <c:pt idx="17">
                  <c:v>-2.2921572215240009</c:v>
                </c:pt>
                <c:pt idx="18">
                  <c:v>-3.6122664411979888</c:v>
                </c:pt>
                <c:pt idx="19">
                  <c:v>-2.0987442044630327</c:v>
                </c:pt>
                <c:pt idx="20">
                  <c:v>-1.5489194286325882</c:v>
                </c:pt>
                <c:pt idx="21">
                  <c:v>-0.52029031873584619</c:v>
                </c:pt>
                <c:pt idx="22">
                  <c:v>0.18743821762603607</c:v>
                </c:pt>
                <c:pt idx="23">
                  <c:v>0.42186107062502642</c:v>
                </c:pt>
                <c:pt idx="24">
                  <c:v>1.775059556584532</c:v>
                </c:pt>
                <c:pt idx="25">
                  <c:v>1.4872601751176202</c:v>
                </c:pt>
                <c:pt idx="26">
                  <c:v>0.45618079934067179</c:v>
                </c:pt>
                <c:pt idx="27">
                  <c:v>0.33128054359621789</c:v>
                </c:pt>
                <c:pt idx="28">
                  <c:v>3.610452255330693</c:v>
                </c:pt>
                <c:pt idx="29">
                  <c:v>-0.24046263857239883</c:v>
                </c:pt>
                <c:pt idx="32">
                  <c:v>-6.9479607418585037</c:v>
                </c:pt>
                <c:pt idx="33">
                  <c:v>-4.1381917154966041</c:v>
                </c:pt>
                <c:pt idx="34">
                  <c:v>-5.5427260019565452</c:v>
                </c:pt>
                <c:pt idx="35">
                  <c:v>-5.3654763473448419</c:v>
                </c:pt>
                <c:pt idx="36">
                  <c:v>-4.0407492853137681</c:v>
                </c:pt>
                <c:pt idx="37">
                  <c:v>-1.8039345412063572</c:v>
                </c:pt>
                <c:pt idx="38">
                  <c:v>-2.5939092228372598</c:v>
                </c:pt>
                <c:pt idx="39">
                  <c:v>-0.91059946985106144</c:v>
                </c:pt>
                <c:pt idx="40">
                  <c:v>-0.79177162618899799</c:v>
                </c:pt>
                <c:pt idx="41">
                  <c:v>-0.35155633645927631</c:v>
                </c:pt>
                <c:pt idx="42">
                  <c:v>-1.3087632277923196</c:v>
                </c:pt>
                <c:pt idx="43">
                  <c:v>0.47210504698002675</c:v>
                </c:pt>
                <c:pt idx="44">
                  <c:v>2.9208203974402931</c:v>
                </c:pt>
                <c:pt idx="45">
                  <c:v>-0.90707797687871405</c:v>
                </c:pt>
                <c:pt idx="48">
                  <c:v>-6.4375322843256004</c:v>
                </c:pt>
                <c:pt idx="49">
                  <c:v>-3.4432940794687936</c:v>
                </c:pt>
                <c:pt idx="50">
                  <c:v>-4.6481205159127619</c:v>
                </c:pt>
                <c:pt idx="51">
                  <c:v>-4.8926228017404201</c:v>
                </c:pt>
                <c:pt idx="52">
                  <c:v>0.93196784663219789</c:v>
                </c:pt>
                <c:pt idx="53">
                  <c:v>1.8579201103784291</c:v>
                </c:pt>
                <c:pt idx="54">
                  <c:v>1.1438679400257843</c:v>
                </c:pt>
                <c:pt idx="55">
                  <c:v>-2.088796704390266</c:v>
                </c:pt>
                <c:pt idx="56">
                  <c:v>-2.7417415712307225</c:v>
                </c:pt>
                <c:pt idx="57">
                  <c:v>-1.9163222528806416</c:v>
                </c:pt>
                <c:pt idx="58">
                  <c:v>-2.2063041414467834</c:v>
                </c:pt>
                <c:pt idx="59">
                  <c:v>-3.3628572643756378</c:v>
                </c:pt>
                <c:pt idx="60">
                  <c:v>0.11403214403237201</c:v>
                </c:pt>
                <c:pt idx="61">
                  <c:v>-2.3675255476331438</c:v>
                </c:pt>
                <c:pt idx="64">
                  <c:v>-11.478452042822809</c:v>
                </c:pt>
                <c:pt idx="65">
                  <c:v>-4.6663142107356377</c:v>
                </c:pt>
                <c:pt idx="66">
                  <c:v>-5.3303008935209544</c:v>
                </c:pt>
                <c:pt idx="67">
                  <c:v>-5.0861875163291463</c:v>
                </c:pt>
                <c:pt idx="68">
                  <c:v>-4.9745408516995164</c:v>
                </c:pt>
                <c:pt idx="69">
                  <c:v>-0.94401588103157053</c:v>
                </c:pt>
                <c:pt idx="70">
                  <c:v>-0.25900020749184788</c:v>
                </c:pt>
                <c:pt idx="71">
                  <c:v>-0.80660368522600256</c:v>
                </c:pt>
                <c:pt idx="72">
                  <c:v>-1.581245685239786</c:v>
                </c:pt>
                <c:pt idx="73">
                  <c:v>-3.1139434769880343</c:v>
                </c:pt>
                <c:pt idx="74">
                  <c:v>-4.6442244637583636</c:v>
                </c:pt>
                <c:pt idx="75">
                  <c:v>-4.8884117670788942</c:v>
                </c:pt>
                <c:pt idx="76">
                  <c:v>-5.015797824426957</c:v>
                </c:pt>
                <c:pt idx="77">
                  <c:v>-7.160518160722364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'44. ábra'!$B$5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75-4B49-B4EA-8DA453BFA870}"/>
              </c:ext>
            </c:extLst>
          </c:dPt>
          <c:cat>
            <c:multiLvlStrRef>
              <c:f>'44. ábra'!$C$3:$CC$4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Magyarország*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'44. ábra'!$C$5:$CC$5</c:f>
              <c:numCache>
                <c:formatCode>0.0</c:formatCode>
                <c:ptCount val="79"/>
                <c:pt idx="0">
                  <c:v>25.00096810062346</c:v>
                </c:pt>
                <c:pt idx="1">
                  <c:v>21.133187174568377</c:v>
                </c:pt>
                <c:pt idx="2">
                  <c:v>21.126829727828301</c:v>
                </c:pt>
                <c:pt idx="3">
                  <c:v>20.636877438155068</c:v>
                </c:pt>
                <c:pt idx="4">
                  <c:v>20.212310589846759</c:v>
                </c:pt>
                <c:pt idx="5">
                  <c:v>21.605519523377893</c:v>
                </c:pt>
                <c:pt idx="6">
                  <c:v>24.037233191913685</c:v>
                </c:pt>
                <c:pt idx="7">
                  <c:v>23.482802120890021</c:v>
                </c:pt>
                <c:pt idx="8">
                  <c:v>21.557364505040812</c:v>
                </c:pt>
                <c:pt idx="9">
                  <c:v>23.101032375802745</c:v>
                </c:pt>
                <c:pt idx="10">
                  <c:v>26.736200506975699</c:v>
                </c:pt>
                <c:pt idx="11">
                  <c:v>28.422331078049439</c:v>
                </c:pt>
                <c:pt idx="12">
                  <c:v>27.421620326509615</c:v>
                </c:pt>
                <c:pt idx="13">
                  <c:v>30.293017460419811</c:v>
                </c:pt>
                <c:pt idx="16">
                  <c:v>31.351557995924274</c:v>
                </c:pt>
                <c:pt idx="17">
                  <c:v>26.795747982909667</c:v>
                </c:pt>
                <c:pt idx="18">
                  <c:v>27.386153927939471</c:v>
                </c:pt>
                <c:pt idx="19">
                  <c:v>27.19964012878836</c:v>
                </c:pt>
                <c:pt idx="20">
                  <c:v>26.358387760700829</c:v>
                </c:pt>
                <c:pt idx="21">
                  <c:v>24.997145742765557</c:v>
                </c:pt>
                <c:pt idx="22">
                  <c:v>26.004803183534836</c:v>
                </c:pt>
                <c:pt idx="23">
                  <c:v>27.995066200644324</c:v>
                </c:pt>
                <c:pt idx="24">
                  <c:v>26.024156274674354</c:v>
                </c:pt>
                <c:pt idx="25">
                  <c:v>26.403895937565412</c:v>
                </c:pt>
                <c:pt idx="26">
                  <c:v>27.193259904979715</c:v>
                </c:pt>
                <c:pt idx="27">
                  <c:v>27.612563569690817</c:v>
                </c:pt>
                <c:pt idx="28">
                  <c:v>25.905713789332761</c:v>
                </c:pt>
                <c:pt idx="29">
                  <c:v>30.113124935168361</c:v>
                </c:pt>
                <c:pt idx="32">
                  <c:v>24.493509681020075</c:v>
                </c:pt>
                <c:pt idx="33">
                  <c:v>20.707702069080121</c:v>
                </c:pt>
                <c:pt idx="34">
                  <c:v>21.522108298976015</c:v>
                </c:pt>
                <c:pt idx="35">
                  <c:v>22.402898932665696</c:v>
                </c:pt>
                <c:pt idx="36">
                  <c:v>21.304668441995606</c:v>
                </c:pt>
                <c:pt idx="37">
                  <c:v>19.248934454555926</c:v>
                </c:pt>
                <c:pt idx="38">
                  <c:v>20.639608393441723</c:v>
                </c:pt>
                <c:pt idx="39">
                  <c:v>20.551044438025627</c:v>
                </c:pt>
                <c:pt idx="40">
                  <c:v>19.691745094076595</c:v>
                </c:pt>
                <c:pt idx="41">
                  <c:v>19.939656230370208</c:v>
                </c:pt>
                <c:pt idx="42">
                  <c:v>20.728916614119207</c:v>
                </c:pt>
                <c:pt idx="43">
                  <c:v>19.731142780905785</c:v>
                </c:pt>
                <c:pt idx="44">
                  <c:v>17.212436410794623</c:v>
                </c:pt>
                <c:pt idx="45">
                  <c:v>20.750117115330969</c:v>
                </c:pt>
                <c:pt idx="48">
                  <c:v>28.410357566841764</c:v>
                </c:pt>
                <c:pt idx="49">
                  <c:v>20.502811425433261</c:v>
                </c:pt>
                <c:pt idx="50">
                  <c:v>24.177789587719481</c:v>
                </c:pt>
                <c:pt idx="51">
                  <c:v>25.39278369265638</c:v>
                </c:pt>
                <c:pt idx="52">
                  <c:v>20.414962193757162</c:v>
                </c:pt>
                <c:pt idx="53">
                  <c:v>20.651356689940638</c:v>
                </c:pt>
                <c:pt idx="54">
                  <c:v>21.561069590118368</c:v>
                </c:pt>
                <c:pt idx="55">
                  <c:v>24.367333808164165</c:v>
                </c:pt>
                <c:pt idx="56">
                  <c:v>23.011027696379148</c:v>
                </c:pt>
                <c:pt idx="57">
                  <c:v>22.778442262828179</c:v>
                </c:pt>
                <c:pt idx="58">
                  <c:v>23.100387900717987</c:v>
                </c:pt>
                <c:pt idx="59">
                  <c:v>23.489707383463767</c:v>
                </c:pt>
                <c:pt idx="60">
                  <c:v>19.352015056587089</c:v>
                </c:pt>
                <c:pt idx="61">
                  <c:v>21.395969008211281</c:v>
                </c:pt>
                <c:pt idx="64">
                  <c:v>33.156133930522181</c:v>
                </c:pt>
                <c:pt idx="65">
                  <c:v>27.208772638771539</c:v>
                </c:pt>
                <c:pt idx="66">
                  <c:v>27.073629033481684</c:v>
                </c:pt>
                <c:pt idx="67">
                  <c:v>28.102841727274384</c:v>
                </c:pt>
                <c:pt idx="68">
                  <c:v>26.972951826246412</c:v>
                </c:pt>
                <c:pt idx="69">
                  <c:v>25.435909937834118</c:v>
                </c:pt>
                <c:pt idx="70">
                  <c:v>24.798789255236851</c:v>
                </c:pt>
                <c:pt idx="71">
                  <c:v>25.136713018176366</c:v>
                </c:pt>
                <c:pt idx="72">
                  <c:v>23.412785685639658</c:v>
                </c:pt>
                <c:pt idx="73">
                  <c:v>23.404114632964099</c:v>
                </c:pt>
                <c:pt idx="74">
                  <c:v>22.777047787035919</c:v>
                </c:pt>
                <c:pt idx="75">
                  <c:v>23.629811248022161</c:v>
                </c:pt>
                <c:pt idx="76">
                  <c:v>24.426911628204717</c:v>
                </c:pt>
                <c:pt idx="77">
                  <c:v>26.235383874646562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5-4B49-B4EA-8DA453BFA870}"/>
            </c:ext>
          </c:extLst>
        </c:ser>
        <c:ser>
          <c:idx val="1"/>
          <c:order val="1"/>
          <c:tx>
            <c:strRef>
              <c:f>'44. ábra'!$B$6</c:f>
              <c:strCache>
                <c:ptCount val="1"/>
                <c:pt idx="0">
                  <c:v>Megtakarítás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75-4B49-B4EA-8DA453BFA870}"/>
              </c:ext>
            </c:extLst>
          </c:dPt>
          <c:cat>
            <c:multiLvlStrRef>
              <c:f>'44. ábra'!$C$3:$CC$4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Magyarország*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'44. ábra'!$C$6:$CC$6</c:f>
              <c:numCache>
                <c:formatCode>0.0</c:formatCode>
                <c:ptCount val="79"/>
                <c:pt idx="0">
                  <c:v>17.680283386102502</c:v>
                </c:pt>
                <c:pt idx="1">
                  <c:v>19.845268461327656</c:v>
                </c:pt>
                <c:pt idx="2">
                  <c:v>20.681962586663406</c:v>
                </c:pt>
                <c:pt idx="3">
                  <c:v>20.827131867959704</c:v>
                </c:pt>
                <c:pt idx="4">
                  <c:v>21.11757714276613</c:v>
                </c:pt>
                <c:pt idx="5">
                  <c:v>24.476457836485295</c:v>
                </c:pt>
                <c:pt idx="6">
                  <c:v>24.51859307827625</c:v>
                </c:pt>
                <c:pt idx="7">
                  <c:v>25.317880847540419</c:v>
                </c:pt>
                <c:pt idx="8">
                  <c:v>25.725944152983477</c:v>
                </c:pt>
                <c:pt idx="9">
                  <c:v>24.678450326214378</c:v>
                </c:pt>
                <c:pt idx="10">
                  <c:v>26.730977745149815</c:v>
                </c:pt>
                <c:pt idx="11">
                  <c:v>27.602510153572567</c:v>
                </c:pt>
                <c:pt idx="12">
                  <c:v>25.816988435659756</c:v>
                </c:pt>
                <c:pt idx="13">
                  <c:v>27.208630718168401</c:v>
                </c:pt>
                <c:pt idx="16">
                  <c:v>26.795001834387204</c:v>
                </c:pt>
                <c:pt idx="17">
                  <c:v>23.090525652207017</c:v>
                </c:pt>
                <c:pt idx="18">
                  <c:v>22.186978677514819</c:v>
                </c:pt>
                <c:pt idx="19">
                  <c:v>22.091757471989499</c:v>
                </c:pt>
                <c:pt idx="20">
                  <c:v>23.900882935128809</c:v>
                </c:pt>
                <c:pt idx="21">
                  <c:v>23.536644271725287</c:v>
                </c:pt>
                <c:pt idx="22">
                  <c:v>24.691404962867207</c:v>
                </c:pt>
                <c:pt idx="23">
                  <c:v>26.325192092713923</c:v>
                </c:pt>
                <c:pt idx="24">
                  <c:v>25.772629388687662</c:v>
                </c:pt>
                <c:pt idx="25">
                  <c:v>27.165708507292791</c:v>
                </c:pt>
                <c:pt idx="26">
                  <c:v>26.608333692935314</c:v>
                </c:pt>
                <c:pt idx="27">
                  <c:v>26.677104981310336</c:v>
                </c:pt>
                <c:pt idx="28">
                  <c:v>28.405897277957859</c:v>
                </c:pt>
                <c:pt idx="29">
                  <c:v>29.872662296595962</c:v>
                </c:pt>
                <c:pt idx="32">
                  <c:v>17.569901472002648</c:v>
                </c:pt>
                <c:pt idx="33">
                  <c:v>17.163652523451901</c:v>
                </c:pt>
                <c:pt idx="34">
                  <c:v>16.526293009215195</c:v>
                </c:pt>
                <c:pt idx="35">
                  <c:v>17.429437343523521</c:v>
                </c:pt>
                <c:pt idx="36">
                  <c:v>17.691301394755353</c:v>
                </c:pt>
                <c:pt idx="37">
                  <c:v>18.227427817642639</c:v>
                </c:pt>
                <c:pt idx="38">
                  <c:v>18.775241489243584</c:v>
                </c:pt>
                <c:pt idx="39">
                  <c:v>20.402624114084965</c:v>
                </c:pt>
                <c:pt idx="40">
                  <c:v>19.393030508182452</c:v>
                </c:pt>
                <c:pt idx="41">
                  <c:v>19.636098676088825</c:v>
                </c:pt>
                <c:pt idx="42">
                  <c:v>19.762063509478835</c:v>
                </c:pt>
                <c:pt idx="43">
                  <c:v>20.559195733122269</c:v>
                </c:pt>
                <c:pt idx="44">
                  <c:v>20.550999808050609</c:v>
                </c:pt>
                <c:pt idx="45">
                  <c:v>19.843039138452255</c:v>
                </c:pt>
                <c:pt idx="48">
                  <c:v>23.043834184682954</c:v>
                </c:pt>
                <c:pt idx="49">
                  <c:v>18.583178876553148</c:v>
                </c:pt>
                <c:pt idx="50">
                  <c:v>20.835949202974938</c:v>
                </c:pt>
                <c:pt idx="51">
                  <c:v>21.707682191474181</c:v>
                </c:pt>
                <c:pt idx="52">
                  <c:v>22.979543598838077</c:v>
                </c:pt>
                <c:pt idx="53">
                  <c:v>23.778790418419401</c:v>
                </c:pt>
                <c:pt idx="54">
                  <c:v>24.104809002703277</c:v>
                </c:pt>
                <c:pt idx="55">
                  <c:v>23.74446256701561</c:v>
                </c:pt>
                <c:pt idx="56">
                  <c:v>20.972866485134706</c:v>
                </c:pt>
                <c:pt idx="57">
                  <c:v>21.908269483556957</c:v>
                </c:pt>
                <c:pt idx="58">
                  <c:v>22.751847532318536</c:v>
                </c:pt>
                <c:pt idx="59">
                  <c:v>21.497533174549165</c:v>
                </c:pt>
                <c:pt idx="60">
                  <c:v>18.534024476728209</c:v>
                </c:pt>
                <c:pt idx="61">
                  <c:v>19.028443460578139</c:v>
                </c:pt>
                <c:pt idx="64">
                  <c:v>21.677681887699372</c:v>
                </c:pt>
                <c:pt idx="65">
                  <c:v>22.5424584280359</c:v>
                </c:pt>
                <c:pt idx="66">
                  <c:v>21.743328139960731</c:v>
                </c:pt>
                <c:pt idx="67">
                  <c:v>23.016654210945237</c:v>
                </c:pt>
                <c:pt idx="68">
                  <c:v>21.998410974546896</c:v>
                </c:pt>
                <c:pt idx="69">
                  <c:v>24.491894056802547</c:v>
                </c:pt>
                <c:pt idx="70">
                  <c:v>24.539789047745003</c:v>
                </c:pt>
                <c:pt idx="71">
                  <c:v>24.330109332950364</c:v>
                </c:pt>
                <c:pt idx="72">
                  <c:v>21.831540000399873</c:v>
                </c:pt>
                <c:pt idx="73">
                  <c:v>20.290171155976065</c:v>
                </c:pt>
                <c:pt idx="74">
                  <c:v>18.132823323277556</c:v>
                </c:pt>
                <c:pt idx="75">
                  <c:v>18.741399480943265</c:v>
                </c:pt>
                <c:pt idx="76">
                  <c:v>19.411113803777759</c:v>
                </c:pt>
                <c:pt idx="77">
                  <c:v>19.074865713924197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B49-B4EA-8DA453BFA870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75-4B49-B4EA-8DA453BFA870}"/>
              </c:ext>
            </c:extLst>
          </c:dPt>
          <c:cat>
            <c:multiLvlStrRef>
              <c:f>'44. ábra'!$C$3:$CC$4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Magyarország*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'44. ábra'!$C$8:$CC$8</c:f>
              <c:numCache>
                <c:formatCode>General</c:formatCode>
                <c:ptCount val="7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6513610493796131E-2"/>
              <c:y val="1.570678541102744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04375846798891"/>
              <c:y val="1.41385656445539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  <c:majorUnit val="5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7321790676665054E-2"/>
          <c:y val="0.92269026727084869"/>
          <c:w val="0.81006199379279298"/>
          <c:h val="7.2984741293996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13105333333333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'44. ábra'!$A$7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'44. ábra'!$C$3:$CC$4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Magyarország*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'44. ábra'!$C$7:$CC$7</c:f>
              <c:numCache>
                <c:formatCode>0.0</c:formatCode>
                <c:ptCount val="79"/>
                <c:pt idx="0">
                  <c:v>-7.1500008434521227</c:v>
                </c:pt>
                <c:pt idx="1">
                  <c:v>-0.72396157698542563</c:v>
                </c:pt>
                <c:pt idx="2">
                  <c:v>0.2719733915039384</c:v>
                </c:pt>
                <c:pt idx="3">
                  <c:v>0.56485118048683525</c:v>
                </c:pt>
                <c:pt idx="4">
                  <c:v>1.5909444260847843</c:v>
                </c:pt>
                <c:pt idx="5">
                  <c:v>3.4923536848024685</c:v>
                </c:pt>
                <c:pt idx="6">
                  <c:v>1.1853317147360174</c:v>
                </c:pt>
                <c:pt idx="7">
                  <c:v>2.3463293970724117</c:v>
                </c:pt>
                <c:pt idx="8">
                  <c:v>4.480408395109901</c:v>
                </c:pt>
                <c:pt idx="9">
                  <c:v>1.99679487148121</c:v>
                </c:pt>
                <c:pt idx="10">
                  <c:v>0.15864704511956204</c:v>
                </c:pt>
                <c:pt idx="11">
                  <c:v>-0.69789833343992813</c:v>
                </c:pt>
                <c:pt idx="12">
                  <c:v>-1.1404319883245326</c:v>
                </c:pt>
                <c:pt idx="13">
                  <c:v>-3.0843867422514104</c:v>
                </c:pt>
                <c:pt idx="16">
                  <c:v>-1.8816804836616217</c:v>
                </c:pt>
                <c:pt idx="17">
                  <c:v>-2.2921572215240009</c:v>
                </c:pt>
                <c:pt idx="18">
                  <c:v>-3.6122664411979888</c:v>
                </c:pt>
                <c:pt idx="19">
                  <c:v>-2.0987442044630327</c:v>
                </c:pt>
                <c:pt idx="20">
                  <c:v>-1.5489194286325882</c:v>
                </c:pt>
                <c:pt idx="21">
                  <c:v>-0.52029031873584619</c:v>
                </c:pt>
                <c:pt idx="22">
                  <c:v>0.18743821762603607</c:v>
                </c:pt>
                <c:pt idx="23">
                  <c:v>0.42186107062502642</c:v>
                </c:pt>
                <c:pt idx="24">
                  <c:v>1.775059556584532</c:v>
                </c:pt>
                <c:pt idx="25">
                  <c:v>1.4872601751176202</c:v>
                </c:pt>
                <c:pt idx="26">
                  <c:v>0.45618079934067179</c:v>
                </c:pt>
                <c:pt idx="27">
                  <c:v>0.33128054359621789</c:v>
                </c:pt>
                <c:pt idx="28">
                  <c:v>3.610452255330693</c:v>
                </c:pt>
                <c:pt idx="29">
                  <c:v>-0.24046263857239883</c:v>
                </c:pt>
                <c:pt idx="32">
                  <c:v>-6.9479607418585037</c:v>
                </c:pt>
                <c:pt idx="33">
                  <c:v>-4.1381917154966041</c:v>
                </c:pt>
                <c:pt idx="34">
                  <c:v>-5.5427260019565452</c:v>
                </c:pt>
                <c:pt idx="35">
                  <c:v>-5.3654763473448419</c:v>
                </c:pt>
                <c:pt idx="36">
                  <c:v>-4.0407492853137681</c:v>
                </c:pt>
                <c:pt idx="37">
                  <c:v>-1.8039345412063572</c:v>
                </c:pt>
                <c:pt idx="38">
                  <c:v>-2.5939092228372598</c:v>
                </c:pt>
                <c:pt idx="39">
                  <c:v>-0.91059946985106144</c:v>
                </c:pt>
                <c:pt idx="40">
                  <c:v>-0.79177162618899799</c:v>
                </c:pt>
                <c:pt idx="41">
                  <c:v>-0.35155633645927631</c:v>
                </c:pt>
                <c:pt idx="42">
                  <c:v>-1.3087632277923196</c:v>
                </c:pt>
                <c:pt idx="43">
                  <c:v>0.47210504698002675</c:v>
                </c:pt>
                <c:pt idx="44">
                  <c:v>2.9208203974402931</c:v>
                </c:pt>
                <c:pt idx="45">
                  <c:v>-0.90707797687871405</c:v>
                </c:pt>
                <c:pt idx="48">
                  <c:v>-6.4375322843256004</c:v>
                </c:pt>
                <c:pt idx="49">
                  <c:v>-3.4432940794687936</c:v>
                </c:pt>
                <c:pt idx="50">
                  <c:v>-4.6481205159127619</c:v>
                </c:pt>
                <c:pt idx="51">
                  <c:v>-4.8926228017404201</c:v>
                </c:pt>
                <c:pt idx="52">
                  <c:v>0.93196784663219789</c:v>
                </c:pt>
                <c:pt idx="53">
                  <c:v>1.8579201103784291</c:v>
                </c:pt>
                <c:pt idx="54">
                  <c:v>1.1438679400257843</c:v>
                </c:pt>
                <c:pt idx="55">
                  <c:v>-2.088796704390266</c:v>
                </c:pt>
                <c:pt idx="56">
                  <c:v>-2.7417415712307225</c:v>
                </c:pt>
                <c:pt idx="57">
                  <c:v>-1.9163222528806416</c:v>
                </c:pt>
                <c:pt idx="58">
                  <c:v>-2.2063041414467834</c:v>
                </c:pt>
                <c:pt idx="59">
                  <c:v>-3.3628572643756378</c:v>
                </c:pt>
                <c:pt idx="60">
                  <c:v>0.11403214403237201</c:v>
                </c:pt>
                <c:pt idx="61">
                  <c:v>-2.3675255476331438</c:v>
                </c:pt>
                <c:pt idx="64">
                  <c:v>-11.478452042822809</c:v>
                </c:pt>
                <c:pt idx="65">
                  <c:v>-4.6663142107356377</c:v>
                </c:pt>
                <c:pt idx="66">
                  <c:v>-5.3303008935209544</c:v>
                </c:pt>
                <c:pt idx="67">
                  <c:v>-5.0861875163291463</c:v>
                </c:pt>
                <c:pt idx="68">
                  <c:v>-4.9745408516995164</c:v>
                </c:pt>
                <c:pt idx="69">
                  <c:v>-0.94401588103157053</c:v>
                </c:pt>
                <c:pt idx="70">
                  <c:v>-0.25900020749184788</c:v>
                </c:pt>
                <c:pt idx="71">
                  <c:v>-0.80660368522600256</c:v>
                </c:pt>
                <c:pt idx="72">
                  <c:v>-1.581245685239786</c:v>
                </c:pt>
                <c:pt idx="73">
                  <c:v>-3.1139434769880343</c:v>
                </c:pt>
                <c:pt idx="74">
                  <c:v>-4.6442244637583636</c:v>
                </c:pt>
                <c:pt idx="75">
                  <c:v>-4.8884117670788942</c:v>
                </c:pt>
                <c:pt idx="76">
                  <c:v>-5.015797824426957</c:v>
                </c:pt>
                <c:pt idx="77">
                  <c:v>-7.160518160722364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5-4C6D-B2E4-02E64731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'44. ábra'!$A$5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05-4C6D-B2E4-02E6473188AC}"/>
              </c:ext>
            </c:extLst>
          </c:dPt>
          <c:cat>
            <c:multiLvlStrRef>
              <c:f>'44. ábra'!$C$1:$CC$2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Hungary*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'44. ábra'!$C$5:$CC$5</c:f>
              <c:numCache>
                <c:formatCode>0.0</c:formatCode>
                <c:ptCount val="79"/>
                <c:pt idx="0">
                  <c:v>25.00096810062346</c:v>
                </c:pt>
                <c:pt idx="1">
                  <c:v>21.133187174568377</c:v>
                </c:pt>
                <c:pt idx="2">
                  <c:v>21.126829727828301</c:v>
                </c:pt>
                <c:pt idx="3">
                  <c:v>20.636877438155068</c:v>
                </c:pt>
                <c:pt idx="4">
                  <c:v>20.212310589846759</c:v>
                </c:pt>
                <c:pt idx="5">
                  <c:v>21.605519523377893</c:v>
                </c:pt>
                <c:pt idx="6">
                  <c:v>24.037233191913685</c:v>
                </c:pt>
                <c:pt idx="7">
                  <c:v>23.482802120890021</c:v>
                </c:pt>
                <c:pt idx="8">
                  <c:v>21.557364505040812</c:v>
                </c:pt>
                <c:pt idx="9">
                  <c:v>23.101032375802745</c:v>
                </c:pt>
                <c:pt idx="10">
                  <c:v>26.736200506975699</c:v>
                </c:pt>
                <c:pt idx="11">
                  <c:v>28.422331078049439</c:v>
                </c:pt>
                <c:pt idx="12">
                  <c:v>27.421620326509615</c:v>
                </c:pt>
                <c:pt idx="13">
                  <c:v>30.293017460419811</c:v>
                </c:pt>
                <c:pt idx="16">
                  <c:v>31.351557995924274</c:v>
                </c:pt>
                <c:pt idx="17">
                  <c:v>26.795747982909667</c:v>
                </c:pt>
                <c:pt idx="18">
                  <c:v>27.386153927939471</c:v>
                </c:pt>
                <c:pt idx="19">
                  <c:v>27.19964012878836</c:v>
                </c:pt>
                <c:pt idx="20">
                  <c:v>26.358387760700829</c:v>
                </c:pt>
                <c:pt idx="21">
                  <c:v>24.997145742765557</c:v>
                </c:pt>
                <c:pt idx="22">
                  <c:v>26.004803183534836</c:v>
                </c:pt>
                <c:pt idx="23">
                  <c:v>27.995066200644324</c:v>
                </c:pt>
                <c:pt idx="24">
                  <c:v>26.024156274674354</c:v>
                </c:pt>
                <c:pt idx="25">
                  <c:v>26.403895937565412</c:v>
                </c:pt>
                <c:pt idx="26">
                  <c:v>27.193259904979715</c:v>
                </c:pt>
                <c:pt idx="27">
                  <c:v>27.612563569690817</c:v>
                </c:pt>
                <c:pt idx="28">
                  <c:v>25.905713789332761</c:v>
                </c:pt>
                <c:pt idx="29">
                  <c:v>30.113124935168361</c:v>
                </c:pt>
                <c:pt idx="32">
                  <c:v>24.493509681020075</c:v>
                </c:pt>
                <c:pt idx="33">
                  <c:v>20.707702069080121</c:v>
                </c:pt>
                <c:pt idx="34">
                  <c:v>21.522108298976015</c:v>
                </c:pt>
                <c:pt idx="35">
                  <c:v>22.402898932665696</c:v>
                </c:pt>
                <c:pt idx="36">
                  <c:v>21.304668441995606</c:v>
                </c:pt>
                <c:pt idx="37">
                  <c:v>19.248934454555926</c:v>
                </c:pt>
                <c:pt idx="38">
                  <c:v>20.639608393441723</c:v>
                </c:pt>
                <c:pt idx="39">
                  <c:v>20.551044438025627</c:v>
                </c:pt>
                <c:pt idx="40">
                  <c:v>19.691745094076595</c:v>
                </c:pt>
                <c:pt idx="41">
                  <c:v>19.939656230370208</c:v>
                </c:pt>
                <c:pt idx="42">
                  <c:v>20.728916614119207</c:v>
                </c:pt>
                <c:pt idx="43">
                  <c:v>19.731142780905785</c:v>
                </c:pt>
                <c:pt idx="44">
                  <c:v>17.212436410794623</c:v>
                </c:pt>
                <c:pt idx="45">
                  <c:v>20.750117115330969</c:v>
                </c:pt>
                <c:pt idx="48">
                  <c:v>28.410357566841764</c:v>
                </c:pt>
                <c:pt idx="49">
                  <c:v>20.502811425433261</c:v>
                </c:pt>
                <c:pt idx="50">
                  <c:v>24.177789587719481</c:v>
                </c:pt>
                <c:pt idx="51">
                  <c:v>25.39278369265638</c:v>
                </c:pt>
                <c:pt idx="52">
                  <c:v>20.414962193757162</c:v>
                </c:pt>
                <c:pt idx="53">
                  <c:v>20.651356689940638</c:v>
                </c:pt>
                <c:pt idx="54">
                  <c:v>21.561069590118368</c:v>
                </c:pt>
                <c:pt idx="55">
                  <c:v>24.367333808164165</c:v>
                </c:pt>
                <c:pt idx="56">
                  <c:v>23.011027696379148</c:v>
                </c:pt>
                <c:pt idx="57">
                  <c:v>22.778442262828179</c:v>
                </c:pt>
                <c:pt idx="58">
                  <c:v>23.100387900717987</c:v>
                </c:pt>
                <c:pt idx="59">
                  <c:v>23.489707383463767</c:v>
                </c:pt>
                <c:pt idx="60">
                  <c:v>19.352015056587089</c:v>
                </c:pt>
                <c:pt idx="61">
                  <c:v>21.395969008211281</c:v>
                </c:pt>
                <c:pt idx="64">
                  <c:v>33.156133930522181</c:v>
                </c:pt>
                <c:pt idx="65">
                  <c:v>27.208772638771539</c:v>
                </c:pt>
                <c:pt idx="66">
                  <c:v>27.073629033481684</c:v>
                </c:pt>
                <c:pt idx="67">
                  <c:v>28.102841727274384</c:v>
                </c:pt>
                <c:pt idx="68">
                  <c:v>26.972951826246412</c:v>
                </c:pt>
                <c:pt idx="69">
                  <c:v>25.435909937834118</c:v>
                </c:pt>
                <c:pt idx="70">
                  <c:v>24.798789255236851</c:v>
                </c:pt>
                <c:pt idx="71">
                  <c:v>25.136713018176366</c:v>
                </c:pt>
                <c:pt idx="72">
                  <c:v>23.412785685639658</c:v>
                </c:pt>
                <c:pt idx="73">
                  <c:v>23.404114632964099</c:v>
                </c:pt>
                <c:pt idx="74">
                  <c:v>22.777047787035919</c:v>
                </c:pt>
                <c:pt idx="75">
                  <c:v>23.629811248022161</c:v>
                </c:pt>
                <c:pt idx="76">
                  <c:v>24.426911628204717</c:v>
                </c:pt>
                <c:pt idx="77">
                  <c:v>26.235383874646562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A05-4C6D-B2E4-02E6473188AC}"/>
            </c:ext>
          </c:extLst>
        </c:ser>
        <c:ser>
          <c:idx val="1"/>
          <c:order val="1"/>
          <c:tx>
            <c:strRef>
              <c:f>'44. ábra'!$A$6</c:f>
              <c:strCache>
                <c:ptCount val="1"/>
                <c:pt idx="0">
                  <c:v>Gross savings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05-4C6D-B2E4-02E6473188AC}"/>
              </c:ext>
            </c:extLst>
          </c:dPt>
          <c:cat>
            <c:multiLvlStrRef>
              <c:f>'44. ábra'!$C$1:$CC$2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Hungary*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'44. ábra'!$C$6:$CC$6</c:f>
              <c:numCache>
                <c:formatCode>0.0</c:formatCode>
                <c:ptCount val="79"/>
                <c:pt idx="0">
                  <c:v>17.680283386102502</c:v>
                </c:pt>
                <c:pt idx="1">
                  <c:v>19.845268461327656</c:v>
                </c:pt>
                <c:pt idx="2">
                  <c:v>20.681962586663406</c:v>
                </c:pt>
                <c:pt idx="3">
                  <c:v>20.827131867959704</c:v>
                </c:pt>
                <c:pt idx="4">
                  <c:v>21.11757714276613</c:v>
                </c:pt>
                <c:pt idx="5">
                  <c:v>24.476457836485295</c:v>
                </c:pt>
                <c:pt idx="6">
                  <c:v>24.51859307827625</c:v>
                </c:pt>
                <c:pt idx="7">
                  <c:v>25.317880847540419</c:v>
                </c:pt>
                <c:pt idx="8">
                  <c:v>25.725944152983477</c:v>
                </c:pt>
                <c:pt idx="9">
                  <c:v>24.678450326214378</c:v>
                </c:pt>
                <c:pt idx="10">
                  <c:v>26.730977745149815</c:v>
                </c:pt>
                <c:pt idx="11">
                  <c:v>27.602510153572567</c:v>
                </c:pt>
                <c:pt idx="12">
                  <c:v>25.816988435659756</c:v>
                </c:pt>
                <c:pt idx="13">
                  <c:v>27.208630718168401</c:v>
                </c:pt>
                <c:pt idx="16">
                  <c:v>26.795001834387204</c:v>
                </c:pt>
                <c:pt idx="17">
                  <c:v>23.090525652207017</c:v>
                </c:pt>
                <c:pt idx="18">
                  <c:v>22.186978677514819</c:v>
                </c:pt>
                <c:pt idx="19">
                  <c:v>22.091757471989499</c:v>
                </c:pt>
                <c:pt idx="20">
                  <c:v>23.900882935128809</c:v>
                </c:pt>
                <c:pt idx="21">
                  <c:v>23.536644271725287</c:v>
                </c:pt>
                <c:pt idx="22">
                  <c:v>24.691404962867207</c:v>
                </c:pt>
                <c:pt idx="23">
                  <c:v>26.325192092713923</c:v>
                </c:pt>
                <c:pt idx="24">
                  <c:v>25.772629388687662</c:v>
                </c:pt>
                <c:pt idx="25">
                  <c:v>27.165708507292791</c:v>
                </c:pt>
                <c:pt idx="26">
                  <c:v>26.608333692935314</c:v>
                </c:pt>
                <c:pt idx="27">
                  <c:v>26.677104981310336</c:v>
                </c:pt>
                <c:pt idx="28">
                  <c:v>28.405897277957859</c:v>
                </c:pt>
                <c:pt idx="29">
                  <c:v>29.872662296595962</c:v>
                </c:pt>
                <c:pt idx="32">
                  <c:v>17.569901472002648</c:v>
                </c:pt>
                <c:pt idx="33">
                  <c:v>17.163652523451901</c:v>
                </c:pt>
                <c:pt idx="34">
                  <c:v>16.526293009215195</c:v>
                </c:pt>
                <c:pt idx="35">
                  <c:v>17.429437343523521</c:v>
                </c:pt>
                <c:pt idx="36">
                  <c:v>17.691301394755353</c:v>
                </c:pt>
                <c:pt idx="37">
                  <c:v>18.227427817642639</c:v>
                </c:pt>
                <c:pt idx="38">
                  <c:v>18.775241489243584</c:v>
                </c:pt>
                <c:pt idx="39">
                  <c:v>20.402624114084965</c:v>
                </c:pt>
                <c:pt idx="40">
                  <c:v>19.393030508182452</c:v>
                </c:pt>
                <c:pt idx="41">
                  <c:v>19.636098676088825</c:v>
                </c:pt>
                <c:pt idx="42">
                  <c:v>19.762063509478835</c:v>
                </c:pt>
                <c:pt idx="43">
                  <c:v>20.559195733122269</c:v>
                </c:pt>
                <c:pt idx="44">
                  <c:v>20.550999808050609</c:v>
                </c:pt>
                <c:pt idx="45">
                  <c:v>19.843039138452255</c:v>
                </c:pt>
                <c:pt idx="48">
                  <c:v>23.043834184682954</c:v>
                </c:pt>
                <c:pt idx="49">
                  <c:v>18.583178876553148</c:v>
                </c:pt>
                <c:pt idx="50">
                  <c:v>20.835949202974938</c:v>
                </c:pt>
                <c:pt idx="51">
                  <c:v>21.707682191474181</c:v>
                </c:pt>
                <c:pt idx="52">
                  <c:v>22.979543598838077</c:v>
                </c:pt>
                <c:pt idx="53">
                  <c:v>23.778790418419401</c:v>
                </c:pt>
                <c:pt idx="54">
                  <c:v>24.104809002703277</c:v>
                </c:pt>
                <c:pt idx="55">
                  <c:v>23.74446256701561</c:v>
                </c:pt>
                <c:pt idx="56">
                  <c:v>20.972866485134706</c:v>
                </c:pt>
                <c:pt idx="57">
                  <c:v>21.908269483556957</c:v>
                </c:pt>
                <c:pt idx="58">
                  <c:v>22.751847532318536</c:v>
                </c:pt>
                <c:pt idx="59">
                  <c:v>21.497533174549165</c:v>
                </c:pt>
                <c:pt idx="60">
                  <c:v>18.534024476728209</c:v>
                </c:pt>
                <c:pt idx="61">
                  <c:v>19.028443460578139</c:v>
                </c:pt>
                <c:pt idx="64">
                  <c:v>21.677681887699372</c:v>
                </c:pt>
                <c:pt idx="65">
                  <c:v>22.5424584280359</c:v>
                </c:pt>
                <c:pt idx="66">
                  <c:v>21.743328139960731</c:v>
                </c:pt>
                <c:pt idx="67">
                  <c:v>23.016654210945237</c:v>
                </c:pt>
                <c:pt idx="68">
                  <c:v>21.998410974546896</c:v>
                </c:pt>
                <c:pt idx="69">
                  <c:v>24.491894056802547</c:v>
                </c:pt>
                <c:pt idx="70">
                  <c:v>24.539789047745003</c:v>
                </c:pt>
                <c:pt idx="71">
                  <c:v>24.330109332950364</c:v>
                </c:pt>
                <c:pt idx="72">
                  <c:v>21.831540000399873</c:v>
                </c:pt>
                <c:pt idx="73">
                  <c:v>20.290171155976065</c:v>
                </c:pt>
                <c:pt idx="74">
                  <c:v>18.132823323277556</c:v>
                </c:pt>
                <c:pt idx="75">
                  <c:v>18.741399480943265</c:v>
                </c:pt>
                <c:pt idx="76">
                  <c:v>19.411113803777759</c:v>
                </c:pt>
                <c:pt idx="77">
                  <c:v>19.074865713924197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A05-4C6D-B2E4-02E6473188AC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5A05-4C6D-B2E4-02E6473188AC}"/>
              </c:ext>
            </c:extLst>
          </c:dPt>
          <c:cat>
            <c:multiLvlStrRef>
              <c:f>'44. ábra'!$C$1:$CC$2</c:f>
              <c:multiLvlStrCache>
                <c:ptCount val="7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8">
                    <c:v>2008</c:v>
                  </c:pt>
                  <c:pt idx="49">
                    <c:v>2009</c:v>
                  </c:pt>
                  <c:pt idx="50">
                    <c:v>2010</c:v>
                  </c:pt>
                  <c:pt idx="51">
                    <c:v>2011</c:v>
                  </c:pt>
                  <c:pt idx="52">
                    <c:v>2012</c:v>
                  </c:pt>
                  <c:pt idx="53">
                    <c:v>2013</c:v>
                  </c:pt>
                  <c:pt idx="54">
                    <c:v>2014</c:v>
                  </c:pt>
                  <c:pt idx="55">
                    <c:v>2015</c:v>
                  </c:pt>
                  <c:pt idx="56">
                    <c:v>2016</c:v>
                  </c:pt>
                  <c:pt idx="57">
                    <c:v>2017</c:v>
                  </c:pt>
                  <c:pt idx="58">
                    <c:v>2018</c:v>
                  </c:pt>
                  <c:pt idx="59">
                    <c:v>2019</c:v>
                  </c:pt>
                  <c:pt idx="60">
                    <c:v>2020</c:v>
                  </c:pt>
                  <c:pt idx="61">
                    <c:v>2021</c:v>
                  </c:pt>
                  <c:pt idx="64">
                    <c:v>2008</c:v>
                  </c:pt>
                  <c:pt idx="65">
                    <c:v>2009</c:v>
                  </c:pt>
                  <c:pt idx="66">
                    <c:v>2010</c:v>
                  </c:pt>
                  <c:pt idx="67">
                    <c:v>2011</c:v>
                  </c:pt>
                  <c:pt idx="68">
                    <c:v>2012</c:v>
                  </c:pt>
                  <c:pt idx="69">
                    <c:v>2013</c:v>
                  </c:pt>
                  <c:pt idx="70">
                    <c:v>2014</c:v>
                  </c:pt>
                  <c:pt idx="71">
                    <c:v>2015</c:v>
                  </c:pt>
                  <c:pt idx="72">
                    <c:v>2016</c:v>
                  </c:pt>
                  <c:pt idx="73">
                    <c:v>2017</c:v>
                  </c:pt>
                  <c:pt idx="74">
                    <c:v>2018</c:v>
                  </c:pt>
                  <c:pt idx="75">
                    <c:v>2019</c:v>
                  </c:pt>
                  <c:pt idx="76">
                    <c:v>2020</c:v>
                  </c:pt>
                  <c:pt idx="77">
                    <c:v>2021</c:v>
                  </c:pt>
                </c:lvl>
                <c:lvl>
                  <c:pt idx="0">
                    <c:v>Hungary*</c:v>
                  </c:pt>
                  <c:pt idx="16">
                    <c:v>Czechia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'44. ábra'!$C$8:$CC$8</c:f>
              <c:numCache>
                <c:formatCode>General</c:formatCode>
                <c:ptCount val="7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A05-4C6D-B2E4-02E64731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324827148102447E-2"/>
              <c:y val="1.570597753003623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696122448186085"/>
              <c:y val="1.41379930844419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408907263026469"/>
          <c:y val="0.9236120071371593"/>
          <c:w val="0.79182165938076365"/>
          <c:h val="7.6387992862840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5600637804891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'45. ábra'!$B$6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ábra'!$C$6:$GE$6</c:f>
              <c:numCache>
                <c:formatCode>0.0</c:formatCode>
                <c:ptCount val="185"/>
                <c:pt idx="0">
                  <c:v>7.0361311884041653</c:v>
                </c:pt>
                <c:pt idx="1">
                  <c:v>6.7139499936680531</c:v>
                </c:pt>
                <c:pt idx="2">
                  <c:v>6.8961945250708325</c:v>
                </c:pt>
                <c:pt idx="3">
                  <c:v>6.9682066721080904</c:v>
                </c:pt>
                <c:pt idx="4">
                  <c:v>7.0253150362076937</c:v>
                </c:pt>
                <c:pt idx="5">
                  <c:v>6.612088012853869</c:v>
                </c:pt>
                <c:pt idx="6">
                  <c:v>6.2981665010521981</c:v>
                </c:pt>
                <c:pt idx="7">
                  <c:v>6.3136307850688356</c:v>
                </c:pt>
                <c:pt idx="8">
                  <c:v>6.8168099637163113</c:v>
                </c:pt>
                <c:pt idx="9">
                  <c:v>7.2809589432378585</c:v>
                </c:pt>
                <c:pt idx="10">
                  <c:v>7.4452303663123525</c:v>
                </c:pt>
                <c:pt idx="11">
                  <c:v>7.9385271966470521</c:v>
                </c:pt>
                <c:pt idx="12">
                  <c:v>7.7511664130212656</c:v>
                </c:pt>
                <c:pt idx="13">
                  <c:v>8.5031649793857387</c:v>
                </c:pt>
                <c:pt idx="14">
                  <c:v>8.8687082405333353</c:v>
                </c:pt>
                <c:pt idx="15">
                  <c:v>8.6722494671419863</c:v>
                </c:pt>
                <c:pt idx="16">
                  <c:v>8.0770469957406235</c:v>
                </c:pt>
                <c:pt idx="17">
                  <c:v>7.8509951272441816</c:v>
                </c:pt>
                <c:pt idx="18">
                  <c:v>7.1527397991563992</c:v>
                </c:pt>
                <c:pt idx="19">
                  <c:v>6.817904658902882</c:v>
                </c:pt>
                <c:pt idx="20">
                  <c:v>6.5767950546208267</c:v>
                </c:pt>
                <c:pt idx="21">
                  <c:v>5.8749137188551872</c:v>
                </c:pt>
                <c:pt idx="22">
                  <c:v>4.7464932068181902</c:v>
                </c:pt>
                <c:pt idx="23">
                  <c:v>4.2621644488000054</c:v>
                </c:pt>
                <c:pt idx="24">
                  <c:v>3.7649333571393671</c:v>
                </c:pt>
                <c:pt idx="25">
                  <c:v>3.2643092892678172</c:v>
                </c:pt>
                <c:pt idx="26">
                  <c:v>3.1009832831588495</c:v>
                </c:pt>
                <c:pt idx="27">
                  <c:v>2.3293524895717832</c:v>
                </c:pt>
                <c:pt idx="28">
                  <c:v>2.2465110331984102</c:v>
                </c:pt>
                <c:pt idx="29">
                  <c:v>1.0335919562132876</c:v>
                </c:pt>
                <c:pt idx="30">
                  <c:v>1.5018633813402924</c:v>
                </c:pt>
                <c:pt idx="31">
                  <c:v>2.0981682229583201</c:v>
                </c:pt>
                <c:pt idx="32">
                  <c:v>2.7305544394633374</c:v>
                </c:pt>
                <c:pt idx="33">
                  <c:v>3.4654927158684687</c:v>
                </c:pt>
                <c:pt idx="34">
                  <c:v>1.965970851571996</c:v>
                </c:pt>
                <c:pt idx="35">
                  <c:v>0.76226235091417305</c:v>
                </c:pt>
                <c:pt idx="38">
                  <c:v>5.0066328801432674</c:v>
                </c:pt>
                <c:pt idx="39">
                  <c:v>5.4972663190865276</c:v>
                </c:pt>
                <c:pt idx="40">
                  <c:v>5.5384814789889161</c:v>
                </c:pt>
                <c:pt idx="41">
                  <c:v>5.7477840299602914</c:v>
                </c:pt>
                <c:pt idx="42">
                  <c:v>6.1545727124126275</c:v>
                </c:pt>
                <c:pt idx="43">
                  <c:v>6.118488511931135</c:v>
                </c:pt>
                <c:pt idx="44">
                  <c:v>6.3904985520957043</c:v>
                </c:pt>
                <c:pt idx="45">
                  <c:v>6.347932983550046</c:v>
                </c:pt>
                <c:pt idx="46">
                  <c:v>6.3285033812996394</c:v>
                </c:pt>
                <c:pt idx="47">
                  <c:v>5.9419380505546373</c:v>
                </c:pt>
                <c:pt idx="48">
                  <c:v>5.7303531694026555</c:v>
                </c:pt>
                <c:pt idx="49">
                  <c:v>5.9171395284117985</c:v>
                </c:pt>
                <c:pt idx="50">
                  <c:v>6.2203882277528493</c:v>
                </c:pt>
                <c:pt idx="51">
                  <c:v>7.0242329625310518</c:v>
                </c:pt>
                <c:pt idx="52">
                  <c:v>7.4160266191568143</c:v>
                </c:pt>
                <c:pt idx="53">
                  <c:v>7.6101113470017117</c:v>
                </c:pt>
                <c:pt idx="54">
                  <c:v>7.7925059584211702</c:v>
                </c:pt>
                <c:pt idx="55">
                  <c:v>7.7187919334694337</c:v>
                </c:pt>
                <c:pt idx="56">
                  <c:v>7.5940787275563473</c:v>
                </c:pt>
                <c:pt idx="57">
                  <c:v>7.473334502635816</c:v>
                </c:pt>
                <c:pt idx="58">
                  <c:v>7.1283925468815523</c:v>
                </c:pt>
                <c:pt idx="59">
                  <c:v>6.8345845033826738</c:v>
                </c:pt>
                <c:pt idx="60">
                  <c:v>6.0951695342307968</c:v>
                </c:pt>
                <c:pt idx="61">
                  <c:v>5.9431538026368385</c:v>
                </c:pt>
                <c:pt idx="62">
                  <c:v>5.7810290300933218</c:v>
                </c:pt>
                <c:pt idx="63">
                  <c:v>5.9946619938383527</c:v>
                </c:pt>
                <c:pt idx="64">
                  <c:v>6.3738287175055541</c:v>
                </c:pt>
                <c:pt idx="65">
                  <c:v>5.969699333981147</c:v>
                </c:pt>
                <c:pt idx="66">
                  <c:v>5.8764401280534537</c:v>
                </c:pt>
                <c:pt idx="67">
                  <c:v>4.934967981760102</c:v>
                </c:pt>
                <c:pt idx="68">
                  <c:v>5.6178311457872683</c:v>
                </c:pt>
                <c:pt idx="69">
                  <c:v>6.8622887674302575</c:v>
                </c:pt>
                <c:pt idx="70">
                  <c:v>7.0996985174200011</c:v>
                </c:pt>
                <c:pt idx="71">
                  <c:v>7.1242176170816824</c:v>
                </c:pt>
                <c:pt idx="72">
                  <c:v>5.1483318621678187</c:v>
                </c:pt>
                <c:pt idx="75">
                  <c:v>-0.38932916654491323</c:v>
                </c:pt>
                <c:pt idx="76">
                  <c:v>0.40659322722088348</c:v>
                </c:pt>
                <c:pt idx="77">
                  <c:v>0.7716413297825081</c:v>
                </c:pt>
                <c:pt idx="78">
                  <c:v>1.3437442976370939</c:v>
                </c:pt>
                <c:pt idx="79">
                  <c:v>1.4862141573519991</c:v>
                </c:pt>
                <c:pt idx="80">
                  <c:v>1.1710280429808693</c:v>
                </c:pt>
                <c:pt idx="81">
                  <c:v>1.1083402263940132</c:v>
                </c:pt>
                <c:pt idx="82">
                  <c:v>0.93494696260847998</c:v>
                </c:pt>
                <c:pt idx="83">
                  <c:v>1.5404996709823899</c:v>
                </c:pt>
                <c:pt idx="84">
                  <c:v>1.9398307008291389</c:v>
                </c:pt>
                <c:pt idx="85">
                  <c:v>2.0563898665755866</c:v>
                </c:pt>
                <c:pt idx="86">
                  <c:v>2.7132545832646846</c:v>
                </c:pt>
                <c:pt idx="87">
                  <c:v>2.8774607627972228</c:v>
                </c:pt>
                <c:pt idx="88">
                  <c:v>3.414973556439286</c:v>
                </c:pt>
                <c:pt idx="89">
                  <c:v>3.6368400993276118</c:v>
                </c:pt>
                <c:pt idx="90">
                  <c:v>3.6949654789819064</c:v>
                </c:pt>
                <c:pt idx="91">
                  <c:v>3.6783882180391712</c:v>
                </c:pt>
                <c:pt idx="92">
                  <c:v>3.5467762512189762</c:v>
                </c:pt>
                <c:pt idx="93">
                  <c:v>3.8741626551611272</c:v>
                </c:pt>
                <c:pt idx="94">
                  <c:v>3.746107181173703</c:v>
                </c:pt>
                <c:pt idx="95">
                  <c:v>3.4882070507059924</c:v>
                </c:pt>
                <c:pt idx="96">
                  <c:v>3.4023678417737004</c:v>
                </c:pt>
                <c:pt idx="97">
                  <c:v>3.1332252049402349</c:v>
                </c:pt>
                <c:pt idx="98">
                  <c:v>3.0245230841076798</c:v>
                </c:pt>
                <c:pt idx="99">
                  <c:v>3.4949171359597861</c:v>
                </c:pt>
                <c:pt idx="100">
                  <c:v>3.6955168495277975</c:v>
                </c:pt>
                <c:pt idx="101">
                  <c:v>4.0990814370488593</c:v>
                </c:pt>
                <c:pt idx="102">
                  <c:v>4.7578519904301055</c:v>
                </c:pt>
                <c:pt idx="103">
                  <c:v>4.9584655763525802</c:v>
                </c:pt>
                <c:pt idx="104">
                  <c:v>5.5414831971372136</c:v>
                </c:pt>
                <c:pt idx="105">
                  <c:v>6.0777321981849282</c:v>
                </c:pt>
                <c:pt idx="106">
                  <c:v>6.744853416555971</c:v>
                </c:pt>
                <c:pt idx="107">
                  <c:v>6.9672815569969364</c:v>
                </c:pt>
                <c:pt idx="108">
                  <c:v>6.7603719056984239</c:v>
                </c:pt>
                <c:pt idx="109">
                  <c:v>5.8183534289784751</c:v>
                </c:pt>
                <c:pt idx="112">
                  <c:v>4.4782449129388739</c:v>
                </c:pt>
                <c:pt idx="113">
                  <c:v>5.0587305953272956</c:v>
                </c:pt>
                <c:pt idx="114">
                  <c:v>5.3009908697273884</c:v>
                </c:pt>
                <c:pt idx="115">
                  <c:v>4.5696831201308594</c:v>
                </c:pt>
                <c:pt idx="116">
                  <c:v>4.3161415432646786</c:v>
                </c:pt>
                <c:pt idx="117">
                  <c:v>3.7735647757945614</c:v>
                </c:pt>
                <c:pt idx="118">
                  <c:v>3.8222608322551519</c:v>
                </c:pt>
                <c:pt idx="119">
                  <c:v>3.8551661328879105</c:v>
                </c:pt>
                <c:pt idx="120">
                  <c:v>3.2405105470183817</c:v>
                </c:pt>
                <c:pt idx="121">
                  <c:v>2.5279789673796307</c:v>
                </c:pt>
                <c:pt idx="122">
                  <c:v>1.7102202937504047</c:v>
                </c:pt>
                <c:pt idx="123">
                  <c:v>1.1588709707703648</c:v>
                </c:pt>
                <c:pt idx="124">
                  <c:v>1.1545289753508623</c:v>
                </c:pt>
                <c:pt idx="125">
                  <c:v>1.6996138086648194</c:v>
                </c:pt>
                <c:pt idx="126">
                  <c:v>2.0467651600424479</c:v>
                </c:pt>
                <c:pt idx="127">
                  <c:v>2.0210037252728532</c:v>
                </c:pt>
                <c:pt idx="128">
                  <c:v>1.7468715675506039</c:v>
                </c:pt>
                <c:pt idx="129">
                  <c:v>1.6634450992740253</c:v>
                </c:pt>
                <c:pt idx="130">
                  <c:v>1.4269310614305508</c:v>
                </c:pt>
                <c:pt idx="131">
                  <c:v>1.7521878663713988</c:v>
                </c:pt>
                <c:pt idx="132">
                  <c:v>1.7264987447366054</c:v>
                </c:pt>
                <c:pt idx="133">
                  <c:v>1.6416149032566334</c:v>
                </c:pt>
                <c:pt idx="134">
                  <c:v>1.544498142821078</c:v>
                </c:pt>
                <c:pt idx="135">
                  <c:v>0.77076957310793559</c:v>
                </c:pt>
                <c:pt idx="136">
                  <c:v>0.95630460822998864</c:v>
                </c:pt>
                <c:pt idx="137">
                  <c:v>0.26895660275414168</c:v>
                </c:pt>
                <c:pt idx="138">
                  <c:v>-0.46451379489680877</c:v>
                </c:pt>
                <c:pt idx="139">
                  <c:v>8.8784450493365127E-2</c:v>
                </c:pt>
                <c:pt idx="140">
                  <c:v>-0.72667013409148695</c:v>
                </c:pt>
                <c:pt idx="141">
                  <c:v>-0.52336318490208156</c:v>
                </c:pt>
                <c:pt idx="142">
                  <c:v>1.6259994628210157</c:v>
                </c:pt>
                <c:pt idx="143">
                  <c:v>2.2839009419055092</c:v>
                </c:pt>
                <c:pt idx="144">
                  <c:v>3.8540833382110966</c:v>
                </c:pt>
                <c:pt idx="145">
                  <c:v>3.5137427320061776</c:v>
                </c:pt>
                <c:pt idx="146">
                  <c:v>1.6046551900403307</c:v>
                </c:pt>
                <c:pt idx="149">
                  <c:v>-4.2934256779220972</c:v>
                </c:pt>
                <c:pt idx="150">
                  <c:v>-2.7262598591678771</c:v>
                </c:pt>
                <c:pt idx="151">
                  <c:v>-1.6753573154139181</c:v>
                </c:pt>
                <c:pt idx="152">
                  <c:v>-0.90013408327093525</c:v>
                </c:pt>
                <c:pt idx="153">
                  <c:v>-0.60924580262398642</c:v>
                </c:pt>
                <c:pt idx="154">
                  <c:v>-0.52693863734391821</c:v>
                </c:pt>
                <c:pt idx="155">
                  <c:v>-0.24529954486590469</c:v>
                </c:pt>
                <c:pt idx="156">
                  <c:v>-0.42572289032829452</c:v>
                </c:pt>
                <c:pt idx="157">
                  <c:v>-0.54435109505458168</c:v>
                </c:pt>
                <c:pt idx="158">
                  <c:v>-0.47173532131149654</c:v>
                </c:pt>
                <c:pt idx="159">
                  <c:v>-0.64150694103014605</c:v>
                </c:pt>
                <c:pt idx="160">
                  <c:v>-0.82221375809382291</c:v>
                </c:pt>
                <c:pt idx="161">
                  <c:v>-0.93247253863419033</c:v>
                </c:pt>
                <c:pt idx="162">
                  <c:v>-1.1262718004497798</c:v>
                </c:pt>
                <c:pt idx="163">
                  <c:v>-1.1055898309744017</c:v>
                </c:pt>
                <c:pt idx="164">
                  <c:v>-1.0426577629225231</c:v>
                </c:pt>
                <c:pt idx="165">
                  <c:v>-1.1968153214459383</c:v>
                </c:pt>
                <c:pt idx="166">
                  <c:v>-1.6285738948620314</c:v>
                </c:pt>
                <c:pt idx="167">
                  <c:v>-1.9090762721424916</c:v>
                </c:pt>
                <c:pt idx="168">
                  <c:v>-2.4626367842705221</c:v>
                </c:pt>
                <c:pt idx="169">
                  <c:v>-2.7058948667667848</c:v>
                </c:pt>
                <c:pt idx="170">
                  <c:v>-2.8068286047014936</c:v>
                </c:pt>
                <c:pt idx="171">
                  <c:v>-3.1475537672767762</c:v>
                </c:pt>
                <c:pt idx="172">
                  <c:v>-3.4125912563137946</c:v>
                </c:pt>
                <c:pt idx="173">
                  <c:v>-3.8974726512504345</c:v>
                </c:pt>
                <c:pt idx="174">
                  <c:v>-3.9865357280453573</c:v>
                </c:pt>
                <c:pt idx="175">
                  <c:v>-4.2331713449267925</c:v>
                </c:pt>
                <c:pt idx="176">
                  <c:v>-4.1213911437625788</c:v>
                </c:pt>
                <c:pt idx="177">
                  <c:v>-4.1983577033347093</c:v>
                </c:pt>
                <c:pt idx="178">
                  <c:v>-4.4304913465761855</c:v>
                </c:pt>
                <c:pt idx="179">
                  <c:v>-4.3476448577497102</c:v>
                </c:pt>
                <c:pt idx="180">
                  <c:v>-4.3398521268764201</c:v>
                </c:pt>
                <c:pt idx="181">
                  <c:v>-4.6587802208010549</c:v>
                </c:pt>
                <c:pt idx="182">
                  <c:v>-4.8517987824728879</c:v>
                </c:pt>
                <c:pt idx="183">
                  <c:v>-5.3923524472526099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D-4CE9-BCC9-15C23BF6E24D}"/>
            </c:ext>
          </c:extLst>
        </c:ser>
        <c:ser>
          <c:idx val="1"/>
          <c:order val="1"/>
          <c:tx>
            <c:strRef>
              <c:f>'45. ábra'!$B$7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ábra'!$C$7:$GE$7</c:f>
              <c:numCache>
                <c:formatCode>0.0</c:formatCode>
                <c:ptCount val="185"/>
                <c:pt idx="0">
                  <c:v>-5.2041266898978922</c:v>
                </c:pt>
                <c:pt idx="1">
                  <c:v>-4.8636545119736798</c:v>
                </c:pt>
                <c:pt idx="2">
                  <c:v>-4.5993615933831684</c:v>
                </c:pt>
                <c:pt idx="3">
                  <c:v>-4.2275311977599266</c:v>
                </c:pt>
                <c:pt idx="4">
                  <c:v>-4.5592247380286981</c:v>
                </c:pt>
                <c:pt idx="5">
                  <c:v>-4.9689418571370947</c:v>
                </c:pt>
                <c:pt idx="6">
                  <c:v>-5.3563972157976796</c:v>
                </c:pt>
                <c:pt idx="7">
                  <c:v>-5.5960823516790459</c:v>
                </c:pt>
                <c:pt idx="8">
                  <c:v>-5.2923888918144923</c:v>
                </c:pt>
                <c:pt idx="9">
                  <c:v>-5.1969943947771364</c:v>
                </c:pt>
                <c:pt idx="10">
                  <c:v>-5.2613018852027853</c:v>
                </c:pt>
                <c:pt idx="11">
                  <c:v>-5.6898848897700711</c:v>
                </c:pt>
                <c:pt idx="12">
                  <c:v>-5.3685416898863512</c:v>
                </c:pt>
                <c:pt idx="13">
                  <c:v>-4.8701413926109476</c:v>
                </c:pt>
                <c:pt idx="14">
                  <c:v>-4.3290280835928003</c:v>
                </c:pt>
                <c:pt idx="15">
                  <c:v>-3.6410025378622453</c:v>
                </c:pt>
                <c:pt idx="16">
                  <c:v>-4.0477638610472599</c:v>
                </c:pt>
                <c:pt idx="17">
                  <c:v>-4.5013676438717125</c:v>
                </c:pt>
                <c:pt idx="18">
                  <c:v>-4.7184270826646086</c:v>
                </c:pt>
                <c:pt idx="19">
                  <c:v>-4.9149871442530797</c:v>
                </c:pt>
                <c:pt idx="20">
                  <c:v>-4.7806497723578261</c:v>
                </c:pt>
                <c:pt idx="21">
                  <c:v>-4.673772490436483</c:v>
                </c:pt>
                <c:pt idx="22">
                  <c:v>-4.6507798477048237</c:v>
                </c:pt>
                <c:pt idx="23">
                  <c:v>-4.5834729677795192</c:v>
                </c:pt>
                <c:pt idx="24">
                  <c:v>-4.1914215720113521</c:v>
                </c:pt>
                <c:pt idx="25">
                  <c:v>-3.9108799039063635</c:v>
                </c:pt>
                <c:pt idx="26">
                  <c:v>-3.5603500363744849</c:v>
                </c:pt>
                <c:pt idx="27">
                  <c:v>-3.3053343066919707</c:v>
                </c:pt>
                <c:pt idx="28">
                  <c:v>-3.4705226363474595</c:v>
                </c:pt>
                <c:pt idx="29">
                  <c:v>-3.3716361034511784</c:v>
                </c:pt>
                <c:pt idx="30">
                  <c:v>-3.5242449174088564</c:v>
                </c:pt>
                <c:pt idx="31">
                  <c:v>-3.5259219570030025</c:v>
                </c:pt>
                <c:pt idx="32">
                  <c:v>-3.8101924170177428</c:v>
                </c:pt>
                <c:pt idx="33">
                  <c:v>-3.8200562519668537</c:v>
                </c:pt>
                <c:pt idx="34">
                  <c:v>-3.9066310785935436</c:v>
                </c:pt>
                <c:pt idx="35">
                  <c:v>-3.9541072216836044</c:v>
                </c:pt>
                <c:pt idx="38">
                  <c:v>-6.9245659224098475</c:v>
                </c:pt>
                <c:pt idx="39">
                  <c:v>-7.3559455228436734</c:v>
                </c:pt>
                <c:pt idx="40">
                  <c:v>-6.9302679757622911</c:v>
                </c:pt>
                <c:pt idx="41">
                  <c:v>-6.6502938943987564</c:v>
                </c:pt>
                <c:pt idx="42">
                  <c:v>-5.5033168904128713</c:v>
                </c:pt>
                <c:pt idx="43">
                  <c:v>-6.7796695993417311</c:v>
                </c:pt>
                <c:pt idx="44">
                  <c:v>-7.0693998568264558</c:v>
                </c:pt>
                <c:pt idx="45">
                  <c:v>-6.5760525181861968</c:v>
                </c:pt>
                <c:pt idx="46">
                  <c:v>-6.9069855201403501</c:v>
                </c:pt>
                <c:pt idx="47">
                  <c:v>-6.2961839672104585</c:v>
                </c:pt>
                <c:pt idx="48">
                  <c:v>-6.5246744432049173</c:v>
                </c:pt>
                <c:pt idx="49">
                  <c:v>-6.0457909408651611</c:v>
                </c:pt>
                <c:pt idx="50">
                  <c:v>-5.4343408303373186</c:v>
                </c:pt>
                <c:pt idx="51">
                  <c:v>-5.3466059597435933</c:v>
                </c:pt>
                <c:pt idx="52">
                  <c:v>-4.9938197410258374</c:v>
                </c:pt>
                <c:pt idx="53">
                  <c:v>-5.7922195176522511</c:v>
                </c:pt>
                <c:pt idx="54">
                  <c:v>-5.8483638233978024</c:v>
                </c:pt>
                <c:pt idx="55">
                  <c:v>-5.6419254072756191</c:v>
                </c:pt>
                <c:pt idx="56">
                  <c:v>-5.6855302948080331</c:v>
                </c:pt>
                <c:pt idx="57">
                  <c:v>-5.4579336573432791</c:v>
                </c:pt>
                <c:pt idx="58">
                  <c:v>-5.9372815689093921</c:v>
                </c:pt>
                <c:pt idx="59">
                  <c:v>-5.5974997743258452</c:v>
                </c:pt>
                <c:pt idx="60">
                  <c:v>-5.504475319751398</c:v>
                </c:pt>
                <c:pt idx="61">
                  <c:v>-5.2272060158961464</c:v>
                </c:pt>
                <c:pt idx="62">
                  <c:v>-5.1339659673000799</c:v>
                </c:pt>
                <c:pt idx="63">
                  <c:v>-5.1015547841212285</c:v>
                </c:pt>
                <c:pt idx="64">
                  <c:v>-5.3139118439868884</c:v>
                </c:pt>
                <c:pt idx="65">
                  <c:v>-5.477810010852064</c:v>
                </c:pt>
                <c:pt idx="66">
                  <c:v>-4.99053600259594</c:v>
                </c:pt>
                <c:pt idx="67">
                  <c:v>-4.306712922542574</c:v>
                </c:pt>
                <c:pt idx="68">
                  <c:v>-2.6493681407907461</c:v>
                </c:pt>
                <c:pt idx="69">
                  <c:v>-3.2131877687876091</c:v>
                </c:pt>
                <c:pt idx="70">
                  <c:v>-3.5800300692019471</c:v>
                </c:pt>
                <c:pt idx="71">
                  <c:v>-3.7274739634771827</c:v>
                </c:pt>
                <c:pt idx="72">
                  <c:v>-4.539109788906794</c:v>
                </c:pt>
                <c:pt idx="75">
                  <c:v>-4.079689828535221</c:v>
                </c:pt>
                <c:pt idx="76">
                  <c:v>-4.3152900681277018</c:v>
                </c:pt>
                <c:pt idx="77">
                  <c:v>-3.9555035614510659</c:v>
                </c:pt>
                <c:pt idx="78">
                  <c:v>-4.1847060970301335</c:v>
                </c:pt>
                <c:pt idx="79">
                  <c:v>-4.5187132085676671</c:v>
                </c:pt>
                <c:pt idx="80">
                  <c:v>-4.8268127313456066</c:v>
                </c:pt>
                <c:pt idx="81">
                  <c:v>-5.1141264631566319</c:v>
                </c:pt>
                <c:pt idx="82">
                  <c:v>-4.5524555869622949</c:v>
                </c:pt>
                <c:pt idx="83">
                  <c:v>-4.600242393253275</c:v>
                </c:pt>
                <c:pt idx="84">
                  <c:v>-4.2559639047148563</c:v>
                </c:pt>
                <c:pt idx="85">
                  <c:v>-4.2095051696734229</c:v>
                </c:pt>
                <c:pt idx="86">
                  <c:v>-4.4328575222984865</c:v>
                </c:pt>
                <c:pt idx="87">
                  <c:v>-4.4724143632802065</c:v>
                </c:pt>
                <c:pt idx="88">
                  <c:v>-4.4509520267539733</c:v>
                </c:pt>
                <c:pt idx="89">
                  <c:v>-4.9071487471772874</c:v>
                </c:pt>
                <c:pt idx="90">
                  <c:v>-5.0627626134669317</c:v>
                </c:pt>
                <c:pt idx="91">
                  <c:v>-4.8505740355618103</c:v>
                </c:pt>
                <c:pt idx="92">
                  <c:v>-5.0552411906245096</c:v>
                </c:pt>
                <c:pt idx="93">
                  <c:v>-4.6643233195529419</c:v>
                </c:pt>
                <c:pt idx="94">
                  <c:v>-4.7812345928185271</c:v>
                </c:pt>
                <c:pt idx="95">
                  <c:v>-4.838546830543625</c:v>
                </c:pt>
                <c:pt idx="96">
                  <c:v>-4.7220289601195153</c:v>
                </c:pt>
                <c:pt idx="97">
                  <c:v>-4.9202559889471162</c:v>
                </c:pt>
                <c:pt idx="98">
                  <c:v>-4.72798502708957</c:v>
                </c:pt>
                <c:pt idx="99">
                  <c:v>-4.7853896332810661</c:v>
                </c:pt>
                <c:pt idx="100">
                  <c:v>-4.8204018597683582</c:v>
                </c:pt>
                <c:pt idx="101">
                  <c:v>-4.6739476041542458</c:v>
                </c:pt>
                <c:pt idx="102">
                  <c:v>-4.6389965701882199</c:v>
                </c:pt>
                <c:pt idx="103">
                  <c:v>-4.429635364546634</c:v>
                </c:pt>
                <c:pt idx="104">
                  <c:v>-4.1898049926927614</c:v>
                </c:pt>
                <c:pt idx="105">
                  <c:v>-4.1389254373712214</c:v>
                </c:pt>
                <c:pt idx="106">
                  <c:v>-4.2481361331842304</c:v>
                </c:pt>
                <c:pt idx="107">
                  <c:v>-4.7054186040023991</c:v>
                </c:pt>
                <c:pt idx="108">
                  <c:v>-5.0513482052068346</c:v>
                </c:pt>
                <c:pt idx="109">
                  <c:v>-5.2044283158538862</c:v>
                </c:pt>
                <c:pt idx="112">
                  <c:v>-1.962919164321929</c:v>
                </c:pt>
                <c:pt idx="113">
                  <c:v>-1.6827206445257721</c:v>
                </c:pt>
                <c:pt idx="114">
                  <c:v>-1.3896772240511601</c:v>
                </c:pt>
                <c:pt idx="115">
                  <c:v>-1.2658756571909013</c:v>
                </c:pt>
                <c:pt idx="116">
                  <c:v>-1.3665635820863495</c:v>
                </c:pt>
                <c:pt idx="117">
                  <c:v>-1.4784329624137158</c:v>
                </c:pt>
                <c:pt idx="118">
                  <c:v>-1.5969456874255925</c:v>
                </c:pt>
                <c:pt idx="119">
                  <c:v>-1.6004163342869946</c:v>
                </c:pt>
                <c:pt idx="120">
                  <c:v>-1.9370693268287096</c:v>
                </c:pt>
                <c:pt idx="121">
                  <c:v>-2.3192219782650918</c:v>
                </c:pt>
                <c:pt idx="122">
                  <c:v>-2.7187726654362492</c:v>
                </c:pt>
                <c:pt idx="123">
                  <c:v>-3.0480134087554966</c:v>
                </c:pt>
                <c:pt idx="124">
                  <c:v>-3.0823568985816001</c:v>
                </c:pt>
                <c:pt idx="125">
                  <c:v>-3.0601479057023666</c:v>
                </c:pt>
                <c:pt idx="126">
                  <c:v>-3.0469298522599364</c:v>
                </c:pt>
                <c:pt idx="127">
                  <c:v>-3.0909396130554891</c:v>
                </c:pt>
                <c:pt idx="128">
                  <c:v>-3.014058332025733</c:v>
                </c:pt>
                <c:pt idx="129">
                  <c:v>-2.9237999206438769</c:v>
                </c:pt>
                <c:pt idx="130">
                  <c:v>-2.8289312819726042</c:v>
                </c:pt>
                <c:pt idx="131">
                  <c:v>-2.7204149544663263</c:v>
                </c:pt>
                <c:pt idx="132">
                  <c:v>-2.6655784209289299</c:v>
                </c:pt>
                <c:pt idx="133">
                  <c:v>-2.5656997127346619</c:v>
                </c:pt>
                <c:pt idx="134">
                  <c:v>-2.4648800163925335</c:v>
                </c:pt>
                <c:pt idx="135">
                  <c:v>-2.3934894403562108</c:v>
                </c:pt>
                <c:pt idx="136">
                  <c:v>-2.5381817220969558</c:v>
                </c:pt>
                <c:pt idx="137">
                  <c:v>-2.7032638981748129</c:v>
                </c:pt>
                <c:pt idx="138">
                  <c:v>-2.8165859635861672</c:v>
                </c:pt>
                <c:pt idx="139">
                  <c:v>-2.9314817965294324</c:v>
                </c:pt>
                <c:pt idx="140">
                  <c:v>-2.6698107488042173</c:v>
                </c:pt>
                <c:pt idx="141">
                  <c:v>-2.4044035595657349</c:v>
                </c:pt>
                <c:pt idx="142">
                  <c:v>-2.1016312190157009</c:v>
                </c:pt>
                <c:pt idx="143">
                  <c:v>-1.7887842327211432</c:v>
                </c:pt>
                <c:pt idx="144">
                  <c:v>-1.8052059825224323</c:v>
                </c:pt>
                <c:pt idx="145">
                  <c:v>-1.8500156119460924</c:v>
                </c:pt>
                <c:pt idx="146">
                  <c:v>-1.8932052001594015</c:v>
                </c:pt>
                <c:pt idx="149">
                  <c:v>-1.9500696693600506</c:v>
                </c:pt>
                <c:pt idx="150">
                  <c:v>-1.7519810262727291</c:v>
                </c:pt>
                <c:pt idx="151">
                  <c:v>-1.7681181029773774</c:v>
                </c:pt>
                <c:pt idx="152">
                  <c:v>-2.1934630052066102</c:v>
                </c:pt>
                <c:pt idx="153">
                  <c:v>-2.4875003023423758</c:v>
                </c:pt>
                <c:pt idx="154">
                  <c:v>-2.8458508274322032</c:v>
                </c:pt>
                <c:pt idx="155">
                  <c:v>-2.7451114729257005</c:v>
                </c:pt>
                <c:pt idx="156">
                  <c:v>-1.2748484746034618</c:v>
                </c:pt>
                <c:pt idx="157">
                  <c:v>-0.77095230494085776</c:v>
                </c:pt>
                <c:pt idx="158">
                  <c:v>-1.1087331811745536</c:v>
                </c:pt>
                <c:pt idx="159">
                  <c:v>-1.1576853154049325</c:v>
                </c:pt>
                <c:pt idx="160">
                  <c:v>-1.8590347979744368</c:v>
                </c:pt>
                <c:pt idx="161">
                  <c:v>-2.0150102314335401</c:v>
                </c:pt>
                <c:pt idx="162">
                  <c:v>-2.0715020135638467</c:v>
                </c:pt>
                <c:pt idx="163">
                  <c:v>-2.3111148991134272</c:v>
                </c:pt>
                <c:pt idx="164">
                  <c:v>-2.0953710487969244</c:v>
                </c:pt>
                <c:pt idx="165">
                  <c:v>-2.4041618350746252</c:v>
                </c:pt>
                <c:pt idx="166">
                  <c:v>-2.7055449708345019</c:v>
                </c:pt>
                <c:pt idx="167">
                  <c:v>-2.4840992456793867</c:v>
                </c:pt>
                <c:pt idx="168">
                  <c:v>-2.276800545190734</c:v>
                </c:pt>
                <c:pt idx="169">
                  <c:v>-2.3542501721890008</c:v>
                </c:pt>
                <c:pt idx="170">
                  <c:v>-2.0253934228561419</c:v>
                </c:pt>
                <c:pt idx="171">
                  <c:v>-2.4053332154248421</c:v>
                </c:pt>
                <c:pt idx="172">
                  <c:v>-2.5963273994621807</c:v>
                </c:pt>
                <c:pt idx="173">
                  <c:v>-2.2242626247507862</c:v>
                </c:pt>
                <c:pt idx="174">
                  <c:v>-2.1082388186053973</c:v>
                </c:pt>
                <c:pt idx="175">
                  <c:v>-2.0450633998621512</c:v>
                </c:pt>
                <c:pt idx="176">
                  <c:v>-2.1523373241235877</c:v>
                </c:pt>
                <c:pt idx="177">
                  <c:v>-2.0953272285845324</c:v>
                </c:pt>
                <c:pt idx="178">
                  <c:v>-1.9121797943086529</c:v>
                </c:pt>
                <c:pt idx="179">
                  <c:v>-2.1480799153886641</c:v>
                </c:pt>
                <c:pt idx="180">
                  <c:v>-2.3365233812373973</c:v>
                </c:pt>
                <c:pt idx="181">
                  <c:v>-2.7263156169114438</c:v>
                </c:pt>
                <c:pt idx="182">
                  <c:v>-2.8050055737414077</c:v>
                </c:pt>
                <c:pt idx="183">
                  <c:v>-2.5652063318136458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D-4CE9-BCC9-15C23BF6E24D}"/>
            </c:ext>
          </c:extLst>
        </c:ser>
        <c:ser>
          <c:idx val="2"/>
          <c:order val="2"/>
          <c:tx>
            <c:strRef>
              <c:f>'45. ábra'!$B$8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ábra'!$C$8:$GE$8</c:f>
              <c:numCache>
                <c:formatCode>0.0</c:formatCode>
                <c:ptCount val="185"/>
                <c:pt idx="0">
                  <c:v>3.3541242993359894</c:v>
                </c:pt>
                <c:pt idx="1">
                  <c:v>3.8854344618702692</c:v>
                </c:pt>
                <c:pt idx="2">
                  <c:v>4.0427073988383748</c:v>
                </c:pt>
                <c:pt idx="3">
                  <c:v>4.5195443309736536</c:v>
                </c:pt>
                <c:pt idx="4">
                  <c:v>4.253527082078568</c:v>
                </c:pt>
                <c:pt idx="5">
                  <c:v>3.865100625307246</c:v>
                </c:pt>
                <c:pt idx="6">
                  <c:v>4.2690008922936187</c:v>
                </c:pt>
                <c:pt idx="7">
                  <c:v>4.1434168299631304</c:v>
                </c:pt>
                <c:pt idx="8">
                  <c:v>4.3363970992848131</c:v>
                </c:pt>
                <c:pt idx="9">
                  <c:v>4.8242983144627889</c:v>
                </c:pt>
                <c:pt idx="10">
                  <c:v>4.3015941453049287</c:v>
                </c:pt>
                <c:pt idx="11">
                  <c:v>4.669658531415263</c:v>
                </c:pt>
                <c:pt idx="12">
                  <c:v>3.9956617765299942</c:v>
                </c:pt>
                <c:pt idx="13">
                  <c:v>2.7230281029799288</c:v>
                </c:pt>
                <c:pt idx="14">
                  <c:v>1.866266299542606</c:v>
                </c:pt>
                <c:pt idx="15">
                  <c:v>-0.56929212690982423</c:v>
                </c:pt>
                <c:pt idx="16">
                  <c:v>-0.2835393551434226</c:v>
                </c:pt>
                <c:pt idx="17">
                  <c:v>0.30305445000105768</c:v>
                </c:pt>
                <c:pt idx="18">
                  <c:v>0.50131889018347531</c:v>
                </c:pt>
                <c:pt idx="19">
                  <c:v>0.94070309864959478</c:v>
                </c:pt>
                <c:pt idx="20">
                  <c:v>1.3539630342748965</c:v>
                </c:pt>
                <c:pt idx="21">
                  <c:v>1.5019385358700557</c:v>
                </c:pt>
                <c:pt idx="22">
                  <c:v>2.1331402958174333</c:v>
                </c:pt>
                <c:pt idx="23">
                  <c:v>2.7308075826014724</c:v>
                </c:pt>
                <c:pt idx="24">
                  <c:v>2.1658475054600905</c:v>
                </c:pt>
                <c:pt idx="25">
                  <c:v>2.06922101585053</c:v>
                </c:pt>
                <c:pt idx="26">
                  <c:v>1.683297343488023</c:v>
                </c:pt>
                <c:pt idx="27">
                  <c:v>2.1276827889956191</c:v>
                </c:pt>
                <c:pt idx="28">
                  <c:v>2.3649522003181831</c:v>
                </c:pt>
                <c:pt idx="29">
                  <c:v>2.4363686154472881</c:v>
                </c:pt>
                <c:pt idx="30">
                  <c:v>2.8832072860057445</c:v>
                </c:pt>
                <c:pt idx="31">
                  <c:v>2.3304886002930711</c:v>
                </c:pt>
                <c:pt idx="32">
                  <c:v>2.4640862777324357</c:v>
                </c:pt>
                <c:pt idx="33">
                  <c:v>2.2894110593013153</c:v>
                </c:pt>
                <c:pt idx="34">
                  <c:v>2.1450191217539349</c:v>
                </c:pt>
                <c:pt idx="35">
                  <c:v>2.6360767679340458</c:v>
                </c:pt>
                <c:pt idx="38">
                  <c:v>1.4367629316401691</c:v>
                </c:pt>
                <c:pt idx="39">
                  <c:v>1.492116031916362</c:v>
                </c:pt>
                <c:pt idx="40">
                  <c:v>2.7254338934128963</c:v>
                </c:pt>
                <c:pt idx="41">
                  <c:v>2.3668379221007334</c:v>
                </c:pt>
                <c:pt idx="42">
                  <c:v>2.7750506199084142</c:v>
                </c:pt>
                <c:pt idx="43">
                  <c:v>3.2529906956136458</c:v>
                </c:pt>
                <c:pt idx="44">
                  <c:v>1.7735004663602405</c:v>
                </c:pt>
                <c:pt idx="45">
                  <c:v>1.1603046663118142</c:v>
                </c:pt>
                <c:pt idx="46">
                  <c:v>1.9740492125295521</c:v>
                </c:pt>
                <c:pt idx="47">
                  <c:v>2.6981014383489312</c:v>
                </c:pt>
                <c:pt idx="48">
                  <c:v>3.0153641386298524</c:v>
                </c:pt>
                <c:pt idx="49">
                  <c:v>2.6808077091794145</c:v>
                </c:pt>
                <c:pt idx="50">
                  <c:v>2.0994165900244326</c:v>
                </c:pt>
                <c:pt idx="51">
                  <c:v>1.3017295519171861</c:v>
                </c:pt>
                <c:pt idx="52">
                  <c:v>1.2630460294322403</c:v>
                </c:pt>
                <c:pt idx="53">
                  <c:v>1.0337794464830479</c:v>
                </c:pt>
                <c:pt idx="54">
                  <c:v>0.26803839914762689</c:v>
                </c:pt>
                <c:pt idx="55">
                  <c:v>-7.422651110801376E-2</c:v>
                </c:pt>
                <c:pt idx="56">
                  <c:v>-0.34507415423314375</c:v>
                </c:pt>
                <c:pt idx="57">
                  <c:v>0.36411256370941142</c:v>
                </c:pt>
                <c:pt idx="58">
                  <c:v>0.26201745451640623</c:v>
                </c:pt>
                <c:pt idx="59">
                  <c:v>0.15687403478553635</c:v>
                </c:pt>
                <c:pt idx="60">
                  <c:v>0.18928322894919977</c:v>
                </c:pt>
                <c:pt idx="61">
                  <c:v>-2.6982003620045929E-2</c:v>
                </c:pt>
                <c:pt idx="62">
                  <c:v>-0.20221013193965429</c:v>
                </c:pt>
                <c:pt idx="63">
                  <c:v>0.30066591488671701</c:v>
                </c:pt>
                <c:pt idx="64">
                  <c:v>0.20591792570683715</c:v>
                </c:pt>
                <c:pt idx="65">
                  <c:v>0.26314482895586105</c:v>
                </c:pt>
                <c:pt idx="66">
                  <c:v>0.83130837397561408</c:v>
                </c:pt>
                <c:pt idx="67">
                  <c:v>0.96891516243604403</c:v>
                </c:pt>
                <c:pt idx="68">
                  <c:v>1.3052337796502247</c:v>
                </c:pt>
                <c:pt idx="69">
                  <c:v>1.2126507742290924</c:v>
                </c:pt>
                <c:pt idx="70">
                  <c:v>0.70573802777471628</c:v>
                </c:pt>
                <c:pt idx="71">
                  <c:v>0.79901708603116084</c:v>
                </c:pt>
                <c:pt idx="72">
                  <c:v>1.1359525110358977</c:v>
                </c:pt>
                <c:pt idx="75">
                  <c:v>3.1392403505884925</c:v>
                </c:pt>
                <c:pt idx="76">
                  <c:v>3.4577002258681233</c:v>
                </c:pt>
                <c:pt idx="77">
                  <c:v>3.3322912321911446</c:v>
                </c:pt>
                <c:pt idx="78">
                  <c:v>3.3324736251380034</c:v>
                </c:pt>
                <c:pt idx="79">
                  <c:v>3.5606367245566086</c:v>
                </c:pt>
                <c:pt idx="80">
                  <c:v>3.5726300426853852</c:v>
                </c:pt>
                <c:pt idx="81">
                  <c:v>3.515952722619633</c:v>
                </c:pt>
                <c:pt idx="82">
                  <c:v>3.4779635715512001</c:v>
                </c:pt>
                <c:pt idx="83">
                  <c:v>4.091463506160788</c:v>
                </c:pt>
                <c:pt idx="84">
                  <c:v>3.5381924509659934</c:v>
                </c:pt>
                <c:pt idx="85">
                  <c:v>3.9999924414799297</c:v>
                </c:pt>
                <c:pt idx="86">
                  <c:v>3.1701577317414755</c:v>
                </c:pt>
                <c:pt idx="87">
                  <c:v>2.6878300775104376</c:v>
                </c:pt>
                <c:pt idx="88">
                  <c:v>2.1442770043516206</c:v>
                </c:pt>
                <c:pt idx="89">
                  <c:v>1.1646429704900234</c:v>
                </c:pt>
                <c:pt idx="90">
                  <c:v>1.6192316365817176</c:v>
                </c:pt>
                <c:pt idx="91">
                  <c:v>1.6178934710386668</c:v>
                </c:pt>
                <c:pt idx="92">
                  <c:v>1.5749372287278001</c:v>
                </c:pt>
                <c:pt idx="93">
                  <c:v>1.6791353194045344</c:v>
                </c:pt>
                <c:pt idx="94">
                  <c:v>1.9432558183289927</c:v>
                </c:pt>
                <c:pt idx="95">
                  <c:v>1.9617323598043663</c:v>
                </c:pt>
                <c:pt idx="96">
                  <c:v>2.1356311600573781</c:v>
                </c:pt>
                <c:pt idx="97">
                  <c:v>2.3518740127717499</c:v>
                </c:pt>
                <c:pt idx="98">
                  <c:v>2.4895839487313656</c:v>
                </c:pt>
                <c:pt idx="99">
                  <c:v>2.2544540228458283</c:v>
                </c:pt>
                <c:pt idx="100">
                  <c:v>2.4901244088952144</c:v>
                </c:pt>
                <c:pt idx="101">
                  <c:v>2.382431891209372</c:v>
                </c:pt>
                <c:pt idx="102">
                  <c:v>2.329213961492568</c:v>
                </c:pt>
                <c:pt idx="103">
                  <c:v>2.5993154943421701</c:v>
                </c:pt>
                <c:pt idx="104">
                  <c:v>2.9049725935983228</c:v>
                </c:pt>
                <c:pt idx="105">
                  <c:v>2.8222520249921548</c:v>
                </c:pt>
                <c:pt idx="106">
                  <c:v>2.7290237988599544</c:v>
                </c:pt>
                <c:pt idx="107">
                  <c:v>2.4798024748727538</c:v>
                </c:pt>
                <c:pt idx="108">
                  <c:v>2.0352188961837987</c:v>
                </c:pt>
                <c:pt idx="109">
                  <c:v>2.1592322649238711</c:v>
                </c:pt>
                <c:pt idx="112">
                  <c:v>1.2049912327203034</c:v>
                </c:pt>
                <c:pt idx="113">
                  <c:v>0.64048800118152227</c:v>
                </c:pt>
                <c:pt idx="114">
                  <c:v>0.28231408354010229</c:v>
                </c:pt>
                <c:pt idx="115">
                  <c:v>-1.1991797071845502E-2</c:v>
                </c:pt>
                <c:pt idx="116">
                  <c:v>-0.22570426974007152</c:v>
                </c:pt>
                <c:pt idx="117">
                  <c:v>-0.37874342533420119</c:v>
                </c:pt>
                <c:pt idx="118">
                  <c:v>-0.35225769371855703</c:v>
                </c:pt>
                <c:pt idx="119">
                  <c:v>-0.15178854213347664</c:v>
                </c:pt>
                <c:pt idx="120">
                  <c:v>0.17845195854603946</c:v>
                </c:pt>
                <c:pt idx="121">
                  <c:v>0.42703216504021441</c:v>
                </c:pt>
                <c:pt idx="122">
                  <c:v>1.2650092027228372</c:v>
                </c:pt>
                <c:pt idx="123">
                  <c:v>3.0378742265744205</c:v>
                </c:pt>
                <c:pt idx="124">
                  <c:v>3.0684033812362568</c:v>
                </c:pt>
                <c:pt idx="125">
                  <c:v>3.1934242091756091</c:v>
                </c:pt>
                <c:pt idx="126">
                  <c:v>2.1717083536102888</c:v>
                </c:pt>
                <c:pt idx="127">
                  <c:v>5.2830244574408165E-2</c:v>
                </c:pt>
                <c:pt idx="128">
                  <c:v>-0.38296328259846235</c:v>
                </c:pt>
                <c:pt idx="129">
                  <c:v>-0.82874972850255968</c:v>
                </c:pt>
                <c:pt idx="130">
                  <c:v>-0.74540817060366205</c:v>
                </c:pt>
                <c:pt idx="131">
                  <c:v>-0.84092227893371874</c:v>
                </c:pt>
                <c:pt idx="132">
                  <c:v>-0.67153960657110223</c:v>
                </c:pt>
                <c:pt idx="133">
                  <c:v>-0.51270242419706757</c:v>
                </c:pt>
                <c:pt idx="134">
                  <c:v>-0.27554852155878501</c:v>
                </c:pt>
                <c:pt idx="135">
                  <c:v>0.37839608811798275</c:v>
                </c:pt>
                <c:pt idx="136">
                  <c:v>0.28350038754227747</c:v>
                </c:pt>
                <c:pt idx="137">
                  <c:v>0.3602757403101155</c:v>
                </c:pt>
                <c:pt idx="138">
                  <c:v>0.19597012209369322</c:v>
                </c:pt>
                <c:pt idx="139">
                  <c:v>0.19543211976862884</c:v>
                </c:pt>
                <c:pt idx="140">
                  <c:v>0.66189523484357782</c:v>
                </c:pt>
                <c:pt idx="141">
                  <c:v>0.58579262549513955</c:v>
                </c:pt>
                <c:pt idx="142">
                  <c:v>0.8095743998329743</c:v>
                </c:pt>
                <c:pt idx="143">
                  <c:v>0.76520998747818425</c:v>
                </c:pt>
                <c:pt idx="144">
                  <c:v>0.14297266067894113</c:v>
                </c:pt>
                <c:pt idx="145">
                  <c:v>0.98671718748681403</c:v>
                </c:pt>
                <c:pt idx="146">
                  <c:v>0.78459314031291916</c:v>
                </c:pt>
                <c:pt idx="149">
                  <c:v>3.479881804903378</c:v>
                </c:pt>
                <c:pt idx="150">
                  <c:v>3.5905204905223287</c:v>
                </c:pt>
                <c:pt idx="151">
                  <c:v>4.0899335190460695</c:v>
                </c:pt>
                <c:pt idx="152">
                  <c:v>4.2635694011527683</c:v>
                </c:pt>
                <c:pt idx="153">
                  <c:v>5.3716046951179486</c:v>
                </c:pt>
                <c:pt idx="154">
                  <c:v>4.8651566688687851</c:v>
                </c:pt>
                <c:pt idx="155">
                  <c:v>4.2564038495639407</c:v>
                </c:pt>
                <c:pt idx="156">
                  <c:v>4.0618683679672358</c:v>
                </c:pt>
                <c:pt idx="157">
                  <c:v>4.4503878216509047</c:v>
                </c:pt>
                <c:pt idx="158">
                  <c:v>4.4102338633027944</c:v>
                </c:pt>
                <c:pt idx="159">
                  <c:v>4.5756043149107324</c:v>
                </c:pt>
                <c:pt idx="160">
                  <c:v>4.3074435071462913</c:v>
                </c:pt>
                <c:pt idx="161">
                  <c:v>3.4547190938864087</c:v>
                </c:pt>
                <c:pt idx="162">
                  <c:v>3.8811891049524982</c:v>
                </c:pt>
                <c:pt idx="163">
                  <c:v>4.4536303500614309</c:v>
                </c:pt>
                <c:pt idx="164">
                  <c:v>4.0592558442581792</c:v>
                </c:pt>
                <c:pt idx="165">
                  <c:v>3.4835227125588779</c:v>
                </c:pt>
                <c:pt idx="166">
                  <c:v>3.1662577272068204</c:v>
                </c:pt>
                <c:pt idx="167">
                  <c:v>2.339850625460703</c:v>
                </c:pt>
                <c:pt idx="168">
                  <c:v>2.8098332699659312</c:v>
                </c:pt>
                <c:pt idx="169">
                  <c:v>3.0522211854607182</c:v>
                </c:pt>
                <c:pt idx="170">
                  <c:v>2.9177702431131673</c:v>
                </c:pt>
                <c:pt idx="171">
                  <c:v>2.7741322169543028</c:v>
                </c:pt>
                <c:pt idx="172">
                  <c:v>2.5937356199023243</c:v>
                </c:pt>
                <c:pt idx="173">
                  <c:v>2.8698197601791464</c:v>
                </c:pt>
                <c:pt idx="174">
                  <c:v>2.6055233923658343</c:v>
                </c:pt>
                <c:pt idx="175">
                  <c:v>2.6632678068848064</c:v>
                </c:pt>
                <c:pt idx="176">
                  <c:v>2.6627431117406335</c:v>
                </c:pt>
                <c:pt idx="177">
                  <c:v>2.9916043471100431</c:v>
                </c:pt>
                <c:pt idx="178">
                  <c:v>3.292657111735938</c:v>
                </c:pt>
                <c:pt idx="179">
                  <c:v>3.3883926915080393</c:v>
                </c:pt>
                <c:pt idx="180">
                  <c:v>3.5702625959643535</c:v>
                </c:pt>
                <c:pt idx="181">
                  <c:v>3.1425716893047553</c:v>
                </c:pt>
                <c:pt idx="182">
                  <c:v>2.941650727645277</c:v>
                </c:pt>
                <c:pt idx="183">
                  <c:v>3.0318743029330619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D-4CE9-BCC9-15C23BF6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'45. ábra'!$B$9</c:f>
              <c:strCache>
                <c:ptCount val="1"/>
                <c:pt idx="0">
                  <c:v>Külső fin. képesség (reálgazdasági)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68FD-4CE9-BCC9-15C23BF6E24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68FD-4CE9-BCC9-15C23BF6E24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68FD-4CE9-BCC9-15C23BF6E24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68FD-4CE9-BCC9-15C23BF6E24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68FD-4CE9-BCC9-15C23BF6E24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68FD-4CE9-BCC9-15C23BF6E24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68FD-4CE9-BCC9-15C23BF6E24D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68FD-4CE9-BCC9-15C23BF6E24D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8FD-4CE9-BCC9-15C23BF6E24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68FD-4CE9-BCC9-15C23BF6E24D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68FD-4CE9-BCC9-15C23BF6E24D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68FD-4CE9-BCC9-15C23BF6E24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68FD-4CE9-BCC9-15C23BF6E24D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68FD-4CE9-BCC9-15C23BF6E24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68FD-4CE9-BCC9-15C23BF6E24D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68FD-4CE9-BCC9-15C23BF6E24D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68FD-4CE9-BCC9-15C23BF6E24D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68FD-4CE9-BCC9-15C23BF6E24D}"/>
              </c:ext>
            </c:extLst>
          </c:dPt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ábra'!$C$9:$GE$9</c:f>
              <c:numCache>
                <c:formatCode>0.0</c:formatCode>
                <c:ptCount val="185"/>
                <c:pt idx="0">
                  <c:v>5.1861287978422625</c:v>
                </c:pt>
                <c:pt idx="1">
                  <c:v>5.7357299435646425</c:v>
                </c:pt>
                <c:pt idx="2">
                  <c:v>6.3395403305260389</c:v>
                </c:pt>
                <c:pt idx="3">
                  <c:v>7.2602198053218174</c:v>
                </c:pt>
                <c:pt idx="4">
                  <c:v>6.7196173802575636</c:v>
                </c:pt>
                <c:pt idx="5">
                  <c:v>5.5082467810240203</c:v>
                </c:pt>
                <c:pt idx="6">
                  <c:v>5.2107701775481372</c:v>
                </c:pt>
                <c:pt idx="7">
                  <c:v>4.8609652633529201</c:v>
                </c:pt>
                <c:pt idx="8">
                  <c:v>5.8608181711866321</c:v>
                </c:pt>
                <c:pt idx="9">
                  <c:v>6.908262862923511</c:v>
                </c:pt>
                <c:pt idx="10">
                  <c:v>6.4855226264144958</c:v>
                </c:pt>
                <c:pt idx="11">
                  <c:v>6.918300838292244</c:v>
                </c:pt>
                <c:pt idx="12">
                  <c:v>6.3782864996649087</c:v>
                </c:pt>
                <c:pt idx="13">
                  <c:v>6.3560516897547199</c:v>
                </c:pt>
                <c:pt idx="14">
                  <c:v>6.4059464564831412</c:v>
                </c:pt>
                <c:pt idx="15">
                  <c:v>4.4619548023699167</c:v>
                </c:pt>
                <c:pt idx="16">
                  <c:v>3.7457437795499411</c:v>
                </c:pt>
                <c:pt idx="17">
                  <c:v>3.6526819333735268</c:v>
                </c:pt>
                <c:pt idx="18">
                  <c:v>2.9356316066752659</c:v>
                </c:pt>
                <c:pt idx="19">
                  <c:v>2.8436206132993971</c:v>
                </c:pt>
                <c:pt idx="20">
                  <c:v>3.1501083165378971</c:v>
                </c:pt>
                <c:pt idx="21">
                  <c:v>2.7030797642887601</c:v>
                </c:pt>
                <c:pt idx="22">
                  <c:v>2.2288536549307998</c:v>
                </c:pt>
                <c:pt idx="23">
                  <c:v>2.4094990636219586</c:v>
                </c:pt>
                <c:pt idx="24">
                  <c:v>1.7393592905881055</c:v>
                </c:pt>
                <c:pt idx="25">
                  <c:v>1.4226504012119836</c:v>
                </c:pt>
                <c:pt idx="26">
                  <c:v>1.2239305902723876</c:v>
                </c:pt>
                <c:pt idx="27">
                  <c:v>1.1517009718754316</c:v>
                </c:pt>
                <c:pt idx="28">
                  <c:v>1.1409405971691338</c:v>
                </c:pt>
                <c:pt idx="29">
                  <c:v>9.8324468209397331E-2</c:v>
                </c:pt>
                <c:pt idx="30">
                  <c:v>0.86082574993718053</c:v>
                </c:pt>
                <c:pt idx="31">
                  <c:v>0.90273486624838872</c:v>
                </c:pt>
                <c:pt idx="32">
                  <c:v>1.3844483001780303</c:v>
                </c:pt>
                <c:pt idx="33">
                  <c:v>1.9348475232029303</c:v>
                </c:pt>
                <c:pt idx="34">
                  <c:v>0.20435889473238733</c:v>
                </c:pt>
                <c:pt idx="35">
                  <c:v>-0.55576810283538558</c:v>
                </c:pt>
                <c:pt idx="38">
                  <c:v>-0.48129391613538619</c:v>
                </c:pt>
                <c:pt idx="39">
                  <c:v>-0.36662534334211599</c:v>
                </c:pt>
                <c:pt idx="40">
                  <c:v>1.3335850824914695</c:v>
                </c:pt>
                <c:pt idx="41">
                  <c:v>1.4643280576622695</c:v>
                </c:pt>
                <c:pt idx="42">
                  <c:v>3.4263695786819945</c:v>
                </c:pt>
                <c:pt idx="43">
                  <c:v>2.5919361984935754</c:v>
                </c:pt>
                <c:pt idx="44">
                  <c:v>1.0947893833455811</c:v>
                </c:pt>
                <c:pt idx="45">
                  <c:v>0.93231186475046246</c:v>
                </c:pt>
                <c:pt idx="46">
                  <c:v>1.3956920293295878</c:v>
                </c:pt>
                <c:pt idx="47">
                  <c:v>2.3439783105723677</c:v>
                </c:pt>
                <c:pt idx="48">
                  <c:v>2.2211632074188801</c:v>
                </c:pt>
                <c:pt idx="49">
                  <c:v>2.5522742173607482</c:v>
                </c:pt>
                <c:pt idx="50">
                  <c:v>2.8855801120370108</c:v>
                </c:pt>
                <c:pt idx="51">
                  <c:v>2.979471052862082</c:v>
                </c:pt>
                <c:pt idx="52">
                  <c:v>3.6853665674983729</c:v>
                </c:pt>
                <c:pt idx="53">
                  <c:v>2.8517839923397865</c:v>
                </c:pt>
                <c:pt idx="54">
                  <c:v>2.2122362594099032</c:v>
                </c:pt>
                <c:pt idx="55">
                  <c:v>2.0026400150858001</c:v>
                </c:pt>
                <c:pt idx="56">
                  <c:v>1.5634210755928399</c:v>
                </c:pt>
                <c:pt idx="57">
                  <c:v>2.3795134090019485</c:v>
                </c:pt>
                <c:pt idx="58">
                  <c:v>1.4531284324885667</c:v>
                </c:pt>
                <c:pt idx="59">
                  <c:v>1.393909969430301</c:v>
                </c:pt>
                <c:pt idx="60">
                  <c:v>0.77997744342859898</c:v>
                </c:pt>
                <c:pt idx="61">
                  <c:v>0.68887094303762375</c:v>
                </c:pt>
                <c:pt idx="62">
                  <c:v>0.44475933671707346</c:v>
                </c:pt>
                <c:pt idx="63">
                  <c:v>1.1937270596559504</c:v>
                </c:pt>
                <c:pt idx="64">
                  <c:v>1.2657444050526729</c:v>
                </c:pt>
                <c:pt idx="65">
                  <c:v>0.75498982175661589</c:v>
                </c:pt>
                <c:pt idx="66">
                  <c:v>1.7171244417694485</c:v>
                </c:pt>
                <c:pt idx="67">
                  <c:v>1.5970795120002066</c:v>
                </c:pt>
                <c:pt idx="68">
                  <c:v>4.2736050379922892</c:v>
                </c:pt>
                <c:pt idx="69">
                  <c:v>4.8616588672387788</c:v>
                </c:pt>
                <c:pt idx="70">
                  <c:v>4.2253134688726091</c:v>
                </c:pt>
                <c:pt idx="71">
                  <c:v>4.1956719648913641</c:v>
                </c:pt>
                <c:pt idx="72">
                  <c:v>1.7451314626892447</c:v>
                </c:pt>
                <c:pt idx="75">
                  <c:v>-1.3297786444916417</c:v>
                </c:pt>
                <c:pt idx="76">
                  <c:v>-0.45099661503869498</c:v>
                </c:pt>
                <c:pt idx="77">
                  <c:v>0.1484290005225869</c:v>
                </c:pt>
                <c:pt idx="78">
                  <c:v>0.49151182574496377</c:v>
                </c:pt>
                <c:pt idx="79">
                  <c:v>0.52813767334094064</c:v>
                </c:pt>
                <c:pt idx="80">
                  <c:v>-8.3154645679352157E-2</c:v>
                </c:pt>
                <c:pt idx="81">
                  <c:v>-0.4898335141429857</c:v>
                </c:pt>
                <c:pt idx="82">
                  <c:v>-0.13954505280261487</c:v>
                </c:pt>
                <c:pt idx="83">
                  <c:v>1.031720783889903</c:v>
                </c:pt>
                <c:pt idx="84">
                  <c:v>1.222059247080276</c:v>
                </c:pt>
                <c:pt idx="85">
                  <c:v>1.8468771383820934</c:v>
                </c:pt>
                <c:pt idx="86">
                  <c:v>1.4505547927076736</c:v>
                </c:pt>
                <c:pt idx="87">
                  <c:v>1.0928764770274539</c:v>
                </c:pt>
                <c:pt idx="88">
                  <c:v>1.1082985340369333</c:v>
                </c:pt>
                <c:pt idx="89">
                  <c:v>-0.10566567735965249</c:v>
                </c:pt>
                <c:pt idx="90">
                  <c:v>0.25143450209669238</c:v>
                </c:pt>
                <c:pt idx="91">
                  <c:v>0.44570765351602759</c:v>
                </c:pt>
                <c:pt idx="92">
                  <c:v>6.6472289322266676E-2</c:v>
                </c:pt>
                <c:pt idx="93">
                  <c:v>0.88897465501271977</c:v>
                </c:pt>
                <c:pt idx="94">
                  <c:v>0.90812840668416861</c:v>
                </c:pt>
                <c:pt idx="95">
                  <c:v>0.61139257996673368</c:v>
                </c:pt>
                <c:pt idx="96">
                  <c:v>0.81597004171156318</c:v>
                </c:pt>
                <c:pt idx="97">
                  <c:v>0.56484322876486859</c:v>
                </c:pt>
                <c:pt idx="98">
                  <c:v>0.78612200574947533</c:v>
                </c:pt>
                <c:pt idx="99">
                  <c:v>0.9639815255245483</c:v>
                </c:pt>
                <c:pt idx="100">
                  <c:v>1.3652393986546536</c:v>
                </c:pt>
                <c:pt idx="101">
                  <c:v>1.8075657241039855</c:v>
                </c:pt>
                <c:pt idx="102">
                  <c:v>2.4480693817344537</c:v>
                </c:pt>
                <c:pt idx="103">
                  <c:v>3.1281457061481164</c:v>
                </c:pt>
                <c:pt idx="104">
                  <c:v>4.2566507980427755</c:v>
                </c:pt>
                <c:pt idx="105">
                  <c:v>4.7610587858058615</c:v>
                </c:pt>
                <c:pt idx="106">
                  <c:v>5.2257410822316945</c:v>
                </c:pt>
                <c:pt idx="107">
                  <c:v>4.7416654278672912</c:v>
                </c:pt>
                <c:pt idx="108">
                  <c:v>3.7442425966753881</c:v>
                </c:pt>
                <c:pt idx="109">
                  <c:v>2.77315737804846</c:v>
                </c:pt>
                <c:pt idx="112">
                  <c:v>3.7200451277032447</c:v>
                </c:pt>
                <c:pt idx="113">
                  <c:v>4.0160914649926625</c:v>
                </c:pt>
                <c:pt idx="114">
                  <c:v>4.1932222997043063</c:v>
                </c:pt>
                <c:pt idx="115">
                  <c:v>3.2915461872822287</c:v>
                </c:pt>
                <c:pt idx="116">
                  <c:v>2.7236054748372593</c:v>
                </c:pt>
                <c:pt idx="117">
                  <c:v>1.9162550276856112</c:v>
                </c:pt>
                <c:pt idx="118">
                  <c:v>1.8730574511110025</c:v>
                </c:pt>
                <c:pt idx="119">
                  <c:v>2.1029612564674398</c:v>
                </c:pt>
                <c:pt idx="120">
                  <c:v>1.482023340631077</c:v>
                </c:pt>
                <c:pt idx="121">
                  <c:v>0.6359177783008495</c:v>
                </c:pt>
                <c:pt idx="122">
                  <c:v>0.25671087445555318</c:v>
                </c:pt>
                <c:pt idx="123">
                  <c:v>1.149107313855255</c:v>
                </c:pt>
                <c:pt idx="124">
                  <c:v>1.1408246279581145</c:v>
                </c:pt>
                <c:pt idx="125">
                  <c:v>1.8331380680515004</c:v>
                </c:pt>
                <c:pt idx="126">
                  <c:v>1.1717913188627072</c:v>
                </c:pt>
                <c:pt idx="127">
                  <c:v>-1.0169822080573532</c:v>
                </c:pt>
                <c:pt idx="128">
                  <c:v>-1.6501500470735917</c:v>
                </c:pt>
                <c:pt idx="129">
                  <c:v>-2.0892258895105527</c:v>
                </c:pt>
                <c:pt idx="130">
                  <c:v>-2.1475282509576799</c:v>
                </c:pt>
                <c:pt idx="131">
                  <c:v>-1.8092677901069361</c:v>
                </c:pt>
                <c:pt idx="132">
                  <c:v>-1.6105023509148164</c:v>
                </c:pt>
                <c:pt idx="133">
                  <c:v>-1.4366720972672373</c:v>
                </c:pt>
                <c:pt idx="134">
                  <c:v>-1.1959303951302402</c:v>
                </c:pt>
                <c:pt idx="135">
                  <c:v>-1.2444355983052686</c:v>
                </c:pt>
                <c:pt idx="136">
                  <c:v>-1.2985969208004509</c:v>
                </c:pt>
                <c:pt idx="137">
                  <c:v>-2.0742489816285463</c:v>
                </c:pt>
                <c:pt idx="138">
                  <c:v>-3.0853449881718031</c:v>
                </c:pt>
                <c:pt idx="139">
                  <c:v>-2.6472652262674381</c:v>
                </c:pt>
                <c:pt idx="140">
                  <c:v>-2.7344792853275814</c:v>
                </c:pt>
                <c:pt idx="141">
                  <c:v>-2.3417565947894259</c:v>
                </c:pt>
                <c:pt idx="142">
                  <c:v>0.33416012500829151</c:v>
                </c:pt>
                <c:pt idx="143">
                  <c:v>1.2604352987044862</c:v>
                </c:pt>
                <c:pt idx="144">
                  <c:v>2.1918500163676056</c:v>
                </c:pt>
                <c:pt idx="145">
                  <c:v>2.6502333353024077</c:v>
                </c:pt>
                <c:pt idx="146">
                  <c:v>0.49583448955023346</c:v>
                </c:pt>
                <c:pt idx="149">
                  <c:v>-2.7641365295319642</c:v>
                </c:pt>
                <c:pt idx="150">
                  <c:v>-0.88838226912540674</c:v>
                </c:pt>
                <c:pt idx="151">
                  <c:v>0.64609967411859326</c:v>
                </c:pt>
                <c:pt idx="152">
                  <c:v>1.1699026590279833</c:v>
                </c:pt>
                <c:pt idx="153">
                  <c:v>2.2753423379531248</c:v>
                </c:pt>
                <c:pt idx="154">
                  <c:v>1.4931179261507888</c:v>
                </c:pt>
                <c:pt idx="155">
                  <c:v>1.2665973487229916</c:v>
                </c:pt>
                <c:pt idx="156">
                  <c:v>2.3617610423117643</c:v>
                </c:pt>
                <c:pt idx="157">
                  <c:v>3.1352147271240609</c:v>
                </c:pt>
                <c:pt idx="158">
                  <c:v>2.8297007041115201</c:v>
                </c:pt>
                <c:pt idx="159">
                  <c:v>2.7766026239596715</c:v>
                </c:pt>
                <c:pt idx="160">
                  <c:v>1.6262573913695029</c:v>
                </c:pt>
                <c:pt idx="161">
                  <c:v>0.50717439020160637</c:v>
                </c:pt>
                <c:pt idx="162">
                  <c:v>0.68371895009240335</c:v>
                </c:pt>
                <c:pt idx="163">
                  <c:v>1.0371056834639896</c:v>
                </c:pt>
                <c:pt idx="164">
                  <c:v>0.92140344522209772</c:v>
                </c:pt>
                <c:pt idx="165">
                  <c:v>-0.11699406397555383</c:v>
                </c:pt>
                <c:pt idx="166">
                  <c:v>-1.1678047200772252</c:v>
                </c:pt>
                <c:pt idx="167">
                  <c:v>-2.0533796564538931</c:v>
                </c:pt>
                <c:pt idx="168">
                  <c:v>-1.9295507348930068</c:v>
                </c:pt>
                <c:pt idx="169">
                  <c:v>-2.0079238534950683</c:v>
                </c:pt>
                <c:pt idx="170">
                  <c:v>-1.9142971978605217</c:v>
                </c:pt>
                <c:pt idx="171">
                  <c:v>-2.7787547657473146</c:v>
                </c:pt>
                <c:pt idx="172">
                  <c:v>-3.4153297403770404</c:v>
                </c:pt>
                <c:pt idx="173">
                  <c:v>-3.2524432061311859</c:v>
                </c:pt>
                <c:pt idx="174">
                  <c:v>-3.490001985008726</c:v>
                </c:pt>
                <c:pt idx="175">
                  <c:v>-3.6156106613476715</c:v>
                </c:pt>
                <c:pt idx="176">
                  <c:v>-3.6113439445622308</c:v>
                </c:pt>
                <c:pt idx="177">
                  <c:v>-3.3021691278685732</c:v>
                </c:pt>
                <c:pt idx="178">
                  <c:v>-3.0498327154312932</c:v>
                </c:pt>
                <c:pt idx="179">
                  <c:v>-3.1071030557096391</c:v>
                </c:pt>
                <c:pt idx="180">
                  <c:v>-3.1060214630934468</c:v>
                </c:pt>
                <c:pt idx="181">
                  <c:v>-4.2423875366347232</c:v>
                </c:pt>
                <c:pt idx="182">
                  <c:v>-4.715153628569019</c:v>
                </c:pt>
                <c:pt idx="183">
                  <c:v>-4.9257270126358925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8FD-4CE9-BCC9-15C23BF6E24D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ábra'!$C$14:$GE$14</c:f>
              <c:numCache>
                <c:formatCode>General</c:formatCode>
                <c:ptCount val="18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D57-4D03-868C-8D2626FF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0651712246606"/>
              <c:y val="1.244541715066521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6724366933534325"/>
          <c:w val="0.99701180417236634"/>
          <c:h val="0.1327559668699430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7058033690231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'45. ábra'!$A$6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'45. ábra'!$C$1:$GE$2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'45. ábra'!$C$6:$GE$6</c:f>
              <c:numCache>
                <c:formatCode>0.0</c:formatCode>
                <c:ptCount val="185"/>
                <c:pt idx="0">
                  <c:v>7.0361311884041653</c:v>
                </c:pt>
                <c:pt idx="1">
                  <c:v>6.7139499936680531</c:v>
                </c:pt>
                <c:pt idx="2">
                  <c:v>6.8961945250708325</c:v>
                </c:pt>
                <c:pt idx="3">
                  <c:v>6.9682066721080904</c:v>
                </c:pt>
                <c:pt idx="4">
                  <c:v>7.0253150362076937</c:v>
                </c:pt>
                <c:pt idx="5">
                  <c:v>6.612088012853869</c:v>
                </c:pt>
                <c:pt idx="6">
                  <c:v>6.2981665010521981</c:v>
                </c:pt>
                <c:pt idx="7">
                  <c:v>6.3136307850688356</c:v>
                </c:pt>
                <c:pt idx="8">
                  <c:v>6.8168099637163113</c:v>
                </c:pt>
                <c:pt idx="9">
                  <c:v>7.2809589432378585</c:v>
                </c:pt>
                <c:pt idx="10">
                  <c:v>7.4452303663123525</c:v>
                </c:pt>
                <c:pt idx="11">
                  <c:v>7.9385271966470521</c:v>
                </c:pt>
                <c:pt idx="12">
                  <c:v>7.7511664130212656</c:v>
                </c:pt>
                <c:pt idx="13">
                  <c:v>8.5031649793857387</c:v>
                </c:pt>
                <c:pt idx="14">
                  <c:v>8.8687082405333353</c:v>
                </c:pt>
                <c:pt idx="15">
                  <c:v>8.6722494671419863</c:v>
                </c:pt>
                <c:pt idx="16">
                  <c:v>8.0770469957406235</c:v>
                </c:pt>
                <c:pt idx="17">
                  <c:v>7.8509951272441816</c:v>
                </c:pt>
                <c:pt idx="18">
                  <c:v>7.1527397991563992</c:v>
                </c:pt>
                <c:pt idx="19">
                  <c:v>6.817904658902882</c:v>
                </c:pt>
                <c:pt idx="20">
                  <c:v>6.5767950546208267</c:v>
                </c:pt>
                <c:pt idx="21">
                  <c:v>5.8749137188551872</c:v>
                </c:pt>
                <c:pt idx="22">
                  <c:v>4.7464932068181902</c:v>
                </c:pt>
                <c:pt idx="23">
                  <c:v>4.2621644488000054</c:v>
                </c:pt>
                <c:pt idx="24">
                  <c:v>3.7649333571393671</c:v>
                </c:pt>
                <c:pt idx="25">
                  <c:v>3.2643092892678172</c:v>
                </c:pt>
                <c:pt idx="26">
                  <c:v>3.1009832831588495</c:v>
                </c:pt>
                <c:pt idx="27">
                  <c:v>2.3293524895717832</c:v>
                </c:pt>
                <c:pt idx="28">
                  <c:v>2.2465110331984102</c:v>
                </c:pt>
                <c:pt idx="29">
                  <c:v>1.0335919562132876</c:v>
                </c:pt>
                <c:pt idx="30">
                  <c:v>1.5018633813402924</c:v>
                </c:pt>
                <c:pt idx="31">
                  <c:v>2.0981682229583201</c:v>
                </c:pt>
                <c:pt idx="32">
                  <c:v>2.7305544394633374</c:v>
                </c:pt>
                <c:pt idx="33">
                  <c:v>3.4654927158684687</c:v>
                </c:pt>
                <c:pt idx="34">
                  <c:v>1.965970851571996</c:v>
                </c:pt>
                <c:pt idx="35">
                  <c:v>0.76226235091417305</c:v>
                </c:pt>
                <c:pt idx="38">
                  <c:v>5.0066328801432674</c:v>
                </c:pt>
                <c:pt idx="39">
                  <c:v>5.4972663190865276</c:v>
                </c:pt>
                <c:pt idx="40">
                  <c:v>5.5384814789889161</c:v>
                </c:pt>
                <c:pt idx="41">
                  <c:v>5.7477840299602914</c:v>
                </c:pt>
                <c:pt idx="42">
                  <c:v>6.1545727124126275</c:v>
                </c:pt>
                <c:pt idx="43">
                  <c:v>6.118488511931135</c:v>
                </c:pt>
                <c:pt idx="44">
                  <c:v>6.3904985520957043</c:v>
                </c:pt>
                <c:pt idx="45">
                  <c:v>6.347932983550046</c:v>
                </c:pt>
                <c:pt idx="46">
                  <c:v>6.3285033812996394</c:v>
                </c:pt>
                <c:pt idx="47">
                  <c:v>5.9419380505546373</c:v>
                </c:pt>
                <c:pt idx="48">
                  <c:v>5.7303531694026555</c:v>
                </c:pt>
                <c:pt idx="49">
                  <c:v>5.9171395284117985</c:v>
                </c:pt>
                <c:pt idx="50">
                  <c:v>6.2203882277528493</c:v>
                </c:pt>
                <c:pt idx="51">
                  <c:v>7.0242329625310518</c:v>
                </c:pt>
                <c:pt idx="52">
                  <c:v>7.4160266191568143</c:v>
                </c:pt>
                <c:pt idx="53">
                  <c:v>7.6101113470017117</c:v>
                </c:pt>
                <c:pt idx="54">
                  <c:v>7.7925059584211702</c:v>
                </c:pt>
                <c:pt idx="55">
                  <c:v>7.7187919334694337</c:v>
                </c:pt>
                <c:pt idx="56">
                  <c:v>7.5940787275563473</c:v>
                </c:pt>
                <c:pt idx="57">
                  <c:v>7.473334502635816</c:v>
                </c:pt>
                <c:pt idx="58">
                  <c:v>7.1283925468815523</c:v>
                </c:pt>
                <c:pt idx="59">
                  <c:v>6.8345845033826738</c:v>
                </c:pt>
                <c:pt idx="60">
                  <c:v>6.0951695342307968</c:v>
                </c:pt>
                <c:pt idx="61">
                  <c:v>5.9431538026368385</c:v>
                </c:pt>
                <c:pt idx="62">
                  <c:v>5.7810290300933218</c:v>
                </c:pt>
                <c:pt idx="63">
                  <c:v>5.9946619938383527</c:v>
                </c:pt>
                <c:pt idx="64">
                  <c:v>6.3738287175055541</c:v>
                </c:pt>
                <c:pt idx="65">
                  <c:v>5.969699333981147</c:v>
                </c:pt>
                <c:pt idx="66">
                  <c:v>5.8764401280534537</c:v>
                </c:pt>
                <c:pt idx="67">
                  <c:v>4.934967981760102</c:v>
                </c:pt>
                <c:pt idx="68">
                  <c:v>5.6178311457872683</c:v>
                </c:pt>
                <c:pt idx="69">
                  <c:v>6.8622887674302575</c:v>
                </c:pt>
                <c:pt idx="70">
                  <c:v>7.0996985174200011</c:v>
                </c:pt>
                <c:pt idx="71">
                  <c:v>7.1242176170816824</c:v>
                </c:pt>
                <c:pt idx="72">
                  <c:v>5.1483318621678187</c:v>
                </c:pt>
                <c:pt idx="75">
                  <c:v>-0.38932916654491323</c:v>
                </c:pt>
                <c:pt idx="76">
                  <c:v>0.40659322722088348</c:v>
                </c:pt>
                <c:pt idx="77">
                  <c:v>0.7716413297825081</c:v>
                </c:pt>
                <c:pt idx="78">
                  <c:v>1.3437442976370939</c:v>
                </c:pt>
                <c:pt idx="79">
                  <c:v>1.4862141573519991</c:v>
                </c:pt>
                <c:pt idx="80">
                  <c:v>1.1710280429808693</c:v>
                </c:pt>
                <c:pt idx="81">
                  <c:v>1.1083402263940132</c:v>
                </c:pt>
                <c:pt idx="82">
                  <c:v>0.93494696260847998</c:v>
                </c:pt>
                <c:pt idx="83">
                  <c:v>1.5404996709823899</c:v>
                </c:pt>
                <c:pt idx="84">
                  <c:v>1.9398307008291389</c:v>
                </c:pt>
                <c:pt idx="85">
                  <c:v>2.0563898665755866</c:v>
                </c:pt>
                <c:pt idx="86">
                  <c:v>2.7132545832646846</c:v>
                </c:pt>
                <c:pt idx="87">
                  <c:v>2.8774607627972228</c:v>
                </c:pt>
                <c:pt idx="88">
                  <c:v>3.414973556439286</c:v>
                </c:pt>
                <c:pt idx="89">
                  <c:v>3.6368400993276118</c:v>
                </c:pt>
                <c:pt idx="90">
                  <c:v>3.6949654789819064</c:v>
                </c:pt>
                <c:pt idx="91">
                  <c:v>3.6783882180391712</c:v>
                </c:pt>
                <c:pt idx="92">
                  <c:v>3.5467762512189762</c:v>
                </c:pt>
                <c:pt idx="93">
                  <c:v>3.8741626551611272</c:v>
                </c:pt>
                <c:pt idx="94">
                  <c:v>3.746107181173703</c:v>
                </c:pt>
                <c:pt idx="95">
                  <c:v>3.4882070507059924</c:v>
                </c:pt>
                <c:pt idx="96">
                  <c:v>3.4023678417737004</c:v>
                </c:pt>
                <c:pt idx="97">
                  <c:v>3.1332252049402349</c:v>
                </c:pt>
                <c:pt idx="98">
                  <c:v>3.0245230841076798</c:v>
                </c:pt>
                <c:pt idx="99">
                  <c:v>3.4949171359597861</c:v>
                </c:pt>
                <c:pt idx="100">
                  <c:v>3.6955168495277975</c:v>
                </c:pt>
                <c:pt idx="101">
                  <c:v>4.0990814370488593</c:v>
                </c:pt>
                <c:pt idx="102">
                  <c:v>4.7578519904301055</c:v>
                </c:pt>
                <c:pt idx="103">
                  <c:v>4.9584655763525802</c:v>
                </c:pt>
                <c:pt idx="104">
                  <c:v>5.5414831971372136</c:v>
                </c:pt>
                <c:pt idx="105">
                  <c:v>6.0777321981849282</c:v>
                </c:pt>
                <c:pt idx="106">
                  <c:v>6.744853416555971</c:v>
                </c:pt>
                <c:pt idx="107">
                  <c:v>6.9672815569969364</c:v>
                </c:pt>
                <c:pt idx="108">
                  <c:v>6.7603719056984239</c:v>
                </c:pt>
                <c:pt idx="109">
                  <c:v>5.8183534289784751</c:v>
                </c:pt>
                <c:pt idx="112">
                  <c:v>4.4782449129388739</c:v>
                </c:pt>
                <c:pt idx="113">
                  <c:v>5.0587305953272956</c:v>
                </c:pt>
                <c:pt idx="114">
                  <c:v>5.3009908697273884</c:v>
                </c:pt>
                <c:pt idx="115">
                  <c:v>4.5696831201308594</c:v>
                </c:pt>
                <c:pt idx="116">
                  <c:v>4.3161415432646786</c:v>
                </c:pt>
                <c:pt idx="117">
                  <c:v>3.7735647757945614</c:v>
                </c:pt>
                <c:pt idx="118">
                  <c:v>3.8222608322551519</c:v>
                </c:pt>
                <c:pt idx="119">
                  <c:v>3.8551661328879105</c:v>
                </c:pt>
                <c:pt idx="120">
                  <c:v>3.2405105470183817</c:v>
                </c:pt>
                <c:pt idx="121">
                  <c:v>2.5279789673796307</c:v>
                </c:pt>
                <c:pt idx="122">
                  <c:v>1.7102202937504047</c:v>
                </c:pt>
                <c:pt idx="123">
                  <c:v>1.1588709707703648</c:v>
                </c:pt>
                <c:pt idx="124">
                  <c:v>1.1545289753508623</c:v>
                </c:pt>
                <c:pt idx="125">
                  <c:v>1.6996138086648194</c:v>
                </c:pt>
                <c:pt idx="126">
                  <c:v>2.0467651600424479</c:v>
                </c:pt>
                <c:pt idx="127">
                  <c:v>2.0210037252728532</c:v>
                </c:pt>
                <c:pt idx="128">
                  <c:v>1.7468715675506039</c:v>
                </c:pt>
                <c:pt idx="129">
                  <c:v>1.6634450992740253</c:v>
                </c:pt>
                <c:pt idx="130">
                  <c:v>1.4269310614305508</c:v>
                </c:pt>
                <c:pt idx="131">
                  <c:v>1.7521878663713988</c:v>
                </c:pt>
                <c:pt idx="132">
                  <c:v>1.7264987447366054</c:v>
                </c:pt>
                <c:pt idx="133">
                  <c:v>1.6416149032566334</c:v>
                </c:pt>
                <c:pt idx="134">
                  <c:v>1.544498142821078</c:v>
                </c:pt>
                <c:pt idx="135">
                  <c:v>0.77076957310793559</c:v>
                </c:pt>
                <c:pt idx="136">
                  <c:v>0.95630460822998864</c:v>
                </c:pt>
                <c:pt idx="137">
                  <c:v>0.26895660275414168</c:v>
                </c:pt>
                <c:pt idx="138">
                  <c:v>-0.46451379489680877</c:v>
                </c:pt>
                <c:pt idx="139">
                  <c:v>8.8784450493365127E-2</c:v>
                </c:pt>
                <c:pt idx="140">
                  <c:v>-0.72667013409148695</c:v>
                </c:pt>
                <c:pt idx="141">
                  <c:v>-0.52336318490208156</c:v>
                </c:pt>
                <c:pt idx="142">
                  <c:v>1.6259994628210157</c:v>
                </c:pt>
                <c:pt idx="143">
                  <c:v>2.2839009419055092</c:v>
                </c:pt>
                <c:pt idx="144">
                  <c:v>3.8540833382110966</c:v>
                </c:pt>
                <c:pt idx="145">
                  <c:v>3.5137427320061776</c:v>
                </c:pt>
                <c:pt idx="146">
                  <c:v>1.6046551900403307</c:v>
                </c:pt>
                <c:pt idx="149">
                  <c:v>-4.2934256779220972</c:v>
                </c:pt>
                <c:pt idx="150">
                  <c:v>-2.7262598591678771</c:v>
                </c:pt>
                <c:pt idx="151">
                  <c:v>-1.6753573154139181</c:v>
                </c:pt>
                <c:pt idx="152">
                  <c:v>-0.90013408327093525</c:v>
                </c:pt>
                <c:pt idx="153">
                  <c:v>-0.60924580262398642</c:v>
                </c:pt>
                <c:pt idx="154">
                  <c:v>-0.52693863734391821</c:v>
                </c:pt>
                <c:pt idx="155">
                  <c:v>-0.24529954486590469</c:v>
                </c:pt>
                <c:pt idx="156">
                  <c:v>-0.42572289032829452</c:v>
                </c:pt>
                <c:pt idx="157">
                  <c:v>-0.54435109505458168</c:v>
                </c:pt>
                <c:pt idx="158">
                  <c:v>-0.47173532131149654</c:v>
                </c:pt>
                <c:pt idx="159">
                  <c:v>-0.64150694103014605</c:v>
                </c:pt>
                <c:pt idx="160">
                  <c:v>-0.82221375809382291</c:v>
                </c:pt>
                <c:pt idx="161">
                  <c:v>-0.93247253863419033</c:v>
                </c:pt>
                <c:pt idx="162">
                  <c:v>-1.1262718004497798</c:v>
                </c:pt>
                <c:pt idx="163">
                  <c:v>-1.1055898309744017</c:v>
                </c:pt>
                <c:pt idx="164">
                  <c:v>-1.0426577629225231</c:v>
                </c:pt>
                <c:pt idx="165">
                  <c:v>-1.1968153214459383</c:v>
                </c:pt>
                <c:pt idx="166">
                  <c:v>-1.6285738948620314</c:v>
                </c:pt>
                <c:pt idx="167">
                  <c:v>-1.9090762721424916</c:v>
                </c:pt>
                <c:pt idx="168">
                  <c:v>-2.4626367842705221</c:v>
                </c:pt>
                <c:pt idx="169">
                  <c:v>-2.7058948667667848</c:v>
                </c:pt>
                <c:pt idx="170">
                  <c:v>-2.8068286047014936</c:v>
                </c:pt>
                <c:pt idx="171">
                  <c:v>-3.1475537672767762</c:v>
                </c:pt>
                <c:pt idx="172">
                  <c:v>-3.4125912563137946</c:v>
                </c:pt>
                <c:pt idx="173">
                  <c:v>-3.8974726512504345</c:v>
                </c:pt>
                <c:pt idx="174">
                  <c:v>-3.9865357280453573</c:v>
                </c:pt>
                <c:pt idx="175">
                  <c:v>-4.2331713449267925</c:v>
                </c:pt>
                <c:pt idx="176">
                  <c:v>-4.1213911437625788</c:v>
                </c:pt>
                <c:pt idx="177">
                  <c:v>-4.1983577033347093</c:v>
                </c:pt>
                <c:pt idx="178">
                  <c:v>-4.4304913465761855</c:v>
                </c:pt>
                <c:pt idx="179">
                  <c:v>-4.3476448577497102</c:v>
                </c:pt>
                <c:pt idx="180">
                  <c:v>-4.3398521268764201</c:v>
                </c:pt>
                <c:pt idx="181">
                  <c:v>-4.6587802208010549</c:v>
                </c:pt>
                <c:pt idx="182">
                  <c:v>-4.8517987824728879</c:v>
                </c:pt>
                <c:pt idx="183">
                  <c:v>-5.3923524472526099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D-40AF-8305-53D9567CFC97}"/>
            </c:ext>
          </c:extLst>
        </c:ser>
        <c:ser>
          <c:idx val="1"/>
          <c:order val="1"/>
          <c:tx>
            <c:strRef>
              <c:f>'45. ábra'!$A$7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'45. ábra'!$C$1:$GE$2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'45. ábra'!$C$7:$GE$7</c:f>
              <c:numCache>
                <c:formatCode>0.0</c:formatCode>
                <c:ptCount val="185"/>
                <c:pt idx="0">
                  <c:v>-5.2041266898978922</c:v>
                </c:pt>
                <c:pt idx="1">
                  <c:v>-4.8636545119736798</c:v>
                </c:pt>
                <c:pt idx="2">
                  <c:v>-4.5993615933831684</c:v>
                </c:pt>
                <c:pt idx="3">
                  <c:v>-4.2275311977599266</c:v>
                </c:pt>
                <c:pt idx="4">
                  <c:v>-4.5592247380286981</c:v>
                </c:pt>
                <c:pt idx="5">
                  <c:v>-4.9689418571370947</c:v>
                </c:pt>
                <c:pt idx="6">
                  <c:v>-5.3563972157976796</c:v>
                </c:pt>
                <c:pt idx="7">
                  <c:v>-5.5960823516790459</c:v>
                </c:pt>
                <c:pt idx="8">
                  <c:v>-5.2923888918144923</c:v>
                </c:pt>
                <c:pt idx="9">
                  <c:v>-5.1969943947771364</c:v>
                </c:pt>
                <c:pt idx="10">
                  <c:v>-5.2613018852027853</c:v>
                </c:pt>
                <c:pt idx="11">
                  <c:v>-5.6898848897700711</c:v>
                </c:pt>
                <c:pt idx="12">
                  <c:v>-5.3685416898863512</c:v>
                </c:pt>
                <c:pt idx="13">
                  <c:v>-4.8701413926109476</c:v>
                </c:pt>
                <c:pt idx="14">
                  <c:v>-4.3290280835928003</c:v>
                </c:pt>
                <c:pt idx="15">
                  <c:v>-3.6410025378622453</c:v>
                </c:pt>
                <c:pt idx="16">
                  <c:v>-4.0477638610472599</c:v>
                </c:pt>
                <c:pt idx="17">
                  <c:v>-4.5013676438717125</c:v>
                </c:pt>
                <c:pt idx="18">
                  <c:v>-4.7184270826646086</c:v>
                </c:pt>
                <c:pt idx="19">
                  <c:v>-4.9149871442530797</c:v>
                </c:pt>
                <c:pt idx="20">
                  <c:v>-4.7806497723578261</c:v>
                </c:pt>
                <c:pt idx="21">
                  <c:v>-4.673772490436483</c:v>
                </c:pt>
                <c:pt idx="22">
                  <c:v>-4.6507798477048237</c:v>
                </c:pt>
                <c:pt idx="23">
                  <c:v>-4.5834729677795192</c:v>
                </c:pt>
                <c:pt idx="24">
                  <c:v>-4.1914215720113521</c:v>
                </c:pt>
                <c:pt idx="25">
                  <c:v>-3.9108799039063635</c:v>
                </c:pt>
                <c:pt idx="26">
                  <c:v>-3.5603500363744849</c:v>
                </c:pt>
                <c:pt idx="27">
                  <c:v>-3.3053343066919707</c:v>
                </c:pt>
                <c:pt idx="28">
                  <c:v>-3.4705226363474595</c:v>
                </c:pt>
                <c:pt idx="29">
                  <c:v>-3.3716361034511784</c:v>
                </c:pt>
                <c:pt idx="30">
                  <c:v>-3.5242449174088564</c:v>
                </c:pt>
                <c:pt idx="31">
                  <c:v>-3.5259219570030025</c:v>
                </c:pt>
                <c:pt idx="32">
                  <c:v>-3.8101924170177428</c:v>
                </c:pt>
                <c:pt idx="33">
                  <c:v>-3.8200562519668537</c:v>
                </c:pt>
                <c:pt idx="34">
                  <c:v>-3.9066310785935436</c:v>
                </c:pt>
                <c:pt idx="35">
                  <c:v>-3.9541072216836044</c:v>
                </c:pt>
                <c:pt idx="38">
                  <c:v>-6.9245659224098475</c:v>
                </c:pt>
                <c:pt idx="39">
                  <c:v>-7.3559455228436734</c:v>
                </c:pt>
                <c:pt idx="40">
                  <c:v>-6.9302679757622911</c:v>
                </c:pt>
                <c:pt idx="41">
                  <c:v>-6.6502938943987564</c:v>
                </c:pt>
                <c:pt idx="42">
                  <c:v>-5.5033168904128713</c:v>
                </c:pt>
                <c:pt idx="43">
                  <c:v>-6.7796695993417311</c:v>
                </c:pt>
                <c:pt idx="44">
                  <c:v>-7.0693998568264558</c:v>
                </c:pt>
                <c:pt idx="45">
                  <c:v>-6.5760525181861968</c:v>
                </c:pt>
                <c:pt idx="46">
                  <c:v>-6.9069855201403501</c:v>
                </c:pt>
                <c:pt idx="47">
                  <c:v>-6.2961839672104585</c:v>
                </c:pt>
                <c:pt idx="48">
                  <c:v>-6.5246744432049173</c:v>
                </c:pt>
                <c:pt idx="49">
                  <c:v>-6.0457909408651611</c:v>
                </c:pt>
                <c:pt idx="50">
                  <c:v>-5.4343408303373186</c:v>
                </c:pt>
                <c:pt idx="51">
                  <c:v>-5.3466059597435933</c:v>
                </c:pt>
                <c:pt idx="52">
                  <c:v>-4.9938197410258374</c:v>
                </c:pt>
                <c:pt idx="53">
                  <c:v>-5.7922195176522511</c:v>
                </c:pt>
                <c:pt idx="54">
                  <c:v>-5.8483638233978024</c:v>
                </c:pt>
                <c:pt idx="55">
                  <c:v>-5.6419254072756191</c:v>
                </c:pt>
                <c:pt idx="56">
                  <c:v>-5.6855302948080331</c:v>
                </c:pt>
                <c:pt idx="57">
                  <c:v>-5.4579336573432791</c:v>
                </c:pt>
                <c:pt idx="58">
                  <c:v>-5.9372815689093921</c:v>
                </c:pt>
                <c:pt idx="59">
                  <c:v>-5.5974997743258452</c:v>
                </c:pt>
                <c:pt idx="60">
                  <c:v>-5.504475319751398</c:v>
                </c:pt>
                <c:pt idx="61">
                  <c:v>-5.2272060158961464</c:v>
                </c:pt>
                <c:pt idx="62">
                  <c:v>-5.1339659673000799</c:v>
                </c:pt>
                <c:pt idx="63">
                  <c:v>-5.1015547841212285</c:v>
                </c:pt>
                <c:pt idx="64">
                  <c:v>-5.3139118439868884</c:v>
                </c:pt>
                <c:pt idx="65">
                  <c:v>-5.477810010852064</c:v>
                </c:pt>
                <c:pt idx="66">
                  <c:v>-4.99053600259594</c:v>
                </c:pt>
                <c:pt idx="67">
                  <c:v>-4.306712922542574</c:v>
                </c:pt>
                <c:pt idx="68">
                  <c:v>-2.6493681407907461</c:v>
                </c:pt>
                <c:pt idx="69">
                  <c:v>-3.2131877687876091</c:v>
                </c:pt>
                <c:pt idx="70">
                  <c:v>-3.5800300692019471</c:v>
                </c:pt>
                <c:pt idx="71">
                  <c:v>-3.7274739634771827</c:v>
                </c:pt>
                <c:pt idx="72">
                  <c:v>-4.539109788906794</c:v>
                </c:pt>
                <c:pt idx="75">
                  <c:v>-4.079689828535221</c:v>
                </c:pt>
                <c:pt idx="76">
                  <c:v>-4.3152900681277018</c:v>
                </c:pt>
                <c:pt idx="77">
                  <c:v>-3.9555035614510659</c:v>
                </c:pt>
                <c:pt idx="78">
                  <c:v>-4.1847060970301335</c:v>
                </c:pt>
                <c:pt idx="79">
                  <c:v>-4.5187132085676671</c:v>
                </c:pt>
                <c:pt idx="80">
                  <c:v>-4.8268127313456066</c:v>
                </c:pt>
                <c:pt idx="81">
                  <c:v>-5.1141264631566319</c:v>
                </c:pt>
                <c:pt idx="82">
                  <c:v>-4.5524555869622949</c:v>
                </c:pt>
                <c:pt idx="83">
                  <c:v>-4.600242393253275</c:v>
                </c:pt>
                <c:pt idx="84">
                  <c:v>-4.2559639047148563</c:v>
                </c:pt>
                <c:pt idx="85">
                  <c:v>-4.2095051696734229</c:v>
                </c:pt>
                <c:pt idx="86">
                  <c:v>-4.4328575222984865</c:v>
                </c:pt>
                <c:pt idx="87">
                  <c:v>-4.4724143632802065</c:v>
                </c:pt>
                <c:pt idx="88">
                  <c:v>-4.4509520267539733</c:v>
                </c:pt>
                <c:pt idx="89">
                  <c:v>-4.9071487471772874</c:v>
                </c:pt>
                <c:pt idx="90">
                  <c:v>-5.0627626134669317</c:v>
                </c:pt>
                <c:pt idx="91">
                  <c:v>-4.8505740355618103</c:v>
                </c:pt>
                <c:pt idx="92">
                  <c:v>-5.0552411906245096</c:v>
                </c:pt>
                <c:pt idx="93">
                  <c:v>-4.6643233195529419</c:v>
                </c:pt>
                <c:pt idx="94">
                  <c:v>-4.7812345928185271</c:v>
                </c:pt>
                <c:pt idx="95">
                  <c:v>-4.838546830543625</c:v>
                </c:pt>
                <c:pt idx="96">
                  <c:v>-4.7220289601195153</c:v>
                </c:pt>
                <c:pt idx="97">
                  <c:v>-4.9202559889471162</c:v>
                </c:pt>
                <c:pt idx="98">
                  <c:v>-4.72798502708957</c:v>
                </c:pt>
                <c:pt idx="99">
                  <c:v>-4.7853896332810661</c:v>
                </c:pt>
                <c:pt idx="100">
                  <c:v>-4.8204018597683582</c:v>
                </c:pt>
                <c:pt idx="101">
                  <c:v>-4.6739476041542458</c:v>
                </c:pt>
                <c:pt idx="102">
                  <c:v>-4.6389965701882199</c:v>
                </c:pt>
                <c:pt idx="103">
                  <c:v>-4.429635364546634</c:v>
                </c:pt>
                <c:pt idx="104">
                  <c:v>-4.1898049926927614</c:v>
                </c:pt>
                <c:pt idx="105">
                  <c:v>-4.1389254373712214</c:v>
                </c:pt>
                <c:pt idx="106">
                  <c:v>-4.2481361331842304</c:v>
                </c:pt>
                <c:pt idx="107">
                  <c:v>-4.7054186040023991</c:v>
                </c:pt>
                <c:pt idx="108">
                  <c:v>-5.0513482052068346</c:v>
                </c:pt>
                <c:pt idx="109">
                  <c:v>-5.2044283158538862</c:v>
                </c:pt>
                <c:pt idx="112">
                  <c:v>-1.962919164321929</c:v>
                </c:pt>
                <c:pt idx="113">
                  <c:v>-1.6827206445257721</c:v>
                </c:pt>
                <c:pt idx="114">
                  <c:v>-1.3896772240511601</c:v>
                </c:pt>
                <c:pt idx="115">
                  <c:v>-1.2658756571909013</c:v>
                </c:pt>
                <c:pt idx="116">
                  <c:v>-1.3665635820863495</c:v>
                </c:pt>
                <c:pt idx="117">
                  <c:v>-1.4784329624137158</c:v>
                </c:pt>
                <c:pt idx="118">
                  <c:v>-1.5969456874255925</c:v>
                </c:pt>
                <c:pt idx="119">
                  <c:v>-1.6004163342869946</c:v>
                </c:pt>
                <c:pt idx="120">
                  <c:v>-1.9370693268287096</c:v>
                </c:pt>
                <c:pt idx="121">
                  <c:v>-2.3192219782650918</c:v>
                </c:pt>
                <c:pt idx="122">
                  <c:v>-2.7187726654362492</c:v>
                </c:pt>
                <c:pt idx="123">
                  <c:v>-3.0480134087554966</c:v>
                </c:pt>
                <c:pt idx="124">
                  <c:v>-3.0823568985816001</c:v>
                </c:pt>
                <c:pt idx="125">
                  <c:v>-3.0601479057023666</c:v>
                </c:pt>
                <c:pt idx="126">
                  <c:v>-3.0469298522599364</c:v>
                </c:pt>
                <c:pt idx="127">
                  <c:v>-3.0909396130554891</c:v>
                </c:pt>
                <c:pt idx="128">
                  <c:v>-3.014058332025733</c:v>
                </c:pt>
                <c:pt idx="129">
                  <c:v>-2.9237999206438769</c:v>
                </c:pt>
                <c:pt idx="130">
                  <c:v>-2.8289312819726042</c:v>
                </c:pt>
                <c:pt idx="131">
                  <c:v>-2.7204149544663263</c:v>
                </c:pt>
                <c:pt idx="132">
                  <c:v>-2.6655784209289299</c:v>
                </c:pt>
                <c:pt idx="133">
                  <c:v>-2.5656997127346619</c:v>
                </c:pt>
                <c:pt idx="134">
                  <c:v>-2.4648800163925335</c:v>
                </c:pt>
                <c:pt idx="135">
                  <c:v>-2.3934894403562108</c:v>
                </c:pt>
                <c:pt idx="136">
                  <c:v>-2.5381817220969558</c:v>
                </c:pt>
                <c:pt idx="137">
                  <c:v>-2.7032638981748129</c:v>
                </c:pt>
                <c:pt idx="138">
                  <c:v>-2.8165859635861672</c:v>
                </c:pt>
                <c:pt idx="139">
                  <c:v>-2.9314817965294324</c:v>
                </c:pt>
                <c:pt idx="140">
                  <c:v>-2.6698107488042173</c:v>
                </c:pt>
                <c:pt idx="141">
                  <c:v>-2.4044035595657349</c:v>
                </c:pt>
                <c:pt idx="142">
                  <c:v>-2.1016312190157009</c:v>
                </c:pt>
                <c:pt idx="143">
                  <c:v>-1.7887842327211432</c:v>
                </c:pt>
                <c:pt idx="144">
                  <c:v>-1.8052059825224323</c:v>
                </c:pt>
                <c:pt idx="145">
                  <c:v>-1.8500156119460924</c:v>
                </c:pt>
                <c:pt idx="146">
                  <c:v>-1.8932052001594015</c:v>
                </c:pt>
                <c:pt idx="149">
                  <c:v>-1.9500696693600506</c:v>
                </c:pt>
                <c:pt idx="150">
                  <c:v>-1.7519810262727291</c:v>
                </c:pt>
                <c:pt idx="151">
                  <c:v>-1.7681181029773774</c:v>
                </c:pt>
                <c:pt idx="152">
                  <c:v>-2.1934630052066102</c:v>
                </c:pt>
                <c:pt idx="153">
                  <c:v>-2.4875003023423758</c:v>
                </c:pt>
                <c:pt idx="154">
                  <c:v>-2.8458508274322032</c:v>
                </c:pt>
                <c:pt idx="155">
                  <c:v>-2.7451114729257005</c:v>
                </c:pt>
                <c:pt idx="156">
                  <c:v>-1.2748484746034618</c:v>
                </c:pt>
                <c:pt idx="157">
                  <c:v>-0.77095230494085776</c:v>
                </c:pt>
                <c:pt idx="158">
                  <c:v>-1.1087331811745536</c:v>
                </c:pt>
                <c:pt idx="159">
                  <c:v>-1.1576853154049325</c:v>
                </c:pt>
                <c:pt idx="160">
                  <c:v>-1.8590347979744368</c:v>
                </c:pt>
                <c:pt idx="161">
                  <c:v>-2.0150102314335401</c:v>
                </c:pt>
                <c:pt idx="162">
                  <c:v>-2.0715020135638467</c:v>
                </c:pt>
                <c:pt idx="163">
                  <c:v>-2.3111148991134272</c:v>
                </c:pt>
                <c:pt idx="164">
                  <c:v>-2.0953710487969244</c:v>
                </c:pt>
                <c:pt idx="165">
                  <c:v>-2.4041618350746252</c:v>
                </c:pt>
                <c:pt idx="166">
                  <c:v>-2.7055449708345019</c:v>
                </c:pt>
                <c:pt idx="167">
                  <c:v>-2.4840992456793867</c:v>
                </c:pt>
                <c:pt idx="168">
                  <c:v>-2.276800545190734</c:v>
                </c:pt>
                <c:pt idx="169">
                  <c:v>-2.3542501721890008</c:v>
                </c:pt>
                <c:pt idx="170">
                  <c:v>-2.0253934228561419</c:v>
                </c:pt>
                <c:pt idx="171">
                  <c:v>-2.4053332154248421</c:v>
                </c:pt>
                <c:pt idx="172">
                  <c:v>-2.5963273994621807</c:v>
                </c:pt>
                <c:pt idx="173">
                  <c:v>-2.2242626247507862</c:v>
                </c:pt>
                <c:pt idx="174">
                  <c:v>-2.1082388186053973</c:v>
                </c:pt>
                <c:pt idx="175">
                  <c:v>-2.0450633998621512</c:v>
                </c:pt>
                <c:pt idx="176">
                  <c:v>-2.1523373241235877</c:v>
                </c:pt>
                <c:pt idx="177">
                  <c:v>-2.0953272285845324</c:v>
                </c:pt>
                <c:pt idx="178">
                  <c:v>-1.9121797943086529</c:v>
                </c:pt>
                <c:pt idx="179">
                  <c:v>-2.1480799153886641</c:v>
                </c:pt>
                <c:pt idx="180">
                  <c:v>-2.3365233812373973</c:v>
                </c:pt>
                <c:pt idx="181">
                  <c:v>-2.7263156169114438</c:v>
                </c:pt>
                <c:pt idx="182">
                  <c:v>-2.8050055737414077</c:v>
                </c:pt>
                <c:pt idx="183">
                  <c:v>-2.5652063318136458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D-40AF-8305-53D9567CFC97}"/>
            </c:ext>
          </c:extLst>
        </c:ser>
        <c:ser>
          <c:idx val="2"/>
          <c:order val="2"/>
          <c:tx>
            <c:strRef>
              <c:f>'45. ábra'!$A$8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'45. ábra'!$C$1:$GE$2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'45. ábra'!$C$8:$GE$8</c:f>
              <c:numCache>
                <c:formatCode>0.0</c:formatCode>
                <c:ptCount val="185"/>
                <c:pt idx="0">
                  <c:v>3.3541242993359894</c:v>
                </c:pt>
                <c:pt idx="1">
                  <c:v>3.8854344618702692</c:v>
                </c:pt>
                <c:pt idx="2">
                  <c:v>4.0427073988383748</c:v>
                </c:pt>
                <c:pt idx="3">
                  <c:v>4.5195443309736536</c:v>
                </c:pt>
                <c:pt idx="4">
                  <c:v>4.253527082078568</c:v>
                </c:pt>
                <c:pt idx="5">
                  <c:v>3.865100625307246</c:v>
                </c:pt>
                <c:pt idx="6">
                  <c:v>4.2690008922936187</c:v>
                </c:pt>
                <c:pt idx="7">
                  <c:v>4.1434168299631304</c:v>
                </c:pt>
                <c:pt idx="8">
                  <c:v>4.3363970992848131</c:v>
                </c:pt>
                <c:pt idx="9">
                  <c:v>4.8242983144627889</c:v>
                </c:pt>
                <c:pt idx="10">
                  <c:v>4.3015941453049287</c:v>
                </c:pt>
                <c:pt idx="11">
                  <c:v>4.669658531415263</c:v>
                </c:pt>
                <c:pt idx="12">
                  <c:v>3.9956617765299942</c:v>
                </c:pt>
                <c:pt idx="13">
                  <c:v>2.7230281029799288</c:v>
                </c:pt>
                <c:pt idx="14">
                  <c:v>1.866266299542606</c:v>
                </c:pt>
                <c:pt idx="15">
                  <c:v>-0.56929212690982423</c:v>
                </c:pt>
                <c:pt idx="16">
                  <c:v>-0.2835393551434226</c:v>
                </c:pt>
                <c:pt idx="17">
                  <c:v>0.30305445000105768</c:v>
                </c:pt>
                <c:pt idx="18">
                  <c:v>0.50131889018347531</c:v>
                </c:pt>
                <c:pt idx="19">
                  <c:v>0.94070309864959478</c:v>
                </c:pt>
                <c:pt idx="20">
                  <c:v>1.3539630342748965</c:v>
                </c:pt>
                <c:pt idx="21">
                  <c:v>1.5019385358700557</c:v>
                </c:pt>
                <c:pt idx="22">
                  <c:v>2.1331402958174333</c:v>
                </c:pt>
                <c:pt idx="23">
                  <c:v>2.7308075826014724</c:v>
                </c:pt>
                <c:pt idx="24">
                  <c:v>2.1658475054600905</c:v>
                </c:pt>
                <c:pt idx="25">
                  <c:v>2.06922101585053</c:v>
                </c:pt>
                <c:pt idx="26">
                  <c:v>1.683297343488023</c:v>
                </c:pt>
                <c:pt idx="27">
                  <c:v>2.1276827889956191</c:v>
                </c:pt>
                <c:pt idx="28">
                  <c:v>2.3649522003181831</c:v>
                </c:pt>
                <c:pt idx="29">
                  <c:v>2.4363686154472881</c:v>
                </c:pt>
                <c:pt idx="30">
                  <c:v>2.8832072860057445</c:v>
                </c:pt>
                <c:pt idx="31">
                  <c:v>2.3304886002930711</c:v>
                </c:pt>
                <c:pt idx="32">
                  <c:v>2.4640862777324357</c:v>
                </c:pt>
                <c:pt idx="33">
                  <c:v>2.2894110593013153</c:v>
                </c:pt>
                <c:pt idx="34">
                  <c:v>2.1450191217539349</c:v>
                </c:pt>
                <c:pt idx="35">
                  <c:v>2.6360767679340458</c:v>
                </c:pt>
                <c:pt idx="38">
                  <c:v>1.4367629316401691</c:v>
                </c:pt>
                <c:pt idx="39">
                  <c:v>1.492116031916362</c:v>
                </c:pt>
                <c:pt idx="40">
                  <c:v>2.7254338934128963</c:v>
                </c:pt>
                <c:pt idx="41">
                  <c:v>2.3668379221007334</c:v>
                </c:pt>
                <c:pt idx="42">
                  <c:v>2.7750506199084142</c:v>
                </c:pt>
                <c:pt idx="43">
                  <c:v>3.2529906956136458</c:v>
                </c:pt>
                <c:pt idx="44">
                  <c:v>1.7735004663602405</c:v>
                </c:pt>
                <c:pt idx="45">
                  <c:v>1.1603046663118142</c:v>
                </c:pt>
                <c:pt idx="46">
                  <c:v>1.9740492125295521</c:v>
                </c:pt>
                <c:pt idx="47">
                  <c:v>2.6981014383489312</c:v>
                </c:pt>
                <c:pt idx="48">
                  <c:v>3.0153641386298524</c:v>
                </c:pt>
                <c:pt idx="49">
                  <c:v>2.6808077091794145</c:v>
                </c:pt>
                <c:pt idx="50">
                  <c:v>2.0994165900244326</c:v>
                </c:pt>
                <c:pt idx="51">
                  <c:v>1.3017295519171861</c:v>
                </c:pt>
                <c:pt idx="52">
                  <c:v>1.2630460294322403</c:v>
                </c:pt>
                <c:pt idx="53">
                  <c:v>1.0337794464830479</c:v>
                </c:pt>
                <c:pt idx="54">
                  <c:v>0.26803839914762689</c:v>
                </c:pt>
                <c:pt idx="55">
                  <c:v>-7.422651110801376E-2</c:v>
                </c:pt>
                <c:pt idx="56">
                  <c:v>-0.34507415423314375</c:v>
                </c:pt>
                <c:pt idx="57">
                  <c:v>0.36411256370941142</c:v>
                </c:pt>
                <c:pt idx="58">
                  <c:v>0.26201745451640623</c:v>
                </c:pt>
                <c:pt idx="59">
                  <c:v>0.15687403478553635</c:v>
                </c:pt>
                <c:pt idx="60">
                  <c:v>0.18928322894919977</c:v>
                </c:pt>
                <c:pt idx="61">
                  <c:v>-2.6982003620045929E-2</c:v>
                </c:pt>
                <c:pt idx="62">
                  <c:v>-0.20221013193965429</c:v>
                </c:pt>
                <c:pt idx="63">
                  <c:v>0.30066591488671701</c:v>
                </c:pt>
                <c:pt idx="64">
                  <c:v>0.20591792570683715</c:v>
                </c:pt>
                <c:pt idx="65">
                  <c:v>0.26314482895586105</c:v>
                </c:pt>
                <c:pt idx="66">
                  <c:v>0.83130837397561408</c:v>
                </c:pt>
                <c:pt idx="67">
                  <c:v>0.96891516243604403</c:v>
                </c:pt>
                <c:pt idx="68">
                  <c:v>1.3052337796502247</c:v>
                </c:pt>
                <c:pt idx="69">
                  <c:v>1.2126507742290924</c:v>
                </c:pt>
                <c:pt idx="70">
                  <c:v>0.70573802777471628</c:v>
                </c:pt>
                <c:pt idx="71">
                  <c:v>0.79901708603116084</c:v>
                </c:pt>
                <c:pt idx="72">
                  <c:v>1.1359525110358977</c:v>
                </c:pt>
                <c:pt idx="75">
                  <c:v>3.1392403505884925</c:v>
                </c:pt>
                <c:pt idx="76">
                  <c:v>3.4577002258681233</c:v>
                </c:pt>
                <c:pt idx="77">
                  <c:v>3.3322912321911446</c:v>
                </c:pt>
                <c:pt idx="78">
                  <c:v>3.3324736251380034</c:v>
                </c:pt>
                <c:pt idx="79">
                  <c:v>3.5606367245566086</c:v>
                </c:pt>
                <c:pt idx="80">
                  <c:v>3.5726300426853852</c:v>
                </c:pt>
                <c:pt idx="81">
                  <c:v>3.515952722619633</c:v>
                </c:pt>
                <c:pt idx="82">
                  <c:v>3.4779635715512001</c:v>
                </c:pt>
                <c:pt idx="83">
                  <c:v>4.091463506160788</c:v>
                </c:pt>
                <c:pt idx="84">
                  <c:v>3.5381924509659934</c:v>
                </c:pt>
                <c:pt idx="85">
                  <c:v>3.9999924414799297</c:v>
                </c:pt>
                <c:pt idx="86">
                  <c:v>3.1701577317414755</c:v>
                </c:pt>
                <c:pt idx="87">
                  <c:v>2.6878300775104376</c:v>
                </c:pt>
                <c:pt idx="88">
                  <c:v>2.1442770043516206</c:v>
                </c:pt>
                <c:pt idx="89">
                  <c:v>1.1646429704900234</c:v>
                </c:pt>
                <c:pt idx="90">
                  <c:v>1.6192316365817176</c:v>
                </c:pt>
                <c:pt idx="91">
                  <c:v>1.6178934710386668</c:v>
                </c:pt>
                <c:pt idx="92">
                  <c:v>1.5749372287278001</c:v>
                </c:pt>
                <c:pt idx="93">
                  <c:v>1.6791353194045344</c:v>
                </c:pt>
                <c:pt idx="94">
                  <c:v>1.9432558183289927</c:v>
                </c:pt>
                <c:pt idx="95">
                  <c:v>1.9617323598043663</c:v>
                </c:pt>
                <c:pt idx="96">
                  <c:v>2.1356311600573781</c:v>
                </c:pt>
                <c:pt idx="97">
                  <c:v>2.3518740127717499</c:v>
                </c:pt>
                <c:pt idx="98">
                  <c:v>2.4895839487313656</c:v>
                </c:pt>
                <c:pt idx="99">
                  <c:v>2.2544540228458283</c:v>
                </c:pt>
                <c:pt idx="100">
                  <c:v>2.4901244088952144</c:v>
                </c:pt>
                <c:pt idx="101">
                  <c:v>2.382431891209372</c:v>
                </c:pt>
                <c:pt idx="102">
                  <c:v>2.329213961492568</c:v>
                </c:pt>
                <c:pt idx="103">
                  <c:v>2.5993154943421701</c:v>
                </c:pt>
                <c:pt idx="104">
                  <c:v>2.9049725935983228</c:v>
                </c:pt>
                <c:pt idx="105">
                  <c:v>2.8222520249921548</c:v>
                </c:pt>
                <c:pt idx="106">
                  <c:v>2.7290237988599544</c:v>
                </c:pt>
                <c:pt idx="107">
                  <c:v>2.4798024748727538</c:v>
                </c:pt>
                <c:pt idx="108">
                  <c:v>2.0352188961837987</c:v>
                </c:pt>
                <c:pt idx="109">
                  <c:v>2.1592322649238711</c:v>
                </c:pt>
                <c:pt idx="112">
                  <c:v>1.2049912327203034</c:v>
                </c:pt>
                <c:pt idx="113">
                  <c:v>0.64048800118152227</c:v>
                </c:pt>
                <c:pt idx="114">
                  <c:v>0.28231408354010229</c:v>
                </c:pt>
                <c:pt idx="115">
                  <c:v>-1.1991797071845502E-2</c:v>
                </c:pt>
                <c:pt idx="116">
                  <c:v>-0.22570426974007152</c:v>
                </c:pt>
                <c:pt idx="117">
                  <c:v>-0.37874342533420119</c:v>
                </c:pt>
                <c:pt idx="118">
                  <c:v>-0.35225769371855703</c:v>
                </c:pt>
                <c:pt idx="119">
                  <c:v>-0.15178854213347664</c:v>
                </c:pt>
                <c:pt idx="120">
                  <c:v>0.17845195854603946</c:v>
                </c:pt>
                <c:pt idx="121">
                  <c:v>0.42703216504021441</c:v>
                </c:pt>
                <c:pt idx="122">
                  <c:v>1.2650092027228372</c:v>
                </c:pt>
                <c:pt idx="123">
                  <c:v>3.0378742265744205</c:v>
                </c:pt>
                <c:pt idx="124">
                  <c:v>3.0684033812362568</c:v>
                </c:pt>
                <c:pt idx="125">
                  <c:v>3.1934242091756091</c:v>
                </c:pt>
                <c:pt idx="126">
                  <c:v>2.1717083536102888</c:v>
                </c:pt>
                <c:pt idx="127">
                  <c:v>5.2830244574408165E-2</c:v>
                </c:pt>
                <c:pt idx="128">
                  <c:v>-0.38296328259846235</c:v>
                </c:pt>
                <c:pt idx="129">
                  <c:v>-0.82874972850255968</c:v>
                </c:pt>
                <c:pt idx="130">
                  <c:v>-0.74540817060366205</c:v>
                </c:pt>
                <c:pt idx="131">
                  <c:v>-0.84092227893371874</c:v>
                </c:pt>
                <c:pt idx="132">
                  <c:v>-0.67153960657110223</c:v>
                </c:pt>
                <c:pt idx="133">
                  <c:v>-0.51270242419706757</c:v>
                </c:pt>
                <c:pt idx="134">
                  <c:v>-0.27554852155878501</c:v>
                </c:pt>
                <c:pt idx="135">
                  <c:v>0.37839608811798275</c:v>
                </c:pt>
                <c:pt idx="136">
                  <c:v>0.28350038754227747</c:v>
                </c:pt>
                <c:pt idx="137">
                  <c:v>0.3602757403101155</c:v>
                </c:pt>
                <c:pt idx="138">
                  <c:v>0.19597012209369322</c:v>
                </c:pt>
                <c:pt idx="139">
                  <c:v>0.19543211976862884</c:v>
                </c:pt>
                <c:pt idx="140">
                  <c:v>0.66189523484357782</c:v>
                </c:pt>
                <c:pt idx="141">
                  <c:v>0.58579262549513955</c:v>
                </c:pt>
                <c:pt idx="142">
                  <c:v>0.8095743998329743</c:v>
                </c:pt>
                <c:pt idx="143">
                  <c:v>0.76520998747818425</c:v>
                </c:pt>
                <c:pt idx="144">
                  <c:v>0.14297266067894113</c:v>
                </c:pt>
                <c:pt idx="145">
                  <c:v>0.98671718748681403</c:v>
                </c:pt>
                <c:pt idx="146">
                  <c:v>0.78459314031291916</c:v>
                </c:pt>
                <c:pt idx="149">
                  <c:v>3.479881804903378</c:v>
                </c:pt>
                <c:pt idx="150">
                  <c:v>3.5905204905223287</c:v>
                </c:pt>
                <c:pt idx="151">
                  <c:v>4.0899335190460695</c:v>
                </c:pt>
                <c:pt idx="152">
                  <c:v>4.2635694011527683</c:v>
                </c:pt>
                <c:pt idx="153">
                  <c:v>5.3716046951179486</c:v>
                </c:pt>
                <c:pt idx="154">
                  <c:v>4.8651566688687851</c:v>
                </c:pt>
                <c:pt idx="155">
                  <c:v>4.2564038495639407</c:v>
                </c:pt>
                <c:pt idx="156">
                  <c:v>4.0618683679672358</c:v>
                </c:pt>
                <c:pt idx="157">
                  <c:v>4.4503878216509047</c:v>
                </c:pt>
                <c:pt idx="158">
                  <c:v>4.4102338633027944</c:v>
                </c:pt>
                <c:pt idx="159">
                  <c:v>4.5756043149107324</c:v>
                </c:pt>
                <c:pt idx="160">
                  <c:v>4.3074435071462913</c:v>
                </c:pt>
                <c:pt idx="161">
                  <c:v>3.4547190938864087</c:v>
                </c:pt>
                <c:pt idx="162">
                  <c:v>3.8811891049524982</c:v>
                </c:pt>
                <c:pt idx="163">
                  <c:v>4.4536303500614309</c:v>
                </c:pt>
                <c:pt idx="164">
                  <c:v>4.0592558442581792</c:v>
                </c:pt>
                <c:pt idx="165">
                  <c:v>3.4835227125588779</c:v>
                </c:pt>
                <c:pt idx="166">
                  <c:v>3.1662577272068204</c:v>
                </c:pt>
                <c:pt idx="167">
                  <c:v>2.339850625460703</c:v>
                </c:pt>
                <c:pt idx="168">
                  <c:v>2.8098332699659312</c:v>
                </c:pt>
                <c:pt idx="169">
                  <c:v>3.0522211854607182</c:v>
                </c:pt>
                <c:pt idx="170">
                  <c:v>2.9177702431131673</c:v>
                </c:pt>
                <c:pt idx="171">
                  <c:v>2.7741322169543028</c:v>
                </c:pt>
                <c:pt idx="172">
                  <c:v>2.5937356199023243</c:v>
                </c:pt>
                <c:pt idx="173">
                  <c:v>2.8698197601791464</c:v>
                </c:pt>
                <c:pt idx="174">
                  <c:v>2.6055233923658343</c:v>
                </c:pt>
                <c:pt idx="175">
                  <c:v>2.6632678068848064</c:v>
                </c:pt>
                <c:pt idx="176">
                  <c:v>2.6627431117406335</c:v>
                </c:pt>
                <c:pt idx="177">
                  <c:v>2.9916043471100431</c:v>
                </c:pt>
                <c:pt idx="178">
                  <c:v>3.292657111735938</c:v>
                </c:pt>
                <c:pt idx="179">
                  <c:v>3.3883926915080393</c:v>
                </c:pt>
                <c:pt idx="180">
                  <c:v>3.5702625959643535</c:v>
                </c:pt>
                <c:pt idx="181">
                  <c:v>3.1425716893047553</c:v>
                </c:pt>
                <c:pt idx="182">
                  <c:v>2.941650727645277</c:v>
                </c:pt>
                <c:pt idx="183">
                  <c:v>3.0318743029330619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D-40AF-8305-53D9567C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'45. ábra'!$A$9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225D-40AF-8305-53D9567CFC9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225D-40AF-8305-53D9567CFC9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225D-40AF-8305-53D9567CFC9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225D-40AF-8305-53D9567CFC9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225D-40AF-8305-53D9567CFC9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225D-40AF-8305-53D9567CFC9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225D-40AF-8305-53D9567CFC97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225D-40AF-8305-53D9567CFC97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225D-40AF-8305-53D9567CFC9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225D-40AF-8305-53D9567CFC97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225D-40AF-8305-53D9567CFC97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225D-40AF-8305-53D9567CFC97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225D-40AF-8305-53D9567CFC97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225D-40AF-8305-53D9567CFC97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225D-40AF-8305-53D9567CFC97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225D-40AF-8305-53D9567CFC97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225D-40AF-8305-53D9567CFC97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225D-40AF-8305-53D9567CFC97}"/>
              </c:ext>
            </c:extLst>
          </c:dPt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ábra'!$C$9:$GE$9</c:f>
              <c:numCache>
                <c:formatCode>0.0</c:formatCode>
                <c:ptCount val="185"/>
                <c:pt idx="0">
                  <c:v>5.1861287978422625</c:v>
                </c:pt>
                <c:pt idx="1">
                  <c:v>5.7357299435646425</c:v>
                </c:pt>
                <c:pt idx="2">
                  <c:v>6.3395403305260389</c:v>
                </c:pt>
                <c:pt idx="3">
                  <c:v>7.2602198053218174</c:v>
                </c:pt>
                <c:pt idx="4">
                  <c:v>6.7196173802575636</c:v>
                </c:pt>
                <c:pt idx="5">
                  <c:v>5.5082467810240203</c:v>
                </c:pt>
                <c:pt idx="6">
                  <c:v>5.2107701775481372</c:v>
                </c:pt>
                <c:pt idx="7">
                  <c:v>4.8609652633529201</c:v>
                </c:pt>
                <c:pt idx="8">
                  <c:v>5.8608181711866321</c:v>
                </c:pt>
                <c:pt idx="9">
                  <c:v>6.908262862923511</c:v>
                </c:pt>
                <c:pt idx="10">
                  <c:v>6.4855226264144958</c:v>
                </c:pt>
                <c:pt idx="11">
                  <c:v>6.918300838292244</c:v>
                </c:pt>
                <c:pt idx="12">
                  <c:v>6.3782864996649087</c:v>
                </c:pt>
                <c:pt idx="13">
                  <c:v>6.3560516897547199</c:v>
                </c:pt>
                <c:pt idx="14">
                  <c:v>6.4059464564831412</c:v>
                </c:pt>
                <c:pt idx="15">
                  <c:v>4.4619548023699167</c:v>
                </c:pt>
                <c:pt idx="16">
                  <c:v>3.7457437795499411</c:v>
                </c:pt>
                <c:pt idx="17">
                  <c:v>3.6526819333735268</c:v>
                </c:pt>
                <c:pt idx="18">
                  <c:v>2.9356316066752659</c:v>
                </c:pt>
                <c:pt idx="19">
                  <c:v>2.8436206132993971</c:v>
                </c:pt>
                <c:pt idx="20">
                  <c:v>3.1501083165378971</c:v>
                </c:pt>
                <c:pt idx="21">
                  <c:v>2.7030797642887601</c:v>
                </c:pt>
                <c:pt idx="22">
                  <c:v>2.2288536549307998</c:v>
                </c:pt>
                <c:pt idx="23">
                  <c:v>2.4094990636219586</c:v>
                </c:pt>
                <c:pt idx="24">
                  <c:v>1.7393592905881055</c:v>
                </c:pt>
                <c:pt idx="25">
                  <c:v>1.4226504012119836</c:v>
                </c:pt>
                <c:pt idx="26">
                  <c:v>1.2239305902723876</c:v>
                </c:pt>
                <c:pt idx="27">
                  <c:v>1.1517009718754316</c:v>
                </c:pt>
                <c:pt idx="28">
                  <c:v>1.1409405971691338</c:v>
                </c:pt>
                <c:pt idx="29">
                  <c:v>9.8324468209397331E-2</c:v>
                </c:pt>
                <c:pt idx="30">
                  <c:v>0.86082574993718053</c:v>
                </c:pt>
                <c:pt idx="31">
                  <c:v>0.90273486624838872</c:v>
                </c:pt>
                <c:pt idx="32">
                  <c:v>1.3844483001780303</c:v>
                </c:pt>
                <c:pt idx="33">
                  <c:v>1.9348475232029303</c:v>
                </c:pt>
                <c:pt idx="34">
                  <c:v>0.20435889473238733</c:v>
                </c:pt>
                <c:pt idx="35">
                  <c:v>-0.55576810283538558</c:v>
                </c:pt>
                <c:pt idx="38">
                  <c:v>-0.48129391613538619</c:v>
                </c:pt>
                <c:pt idx="39">
                  <c:v>-0.36662534334211599</c:v>
                </c:pt>
                <c:pt idx="40">
                  <c:v>1.3335850824914695</c:v>
                </c:pt>
                <c:pt idx="41">
                  <c:v>1.4643280576622695</c:v>
                </c:pt>
                <c:pt idx="42">
                  <c:v>3.4263695786819945</c:v>
                </c:pt>
                <c:pt idx="43">
                  <c:v>2.5919361984935754</c:v>
                </c:pt>
                <c:pt idx="44">
                  <c:v>1.0947893833455811</c:v>
                </c:pt>
                <c:pt idx="45">
                  <c:v>0.93231186475046246</c:v>
                </c:pt>
                <c:pt idx="46">
                  <c:v>1.3956920293295878</c:v>
                </c:pt>
                <c:pt idx="47">
                  <c:v>2.3439783105723677</c:v>
                </c:pt>
                <c:pt idx="48">
                  <c:v>2.2211632074188801</c:v>
                </c:pt>
                <c:pt idx="49">
                  <c:v>2.5522742173607482</c:v>
                </c:pt>
                <c:pt idx="50">
                  <c:v>2.8855801120370108</c:v>
                </c:pt>
                <c:pt idx="51">
                  <c:v>2.979471052862082</c:v>
                </c:pt>
                <c:pt idx="52">
                  <c:v>3.6853665674983729</c:v>
                </c:pt>
                <c:pt idx="53">
                  <c:v>2.8517839923397865</c:v>
                </c:pt>
                <c:pt idx="54">
                  <c:v>2.2122362594099032</c:v>
                </c:pt>
                <c:pt idx="55">
                  <c:v>2.0026400150858001</c:v>
                </c:pt>
                <c:pt idx="56">
                  <c:v>1.5634210755928399</c:v>
                </c:pt>
                <c:pt idx="57">
                  <c:v>2.3795134090019485</c:v>
                </c:pt>
                <c:pt idx="58">
                  <c:v>1.4531284324885667</c:v>
                </c:pt>
                <c:pt idx="59">
                  <c:v>1.393909969430301</c:v>
                </c:pt>
                <c:pt idx="60">
                  <c:v>0.77997744342859898</c:v>
                </c:pt>
                <c:pt idx="61">
                  <c:v>0.68887094303762375</c:v>
                </c:pt>
                <c:pt idx="62">
                  <c:v>0.44475933671707346</c:v>
                </c:pt>
                <c:pt idx="63">
                  <c:v>1.1937270596559504</c:v>
                </c:pt>
                <c:pt idx="64">
                  <c:v>1.2657444050526729</c:v>
                </c:pt>
                <c:pt idx="65">
                  <c:v>0.75498982175661589</c:v>
                </c:pt>
                <c:pt idx="66">
                  <c:v>1.7171244417694485</c:v>
                </c:pt>
                <c:pt idx="67">
                  <c:v>1.5970795120002066</c:v>
                </c:pt>
                <c:pt idx="68">
                  <c:v>4.2736050379922892</c:v>
                </c:pt>
                <c:pt idx="69">
                  <c:v>4.8616588672387788</c:v>
                </c:pt>
                <c:pt idx="70">
                  <c:v>4.2253134688726091</c:v>
                </c:pt>
                <c:pt idx="71">
                  <c:v>4.1956719648913641</c:v>
                </c:pt>
                <c:pt idx="72">
                  <c:v>1.7451314626892447</c:v>
                </c:pt>
                <c:pt idx="75">
                  <c:v>-1.3297786444916417</c:v>
                </c:pt>
                <c:pt idx="76">
                  <c:v>-0.45099661503869498</c:v>
                </c:pt>
                <c:pt idx="77">
                  <c:v>0.1484290005225869</c:v>
                </c:pt>
                <c:pt idx="78">
                  <c:v>0.49151182574496377</c:v>
                </c:pt>
                <c:pt idx="79">
                  <c:v>0.52813767334094064</c:v>
                </c:pt>
                <c:pt idx="80">
                  <c:v>-8.3154645679352157E-2</c:v>
                </c:pt>
                <c:pt idx="81">
                  <c:v>-0.4898335141429857</c:v>
                </c:pt>
                <c:pt idx="82">
                  <c:v>-0.13954505280261487</c:v>
                </c:pt>
                <c:pt idx="83">
                  <c:v>1.031720783889903</c:v>
                </c:pt>
                <c:pt idx="84">
                  <c:v>1.222059247080276</c:v>
                </c:pt>
                <c:pt idx="85">
                  <c:v>1.8468771383820934</c:v>
                </c:pt>
                <c:pt idx="86">
                  <c:v>1.4505547927076736</c:v>
                </c:pt>
                <c:pt idx="87">
                  <c:v>1.0928764770274539</c:v>
                </c:pt>
                <c:pt idx="88">
                  <c:v>1.1082985340369333</c:v>
                </c:pt>
                <c:pt idx="89">
                  <c:v>-0.10566567735965249</c:v>
                </c:pt>
                <c:pt idx="90">
                  <c:v>0.25143450209669238</c:v>
                </c:pt>
                <c:pt idx="91">
                  <c:v>0.44570765351602759</c:v>
                </c:pt>
                <c:pt idx="92">
                  <c:v>6.6472289322266676E-2</c:v>
                </c:pt>
                <c:pt idx="93">
                  <c:v>0.88897465501271977</c:v>
                </c:pt>
                <c:pt idx="94">
                  <c:v>0.90812840668416861</c:v>
                </c:pt>
                <c:pt idx="95">
                  <c:v>0.61139257996673368</c:v>
                </c:pt>
                <c:pt idx="96">
                  <c:v>0.81597004171156318</c:v>
                </c:pt>
                <c:pt idx="97">
                  <c:v>0.56484322876486859</c:v>
                </c:pt>
                <c:pt idx="98">
                  <c:v>0.78612200574947533</c:v>
                </c:pt>
                <c:pt idx="99">
                  <c:v>0.9639815255245483</c:v>
                </c:pt>
                <c:pt idx="100">
                  <c:v>1.3652393986546536</c:v>
                </c:pt>
                <c:pt idx="101">
                  <c:v>1.8075657241039855</c:v>
                </c:pt>
                <c:pt idx="102">
                  <c:v>2.4480693817344537</c:v>
                </c:pt>
                <c:pt idx="103">
                  <c:v>3.1281457061481164</c:v>
                </c:pt>
                <c:pt idx="104">
                  <c:v>4.2566507980427755</c:v>
                </c:pt>
                <c:pt idx="105">
                  <c:v>4.7610587858058615</c:v>
                </c:pt>
                <c:pt idx="106">
                  <c:v>5.2257410822316945</c:v>
                </c:pt>
                <c:pt idx="107">
                  <c:v>4.7416654278672912</c:v>
                </c:pt>
                <c:pt idx="108">
                  <c:v>3.7442425966753881</c:v>
                </c:pt>
                <c:pt idx="109">
                  <c:v>2.77315737804846</c:v>
                </c:pt>
                <c:pt idx="112">
                  <c:v>3.7200451277032447</c:v>
                </c:pt>
                <c:pt idx="113">
                  <c:v>4.0160914649926625</c:v>
                </c:pt>
                <c:pt idx="114">
                  <c:v>4.1932222997043063</c:v>
                </c:pt>
                <c:pt idx="115">
                  <c:v>3.2915461872822287</c:v>
                </c:pt>
                <c:pt idx="116">
                  <c:v>2.7236054748372593</c:v>
                </c:pt>
                <c:pt idx="117">
                  <c:v>1.9162550276856112</c:v>
                </c:pt>
                <c:pt idx="118">
                  <c:v>1.8730574511110025</c:v>
                </c:pt>
                <c:pt idx="119">
                  <c:v>2.1029612564674398</c:v>
                </c:pt>
                <c:pt idx="120">
                  <c:v>1.482023340631077</c:v>
                </c:pt>
                <c:pt idx="121">
                  <c:v>0.6359177783008495</c:v>
                </c:pt>
                <c:pt idx="122">
                  <c:v>0.25671087445555318</c:v>
                </c:pt>
                <c:pt idx="123">
                  <c:v>1.149107313855255</c:v>
                </c:pt>
                <c:pt idx="124">
                  <c:v>1.1408246279581145</c:v>
                </c:pt>
                <c:pt idx="125">
                  <c:v>1.8331380680515004</c:v>
                </c:pt>
                <c:pt idx="126">
                  <c:v>1.1717913188627072</c:v>
                </c:pt>
                <c:pt idx="127">
                  <c:v>-1.0169822080573532</c:v>
                </c:pt>
                <c:pt idx="128">
                  <c:v>-1.6501500470735917</c:v>
                </c:pt>
                <c:pt idx="129">
                  <c:v>-2.0892258895105527</c:v>
                </c:pt>
                <c:pt idx="130">
                  <c:v>-2.1475282509576799</c:v>
                </c:pt>
                <c:pt idx="131">
                  <c:v>-1.8092677901069361</c:v>
                </c:pt>
                <c:pt idx="132">
                  <c:v>-1.6105023509148164</c:v>
                </c:pt>
                <c:pt idx="133">
                  <c:v>-1.4366720972672373</c:v>
                </c:pt>
                <c:pt idx="134">
                  <c:v>-1.1959303951302402</c:v>
                </c:pt>
                <c:pt idx="135">
                  <c:v>-1.2444355983052686</c:v>
                </c:pt>
                <c:pt idx="136">
                  <c:v>-1.2985969208004509</c:v>
                </c:pt>
                <c:pt idx="137">
                  <c:v>-2.0742489816285463</c:v>
                </c:pt>
                <c:pt idx="138">
                  <c:v>-3.0853449881718031</c:v>
                </c:pt>
                <c:pt idx="139">
                  <c:v>-2.6472652262674381</c:v>
                </c:pt>
                <c:pt idx="140">
                  <c:v>-2.7344792853275814</c:v>
                </c:pt>
                <c:pt idx="141">
                  <c:v>-2.3417565947894259</c:v>
                </c:pt>
                <c:pt idx="142">
                  <c:v>0.33416012500829151</c:v>
                </c:pt>
                <c:pt idx="143">
                  <c:v>1.2604352987044862</c:v>
                </c:pt>
                <c:pt idx="144">
                  <c:v>2.1918500163676056</c:v>
                </c:pt>
                <c:pt idx="145">
                  <c:v>2.6502333353024077</c:v>
                </c:pt>
                <c:pt idx="146">
                  <c:v>0.49583448955023346</c:v>
                </c:pt>
                <c:pt idx="149">
                  <c:v>-2.7641365295319642</c:v>
                </c:pt>
                <c:pt idx="150">
                  <c:v>-0.88838226912540674</c:v>
                </c:pt>
                <c:pt idx="151">
                  <c:v>0.64609967411859326</c:v>
                </c:pt>
                <c:pt idx="152">
                  <c:v>1.1699026590279833</c:v>
                </c:pt>
                <c:pt idx="153">
                  <c:v>2.2753423379531248</c:v>
                </c:pt>
                <c:pt idx="154">
                  <c:v>1.4931179261507888</c:v>
                </c:pt>
                <c:pt idx="155">
                  <c:v>1.2665973487229916</c:v>
                </c:pt>
                <c:pt idx="156">
                  <c:v>2.3617610423117643</c:v>
                </c:pt>
                <c:pt idx="157">
                  <c:v>3.1352147271240609</c:v>
                </c:pt>
                <c:pt idx="158">
                  <c:v>2.8297007041115201</c:v>
                </c:pt>
                <c:pt idx="159">
                  <c:v>2.7766026239596715</c:v>
                </c:pt>
                <c:pt idx="160">
                  <c:v>1.6262573913695029</c:v>
                </c:pt>
                <c:pt idx="161">
                  <c:v>0.50717439020160637</c:v>
                </c:pt>
                <c:pt idx="162">
                  <c:v>0.68371895009240335</c:v>
                </c:pt>
                <c:pt idx="163">
                  <c:v>1.0371056834639896</c:v>
                </c:pt>
                <c:pt idx="164">
                  <c:v>0.92140344522209772</c:v>
                </c:pt>
                <c:pt idx="165">
                  <c:v>-0.11699406397555383</c:v>
                </c:pt>
                <c:pt idx="166">
                  <c:v>-1.1678047200772252</c:v>
                </c:pt>
                <c:pt idx="167">
                  <c:v>-2.0533796564538931</c:v>
                </c:pt>
                <c:pt idx="168">
                  <c:v>-1.9295507348930068</c:v>
                </c:pt>
                <c:pt idx="169">
                  <c:v>-2.0079238534950683</c:v>
                </c:pt>
                <c:pt idx="170">
                  <c:v>-1.9142971978605217</c:v>
                </c:pt>
                <c:pt idx="171">
                  <c:v>-2.7787547657473146</c:v>
                </c:pt>
                <c:pt idx="172">
                  <c:v>-3.4153297403770404</c:v>
                </c:pt>
                <c:pt idx="173">
                  <c:v>-3.2524432061311859</c:v>
                </c:pt>
                <c:pt idx="174">
                  <c:v>-3.490001985008726</c:v>
                </c:pt>
                <c:pt idx="175">
                  <c:v>-3.6156106613476715</c:v>
                </c:pt>
                <c:pt idx="176">
                  <c:v>-3.6113439445622308</c:v>
                </c:pt>
                <c:pt idx="177">
                  <c:v>-3.3021691278685732</c:v>
                </c:pt>
                <c:pt idx="178">
                  <c:v>-3.0498327154312932</c:v>
                </c:pt>
                <c:pt idx="179">
                  <c:v>-3.1071030557096391</c:v>
                </c:pt>
                <c:pt idx="180">
                  <c:v>-3.1060214630934468</c:v>
                </c:pt>
                <c:pt idx="181">
                  <c:v>-4.2423875366347232</c:v>
                </c:pt>
                <c:pt idx="182">
                  <c:v>-4.715153628569019</c:v>
                </c:pt>
                <c:pt idx="183">
                  <c:v>-4.9257270126358925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25D-40AF-8305-53D9567CFC97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'45. ábra'!$C$4:$GE$5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'45. ábra'!$C$14:$GE$14</c:f>
              <c:numCache>
                <c:formatCode>General</c:formatCode>
                <c:ptCount val="18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25D-40AF-8305-53D9567C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153622124980668E-2"/>
              <c:y val="1.2447250026157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263291523269523"/>
              <c:y val="1.2447250026157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7629302828444877"/>
          <c:w val="0.99701180417236634"/>
          <c:h val="0.123706622955393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4647525348769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'46. ábra'!$A$5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'46.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'46. ábra'!$C$5:$GD$5</c:f>
              <c:numCache>
                <c:formatCode>0.0</c:formatCode>
                <c:ptCount val="184"/>
                <c:pt idx="0">
                  <c:v>3.1309905026999152</c:v>
                </c:pt>
                <c:pt idx="1">
                  <c:v>2.8956122788541707</c:v>
                </c:pt>
                <c:pt idx="2">
                  <c:v>2.956797511005556</c:v>
                </c:pt>
                <c:pt idx="3">
                  <c:v>3.258606932168596</c:v>
                </c:pt>
                <c:pt idx="4">
                  <c:v>3.3283720403109944</c:v>
                </c:pt>
                <c:pt idx="5">
                  <c:v>2.7466384264245387</c:v>
                </c:pt>
                <c:pt idx="6">
                  <c:v>2.2848310705108283</c:v>
                </c:pt>
                <c:pt idx="7">
                  <c:v>1.9989598940634332</c:v>
                </c:pt>
                <c:pt idx="8">
                  <c:v>2.401369806979945</c:v>
                </c:pt>
                <c:pt idx="9">
                  <c:v>2.7970809187561594</c:v>
                </c:pt>
                <c:pt idx="10">
                  <c:v>2.828597604565577</c:v>
                </c:pt>
                <c:pt idx="11">
                  <c:v>3.5901683571771419</c:v>
                </c:pt>
                <c:pt idx="12">
                  <c:v>3.3124690616405874</c:v>
                </c:pt>
                <c:pt idx="13">
                  <c:v>3.9664556288011772</c:v>
                </c:pt>
                <c:pt idx="14">
                  <c:v>4.0668714824095593</c:v>
                </c:pt>
                <c:pt idx="15">
                  <c:v>3.4041762075002202</c:v>
                </c:pt>
                <c:pt idx="16">
                  <c:v>2.7268003332704329</c:v>
                </c:pt>
                <c:pt idx="17">
                  <c:v>2.3439552988019736</c:v>
                </c:pt>
                <c:pt idx="18">
                  <c:v>1.7156668069703518</c:v>
                </c:pt>
                <c:pt idx="19">
                  <c:v>1.3480679549508097</c:v>
                </c:pt>
                <c:pt idx="20">
                  <c:v>1.005048244343471</c:v>
                </c:pt>
                <c:pt idx="21">
                  <c:v>0.1939779822194039</c:v>
                </c:pt>
                <c:pt idx="22">
                  <c:v>-1.0131748842154076</c:v>
                </c:pt>
                <c:pt idx="23">
                  <c:v>-1.6754872330379793</c:v>
                </c:pt>
                <c:pt idx="24">
                  <c:v>-1.9123368871350295</c:v>
                </c:pt>
                <c:pt idx="25">
                  <c:v>-2.2041488102398943</c:v>
                </c:pt>
                <c:pt idx="26">
                  <c:v>-2.1233515132041969</c:v>
                </c:pt>
                <c:pt idx="27">
                  <c:v>-2.52371740659901</c:v>
                </c:pt>
                <c:pt idx="28">
                  <c:v>-2.4569169607601613</c:v>
                </c:pt>
                <c:pt idx="29">
                  <c:v>-2.7740282492247239</c:v>
                </c:pt>
                <c:pt idx="30">
                  <c:v>-1.8596514883599942</c:v>
                </c:pt>
                <c:pt idx="31">
                  <c:v>-0.87642581739898218</c:v>
                </c:pt>
                <c:pt idx="32">
                  <c:v>0.21919113301795126</c:v>
                </c:pt>
                <c:pt idx="33">
                  <c:v>0.44558724584982479</c:v>
                </c:pt>
                <c:pt idx="34">
                  <c:v>-1.1112469783227037</c:v>
                </c:pt>
                <c:pt idx="35">
                  <c:v>-2.4818019431294047</c:v>
                </c:pt>
                <c:pt idx="38">
                  <c:v>3.1499216620641963</c:v>
                </c:pt>
                <c:pt idx="39">
                  <c:v>3.7108303998746628</c:v>
                </c:pt>
                <c:pt idx="40">
                  <c:v>3.8447206207486171</c:v>
                </c:pt>
                <c:pt idx="41">
                  <c:v>4.0460821398774236</c:v>
                </c:pt>
                <c:pt idx="42">
                  <c:v>4.5260227683833767</c:v>
                </c:pt>
                <c:pt idx="43">
                  <c:v>4.5802898917653012</c:v>
                </c:pt>
                <c:pt idx="44">
                  <c:v>4.9098127140390595</c:v>
                </c:pt>
                <c:pt idx="45">
                  <c:v>5.0660912985070841</c:v>
                </c:pt>
                <c:pt idx="46">
                  <c:v>5.0441468278761041</c:v>
                </c:pt>
                <c:pt idx="47">
                  <c:v>4.5247088061728418</c:v>
                </c:pt>
                <c:pt idx="48">
                  <c:v>4.125705057156714</c:v>
                </c:pt>
                <c:pt idx="49">
                  <c:v>4.0448546510256742</c:v>
                </c:pt>
                <c:pt idx="50">
                  <c:v>4.270482056427265</c:v>
                </c:pt>
                <c:pt idx="51">
                  <c:v>5.0101531241108503</c:v>
                </c:pt>
                <c:pt idx="52">
                  <c:v>5.2821749965191636</c:v>
                </c:pt>
                <c:pt idx="53">
                  <c:v>5.3885817050964206</c:v>
                </c:pt>
                <c:pt idx="54">
                  <c:v>5.516297124744848</c:v>
                </c:pt>
                <c:pt idx="55">
                  <c:v>5.3224999795029895</c:v>
                </c:pt>
                <c:pt idx="56">
                  <c:v>5.1921263931185218</c:v>
                </c:pt>
                <c:pt idx="57">
                  <c:v>5.0366247140823956</c:v>
                </c:pt>
                <c:pt idx="58">
                  <c:v>4.6859585005891402</c:v>
                </c:pt>
                <c:pt idx="59">
                  <c:v>4.373540742114213</c:v>
                </c:pt>
                <c:pt idx="60">
                  <c:v>3.8278021740695416</c:v>
                </c:pt>
                <c:pt idx="61">
                  <c:v>3.7239906999814583</c:v>
                </c:pt>
                <c:pt idx="62">
                  <c:v>3.5337870153110651</c:v>
                </c:pt>
                <c:pt idx="63">
                  <c:v>3.7649803210542605</c:v>
                </c:pt>
                <c:pt idx="64">
                  <c:v>4.2181536809411115</c:v>
                </c:pt>
                <c:pt idx="65">
                  <c:v>4.1407629781469213</c:v>
                </c:pt>
                <c:pt idx="66">
                  <c:v>4.0198323470141188</c:v>
                </c:pt>
                <c:pt idx="67">
                  <c:v>3.2207823072635295</c:v>
                </c:pt>
                <c:pt idx="68">
                  <c:v>3.7260151308582525</c:v>
                </c:pt>
                <c:pt idx="69">
                  <c:v>5.016997085550293</c:v>
                </c:pt>
                <c:pt idx="70">
                  <c:v>5.5006736040677584</c:v>
                </c:pt>
                <c:pt idx="71">
                  <c:v>5.4938250507236699</c:v>
                </c:pt>
                <c:pt idx="72">
                  <c:v>3.550288203264909</c:v>
                </c:pt>
                <c:pt idx="75">
                  <c:v>-2.1036693677995637</c:v>
                </c:pt>
                <c:pt idx="76">
                  <c:v>-1.4564617258609818</c:v>
                </c:pt>
                <c:pt idx="77">
                  <c:v>-1.1602400775712438</c:v>
                </c:pt>
                <c:pt idx="78">
                  <c:v>-0.68652626578439546</c:v>
                </c:pt>
                <c:pt idx="79">
                  <c:v>-0.62138745473547519</c:v>
                </c:pt>
                <c:pt idx="80">
                  <c:v>-0.95762606963028607</c:v>
                </c:pt>
                <c:pt idx="81">
                  <c:v>-1.087046324318423</c:v>
                </c:pt>
                <c:pt idx="82">
                  <c:v>-1.3714837997144536</c:v>
                </c:pt>
                <c:pt idx="83">
                  <c:v>-0.81482094808397487</c:v>
                </c:pt>
                <c:pt idx="84">
                  <c:v>-0.4870259918859996</c:v>
                </c:pt>
                <c:pt idx="85">
                  <c:v>-0.45547169535006926</c:v>
                </c:pt>
                <c:pt idx="86">
                  <c:v>0.18534531137477839</c:v>
                </c:pt>
                <c:pt idx="87">
                  <c:v>0.23584066464229594</c:v>
                </c:pt>
                <c:pt idx="88">
                  <c:v>0.61238952565581795</c:v>
                </c:pt>
                <c:pt idx="89">
                  <c:v>0.65527721301384867</c:v>
                </c:pt>
                <c:pt idx="90">
                  <c:v>0.47481474941906843</c:v>
                </c:pt>
                <c:pt idx="91">
                  <c:v>0.29052683703114984</c:v>
                </c:pt>
                <c:pt idx="92">
                  <c:v>1.487146182201465E-2</c:v>
                </c:pt>
                <c:pt idx="93">
                  <c:v>0.18915381985996557</c:v>
                </c:pt>
                <c:pt idx="94">
                  <c:v>-7.519452869471964E-2</c:v>
                </c:pt>
                <c:pt idx="95">
                  <c:v>-0.49531411318079044</c:v>
                </c:pt>
                <c:pt idx="96">
                  <c:v>-0.71764048731796637</c:v>
                </c:pt>
                <c:pt idx="97">
                  <c:v>-1.0548017071360667</c:v>
                </c:pt>
                <c:pt idx="98">
                  <c:v>-1.2498256790879609</c:v>
                </c:pt>
                <c:pt idx="99">
                  <c:v>-0.83603853383925308</c:v>
                </c:pt>
                <c:pt idx="100">
                  <c:v>-0.63341206295618757</c:v>
                </c:pt>
                <c:pt idx="101">
                  <c:v>-0.32621290360057115</c:v>
                </c:pt>
                <c:pt idx="102">
                  <c:v>0.28601752082171578</c:v>
                </c:pt>
                <c:pt idx="103">
                  <c:v>0.42772351537473136</c:v>
                </c:pt>
                <c:pt idx="104">
                  <c:v>1.084257131512498</c:v>
                </c:pt>
                <c:pt idx="105">
                  <c:v>1.6745970612684304</c:v>
                </c:pt>
                <c:pt idx="106">
                  <c:v>2.3832665966990438</c:v>
                </c:pt>
                <c:pt idx="107">
                  <c:v>2.7041238835041987</c:v>
                </c:pt>
                <c:pt idx="108">
                  <c:v>2.3694033740602216</c:v>
                </c:pt>
                <c:pt idx="109">
                  <c:v>1.3649923424608685</c:v>
                </c:pt>
                <c:pt idx="112">
                  <c:v>3.8357188489717133</c:v>
                </c:pt>
                <c:pt idx="113">
                  <c:v>4.3927694094150507</c:v>
                </c:pt>
                <c:pt idx="114">
                  <c:v>4.5206742022498627</c:v>
                </c:pt>
                <c:pt idx="115">
                  <c:v>3.917544942291161</c:v>
                </c:pt>
                <c:pt idx="116">
                  <c:v>3.7758192005535984</c:v>
                </c:pt>
                <c:pt idx="117">
                  <c:v>3.3253406023620786</c:v>
                </c:pt>
                <c:pt idx="118">
                  <c:v>3.5591269836014772</c:v>
                </c:pt>
                <c:pt idx="119">
                  <c:v>3.6241321440821519</c:v>
                </c:pt>
                <c:pt idx="120">
                  <c:v>2.9648276526343462</c:v>
                </c:pt>
                <c:pt idx="121">
                  <c:v>2.2987707390357563</c:v>
                </c:pt>
                <c:pt idx="122">
                  <c:v>1.4884403893469429</c:v>
                </c:pt>
                <c:pt idx="123">
                  <c:v>0.99889720746894717</c:v>
                </c:pt>
                <c:pt idx="124">
                  <c:v>0.94248534569216291</c:v>
                </c:pt>
                <c:pt idx="125">
                  <c:v>1.3927683657845635</c:v>
                </c:pt>
                <c:pt idx="126">
                  <c:v>1.6539804127707047</c:v>
                </c:pt>
                <c:pt idx="127">
                  <c:v>1.5478767919698029</c:v>
                </c:pt>
                <c:pt idx="128">
                  <c:v>1.2299201710340497</c:v>
                </c:pt>
                <c:pt idx="129">
                  <c:v>1.0103951667995337</c:v>
                </c:pt>
                <c:pt idx="130">
                  <c:v>0.55243387334173943</c:v>
                </c:pt>
                <c:pt idx="131">
                  <c:v>0.70710420046658695</c:v>
                </c:pt>
                <c:pt idx="132">
                  <c:v>0.64979028272951689</c:v>
                </c:pt>
                <c:pt idx="133">
                  <c:v>0.51385378827565953</c:v>
                </c:pt>
                <c:pt idx="134">
                  <c:v>0.38853020788403869</c:v>
                </c:pt>
                <c:pt idx="135">
                  <c:v>-0.2666887323171952</c:v>
                </c:pt>
                <c:pt idx="136">
                  <c:v>-0.11472132187147689</c:v>
                </c:pt>
                <c:pt idx="137">
                  <c:v>-0.90775571260997689</c:v>
                </c:pt>
                <c:pt idx="138">
                  <c:v>-1.6666074449264732</c:v>
                </c:pt>
                <c:pt idx="139">
                  <c:v>-1.207043211976863</c:v>
                </c:pt>
                <c:pt idx="140">
                  <c:v>-2.1044928678475059</c:v>
                </c:pt>
                <c:pt idx="141">
                  <c:v>-1.7515047235376395</c:v>
                </c:pt>
                <c:pt idx="142">
                  <c:v>0.31665287472311893</c:v>
                </c:pt>
                <c:pt idx="143">
                  <c:v>1.1025279297301345</c:v>
                </c:pt>
                <c:pt idx="144">
                  <c:v>2.8569601345829074</c:v>
                </c:pt>
                <c:pt idx="145">
                  <c:v>2.6267099300416037</c:v>
                </c:pt>
                <c:pt idx="146">
                  <c:v>0.83946562958357418</c:v>
                </c:pt>
                <c:pt idx="149">
                  <c:v>-6.5370405651249737</c:v>
                </c:pt>
                <c:pt idx="150">
                  <c:v>-5.4357522384217978</c:v>
                </c:pt>
                <c:pt idx="151">
                  <c:v>-4.8123780453710641</c:v>
                </c:pt>
                <c:pt idx="152">
                  <c:v>-4.2273495045884335</c:v>
                </c:pt>
                <c:pt idx="153">
                  <c:v>-4.2014878700238771</c:v>
                </c:pt>
                <c:pt idx="154">
                  <c:v>-4.3318027703008903</c:v>
                </c:pt>
                <c:pt idx="155">
                  <c:v>-4.0440168942337138</c:v>
                </c:pt>
                <c:pt idx="156">
                  <c:v>-4.4386019689849414</c:v>
                </c:pt>
                <c:pt idx="157">
                  <c:v>-4.4814005231764567</c:v>
                </c:pt>
                <c:pt idx="158">
                  <c:v>-4.5264866192948539</c:v>
                </c:pt>
                <c:pt idx="159">
                  <c:v>-4.8465249113552895</c:v>
                </c:pt>
                <c:pt idx="160">
                  <c:v>-5.0788308679824912</c:v>
                </c:pt>
                <c:pt idx="161">
                  <c:v>-5.4340555618865469</c:v>
                </c:pt>
                <c:pt idx="162">
                  <c:v>-5.7066057404941013</c:v>
                </c:pt>
                <c:pt idx="163">
                  <c:v>-5.7784774911633843</c:v>
                </c:pt>
                <c:pt idx="164">
                  <c:v>-5.6767837380436301</c:v>
                </c:pt>
                <c:pt idx="165">
                  <c:v>-5.7653385663191754</c:v>
                </c:pt>
                <c:pt idx="166">
                  <c:v>-6.1401286678315188</c:v>
                </c:pt>
                <c:pt idx="167">
                  <c:v>-6.3682425216893188</c:v>
                </c:pt>
                <c:pt idx="168">
                  <c:v>-6.8274687824446874</c:v>
                </c:pt>
                <c:pt idx="169">
                  <c:v>-6.9893463979324677</c:v>
                </c:pt>
                <c:pt idx="170">
                  <c:v>-6.9798419094534854</c:v>
                </c:pt>
                <c:pt idx="171">
                  <c:v>-7.1436467086447673</c:v>
                </c:pt>
                <c:pt idx="172">
                  <c:v>-7.5008545537322346</c:v>
                </c:pt>
                <c:pt idx="173">
                  <c:v>-7.850064953879869</c:v>
                </c:pt>
                <c:pt idx="174">
                  <c:v>-7.9480594076039424</c:v>
                </c:pt>
                <c:pt idx="175">
                  <c:v>-8.1293994474094031</c:v>
                </c:pt>
                <c:pt idx="176">
                  <c:v>-7.9984939286498689</c:v>
                </c:pt>
                <c:pt idx="177">
                  <c:v>-8.2090483923236697</c:v>
                </c:pt>
                <c:pt idx="178">
                  <c:v>-8.5156707179705915</c:v>
                </c:pt>
                <c:pt idx="179">
                  <c:v>-8.6536986083010916</c:v>
                </c:pt>
                <c:pt idx="180">
                  <c:v>-8.6590824916209801</c:v>
                </c:pt>
                <c:pt idx="181">
                  <c:v>-8.9262132491561932</c:v>
                </c:pt>
                <c:pt idx="182">
                  <c:v>-8.9181610455124058</c:v>
                </c:pt>
                <c:pt idx="183">
                  <c:v>-9.3000533407743831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9-4C92-9EE4-3A17828AAF26}"/>
            </c:ext>
          </c:extLst>
        </c:ser>
        <c:ser>
          <c:idx val="1"/>
          <c:order val="1"/>
          <c:tx>
            <c:strRef>
              <c:f>'46. ábra'!$A$6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'46.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'46. ábra'!$C$6:$GD$6</c:f>
              <c:numCache>
                <c:formatCode>0.0</c:formatCode>
                <c:ptCount val="184"/>
                <c:pt idx="0">
                  <c:v>3.9051406857042501</c:v>
                </c:pt>
                <c:pt idx="1">
                  <c:v>3.818337714813882</c:v>
                </c:pt>
                <c:pt idx="2">
                  <c:v>3.9393970140652765</c:v>
                </c:pt>
                <c:pt idx="3">
                  <c:v>3.7095997399394944</c:v>
                </c:pt>
                <c:pt idx="4">
                  <c:v>3.6969429958966988</c:v>
                </c:pt>
                <c:pt idx="5">
                  <c:v>3.8654495864293299</c:v>
                </c:pt>
                <c:pt idx="6">
                  <c:v>4.0133354305413693</c:v>
                </c:pt>
                <c:pt idx="7">
                  <c:v>4.3146708910054006</c:v>
                </c:pt>
                <c:pt idx="8">
                  <c:v>4.4154401567363655</c:v>
                </c:pt>
                <c:pt idx="9">
                  <c:v>4.4838780244816983</c:v>
                </c:pt>
                <c:pt idx="10">
                  <c:v>4.6166327617467768</c:v>
                </c:pt>
                <c:pt idx="11">
                  <c:v>4.3483588394699115</c:v>
                </c:pt>
                <c:pt idx="12">
                  <c:v>4.4386973513806769</c:v>
                </c:pt>
                <c:pt idx="13">
                  <c:v>4.5367093505845624</c:v>
                </c:pt>
                <c:pt idx="14">
                  <c:v>4.8018367581237742</c:v>
                </c:pt>
                <c:pt idx="15">
                  <c:v>5.2680732596417661</c:v>
                </c:pt>
                <c:pt idx="16">
                  <c:v>5.350246662470191</c:v>
                </c:pt>
                <c:pt idx="17">
                  <c:v>5.5070398284422071</c:v>
                </c:pt>
                <c:pt idx="18">
                  <c:v>5.4370729921860477</c:v>
                </c:pt>
                <c:pt idx="19">
                  <c:v>5.4698367039520717</c:v>
                </c:pt>
                <c:pt idx="20">
                  <c:v>5.5717468102773564</c:v>
                </c:pt>
                <c:pt idx="21">
                  <c:v>5.6809357366357824</c:v>
                </c:pt>
                <c:pt idx="22">
                  <c:v>5.759668091033598</c:v>
                </c:pt>
                <c:pt idx="23">
                  <c:v>5.9376516818379859</c:v>
                </c:pt>
                <c:pt idx="24">
                  <c:v>5.6772702442743963</c:v>
                </c:pt>
                <c:pt idx="25">
                  <c:v>5.4684580995077106</c:v>
                </c:pt>
                <c:pt idx="26">
                  <c:v>5.2243347963630455</c:v>
                </c:pt>
                <c:pt idx="27">
                  <c:v>4.8530698961707932</c:v>
                </c:pt>
                <c:pt idx="28">
                  <c:v>4.7034279939585719</c:v>
                </c:pt>
                <c:pt idx="29">
                  <c:v>3.8076202054380115</c:v>
                </c:pt>
                <c:pt idx="30">
                  <c:v>3.361514869700287</c:v>
                </c:pt>
                <c:pt idx="31">
                  <c:v>2.9745940403573021</c:v>
                </c:pt>
                <c:pt idx="32">
                  <c:v>2.5113633064453857</c:v>
                </c:pt>
                <c:pt idx="33">
                  <c:v>3.0199054700186436</c:v>
                </c:pt>
                <c:pt idx="34">
                  <c:v>3.0772178298946997</c:v>
                </c:pt>
                <c:pt idx="35">
                  <c:v>3.2440642940435778</c:v>
                </c:pt>
                <c:pt idx="38">
                  <c:v>1.8567112180790708</c:v>
                </c:pt>
                <c:pt idx="39">
                  <c:v>1.7864980907131942</c:v>
                </c:pt>
                <c:pt idx="40">
                  <c:v>1.6938231723883517</c:v>
                </c:pt>
                <c:pt idx="41">
                  <c:v>1.7018273519393265</c:v>
                </c:pt>
                <c:pt idx="42">
                  <c:v>1.6286130808030745</c:v>
                </c:pt>
                <c:pt idx="43">
                  <c:v>1.5382619153110959</c:v>
                </c:pt>
                <c:pt idx="44">
                  <c:v>1.4807492452953415</c:v>
                </c:pt>
                <c:pt idx="45">
                  <c:v>1.2817783185055636</c:v>
                </c:pt>
                <c:pt idx="46" formatCode="#\ ##0.0">
                  <c:v>1.2842940756031609</c:v>
                </c:pt>
                <c:pt idx="47" formatCode="#\ ##0.0">
                  <c:v>1.4171064555025379</c:v>
                </c:pt>
                <c:pt idx="48" formatCode="#\ ##0.0">
                  <c:v>1.6045277696546532</c:v>
                </c:pt>
                <c:pt idx="49" formatCode="#\ ##0.0">
                  <c:v>1.8722259170687761</c:v>
                </c:pt>
                <c:pt idx="50" formatCode="#\ ##0.0">
                  <c:v>1.9498481090270616</c:v>
                </c:pt>
                <c:pt idx="51" formatCode="#\ ##0.0">
                  <c:v>2.0140798384202006</c:v>
                </c:pt>
                <c:pt idx="52" formatCode="#\ ##0.0">
                  <c:v>2.1338516226376494</c:v>
                </c:pt>
                <c:pt idx="53" formatCode="#\ ##0.0">
                  <c:v>2.2214732836516546</c:v>
                </c:pt>
                <c:pt idx="54" formatCode="#\ ##0.0">
                  <c:v>2.276153108437414</c:v>
                </c:pt>
                <c:pt idx="55" formatCode="#\ ##0.0">
                  <c:v>2.3962372952690165</c:v>
                </c:pt>
                <c:pt idx="56" formatCode="#\ ##0.0">
                  <c:v>2.4018991315154961</c:v>
                </c:pt>
                <c:pt idx="57" formatCode="#\ ##0.0">
                  <c:v>2.4367097885534199</c:v>
                </c:pt>
                <c:pt idx="58" formatCode="#\ ##0.0">
                  <c:v>2.442434046292413</c:v>
                </c:pt>
                <c:pt idx="59" formatCode="#\ ##0.0">
                  <c:v>2.4610925556805232</c:v>
                </c:pt>
                <c:pt idx="60" formatCode="#\ ##0.0">
                  <c:v>2.2674153528663643</c:v>
                </c:pt>
                <c:pt idx="61" formatCode="#\ ##0.0">
                  <c:v>2.2191631026553802</c:v>
                </c:pt>
                <c:pt idx="62" formatCode="#\ ##0.0">
                  <c:v>2.2472420147822576</c:v>
                </c:pt>
                <c:pt idx="63" formatCode="#\ ##0.0">
                  <c:v>2.229635607836201</c:v>
                </c:pt>
                <c:pt idx="64" formatCode="#\ ##0.0">
                  <c:v>2.1556298394780278</c:v>
                </c:pt>
                <c:pt idx="65" formatCode="#\ ##0.0">
                  <c:v>1.8289363558342258</c:v>
                </c:pt>
                <c:pt idx="66" formatCode="#\ ##0.0">
                  <c:v>1.856607781039336</c:v>
                </c:pt>
                <c:pt idx="67" formatCode="#\ ##0.0">
                  <c:v>1.7142310293232561</c:v>
                </c:pt>
                <c:pt idx="68" formatCode="#\ ##0.0">
                  <c:v>1.8918160149290153</c:v>
                </c:pt>
                <c:pt idx="69" formatCode="#\ ##0.0">
                  <c:v>1.8452916818799638</c:v>
                </c:pt>
                <c:pt idx="70" formatCode="#\ ##0.0">
                  <c:v>1.5990249133522414</c:v>
                </c:pt>
                <c:pt idx="71" formatCode="#\ ##0.0">
                  <c:v>1.6303037916137162</c:v>
                </c:pt>
                <c:pt idx="72" formatCode="#\ ##0.0">
                  <c:v>1.5980005372952317</c:v>
                </c:pt>
                <c:pt idx="75">
                  <c:v>1.7143145689439951</c:v>
                </c:pt>
                <c:pt idx="76">
                  <c:v>1.8630549530818652</c:v>
                </c:pt>
                <c:pt idx="77">
                  <c:v>1.9318558029030839</c:v>
                </c:pt>
                <c:pt idx="78">
                  <c:v>2.0302705634214893</c:v>
                </c:pt>
                <c:pt idx="79">
                  <c:v>2.107626862502149</c:v>
                </c:pt>
                <c:pt idx="80">
                  <c:v>2.12867906898741</c:v>
                </c:pt>
                <c:pt idx="81">
                  <c:v>2.195435728315382</c:v>
                </c:pt>
                <c:pt idx="82">
                  <c:v>2.306455218168149</c:v>
                </c:pt>
                <c:pt idx="83">
                  <c:v>2.355296408793365</c:v>
                </c:pt>
                <c:pt idx="84">
                  <c:v>2.4268328504479482</c:v>
                </c:pt>
                <c:pt idx="85">
                  <c:v>2.511837941550437</c:v>
                </c:pt>
                <c:pt idx="86">
                  <c:v>2.5279092718899063</c:v>
                </c:pt>
                <c:pt idx="87">
                  <c:v>2.6416433543096098</c:v>
                </c:pt>
                <c:pt idx="88">
                  <c:v>2.8026074580797822</c:v>
                </c:pt>
                <c:pt idx="89">
                  <c:v>2.981562886313764</c:v>
                </c:pt>
                <c:pt idx="90">
                  <c:v>3.220127311987901</c:v>
                </c:pt>
                <c:pt idx="91">
                  <c:v>3.3878383708039168</c:v>
                </c:pt>
                <c:pt idx="92">
                  <c:v>3.5318823249531222</c:v>
                </c:pt>
                <c:pt idx="93">
                  <c:v>3.685008835301161</c:v>
                </c:pt>
                <c:pt idx="94">
                  <c:v>3.8213017098684214</c:v>
                </c:pt>
                <c:pt idx="95">
                  <c:v>3.9835211638867829</c:v>
                </c:pt>
                <c:pt idx="96">
                  <c:v>4.1200083290916671</c:v>
                </c:pt>
                <c:pt idx="97">
                  <c:v>4.1880472777957447</c:v>
                </c:pt>
                <c:pt idx="98">
                  <c:v>4.2743688578252694</c:v>
                </c:pt>
                <c:pt idx="99">
                  <c:v>4.3309755305552766</c:v>
                </c:pt>
                <c:pt idx="100">
                  <c:v>4.3289483775300175</c:v>
                </c:pt>
                <c:pt idx="101">
                  <c:v>4.4252943406494296</c:v>
                </c:pt>
                <c:pt idx="102">
                  <c:v>4.4718344696083898</c:v>
                </c:pt>
                <c:pt idx="103">
                  <c:v>4.5307420609778486</c:v>
                </c:pt>
                <c:pt idx="104">
                  <c:v>4.4572071398587614</c:v>
                </c:pt>
                <c:pt idx="105">
                  <c:v>4.4031161971530892</c:v>
                </c:pt>
                <c:pt idx="106">
                  <c:v>4.3615868198569263</c:v>
                </c:pt>
                <c:pt idx="107">
                  <c:v>4.2631576734927377</c:v>
                </c:pt>
                <c:pt idx="108">
                  <c:v>4.3909685316382037</c:v>
                </c:pt>
                <c:pt idx="109">
                  <c:v>4.4533610865176056</c:v>
                </c:pt>
                <c:pt idx="112">
                  <c:v>0.64266199078416175</c:v>
                </c:pt>
                <c:pt idx="113">
                  <c:v>0.66582569024878346</c:v>
                </c:pt>
                <c:pt idx="114">
                  <c:v>0.78004638113617575</c:v>
                </c:pt>
                <c:pt idx="115">
                  <c:v>0.65186869925381385</c:v>
                </c:pt>
                <c:pt idx="116">
                  <c:v>0.53992001780958221</c:v>
                </c:pt>
                <c:pt idx="117">
                  <c:v>0.44795745271041587</c:v>
                </c:pt>
                <c:pt idx="118">
                  <c:v>0.26300142094926832</c:v>
                </c:pt>
                <c:pt idx="119">
                  <c:v>0.23090257015456148</c:v>
                </c:pt>
                <c:pt idx="120">
                  <c:v>0.27568289438403493</c:v>
                </c:pt>
                <c:pt idx="121">
                  <c:v>0.22920822834387408</c:v>
                </c:pt>
                <c:pt idx="122">
                  <c:v>0.22177990440346157</c:v>
                </c:pt>
                <c:pt idx="123">
                  <c:v>0.15997376330141783</c:v>
                </c:pt>
                <c:pt idx="124">
                  <c:v>0.21204362965869944</c:v>
                </c:pt>
                <c:pt idx="125">
                  <c:v>0.30684544288025589</c:v>
                </c:pt>
                <c:pt idx="126">
                  <c:v>0.3927847472717434</c:v>
                </c:pt>
                <c:pt idx="127">
                  <c:v>0.47325036845392543</c:v>
                </c:pt>
                <c:pt idx="128">
                  <c:v>0.5169513965165542</c:v>
                </c:pt>
                <c:pt idx="129">
                  <c:v>0.6530499324744915</c:v>
                </c:pt>
                <c:pt idx="130">
                  <c:v>0.87449718808881116</c:v>
                </c:pt>
                <c:pt idx="131">
                  <c:v>1.0449652428265219</c:v>
                </c:pt>
                <c:pt idx="132">
                  <c:v>1.0767084620070886</c:v>
                </c:pt>
                <c:pt idx="133">
                  <c:v>1.1277611149809736</c:v>
                </c:pt>
                <c:pt idx="134">
                  <c:v>1.1560811430395697</c:v>
                </c:pt>
                <c:pt idx="135">
                  <c:v>1.0375701246001066</c:v>
                </c:pt>
                <c:pt idx="136">
                  <c:v>1.071136027339346</c:v>
                </c:pt>
                <c:pt idx="137">
                  <c:v>1.176821028623114</c:v>
                </c:pt>
                <c:pt idx="138">
                  <c:v>1.2019859741384042</c:v>
                </c:pt>
                <c:pt idx="139">
                  <c:v>1.2957213337870022</c:v>
                </c:pt>
                <c:pt idx="140">
                  <c:v>1.3778227337560189</c:v>
                </c:pt>
                <c:pt idx="141">
                  <c:v>1.2281415386355581</c:v>
                </c:pt>
                <c:pt idx="142">
                  <c:v>1.3093465880978969</c:v>
                </c:pt>
                <c:pt idx="143">
                  <c:v>1.1813730121753749</c:v>
                </c:pt>
                <c:pt idx="144">
                  <c:v>0.99701480888923566</c:v>
                </c:pt>
                <c:pt idx="145">
                  <c:v>0.88682182972008206</c:v>
                </c:pt>
                <c:pt idx="146">
                  <c:v>0.76508524013494894</c:v>
                </c:pt>
                <c:pt idx="149">
                  <c:v>2.2435401747524217</c:v>
                </c:pt>
                <c:pt idx="150">
                  <c:v>2.7094923792539203</c:v>
                </c:pt>
                <c:pt idx="151">
                  <c:v>3.1370924152643824</c:v>
                </c:pt>
                <c:pt idx="152">
                  <c:v>3.3272154213174989</c:v>
                </c:pt>
                <c:pt idx="153">
                  <c:v>3.5922420673998894</c:v>
                </c:pt>
                <c:pt idx="154">
                  <c:v>3.8048641329569719</c:v>
                </c:pt>
                <c:pt idx="155">
                  <c:v>3.7987173493678084</c:v>
                </c:pt>
                <c:pt idx="156">
                  <c:v>4.0128790786566464</c:v>
                </c:pt>
                <c:pt idx="157">
                  <c:v>3.9370494281218757</c:v>
                </c:pt>
                <c:pt idx="158">
                  <c:v>4.0547512979833575</c:v>
                </c:pt>
                <c:pt idx="159">
                  <c:v>4.2050814921531483</c:v>
                </c:pt>
                <c:pt idx="160">
                  <c:v>4.2566795501801407</c:v>
                </c:pt>
                <c:pt idx="161">
                  <c:v>4.5016449568694288</c:v>
                </c:pt>
                <c:pt idx="162">
                  <c:v>4.5803946718750277</c:v>
                </c:pt>
                <c:pt idx="163">
                  <c:v>4.6728876601889828</c:v>
                </c:pt>
                <c:pt idx="164">
                  <c:v>4.6341259751211075</c:v>
                </c:pt>
                <c:pt idx="165">
                  <c:v>4.568523244873238</c:v>
                </c:pt>
                <c:pt idx="166">
                  <c:v>4.5115547729694869</c:v>
                </c:pt>
                <c:pt idx="167">
                  <c:v>4.4591662495468265</c:v>
                </c:pt>
                <c:pt idx="168">
                  <c:v>4.3648319981741661</c:v>
                </c:pt>
                <c:pt idx="169">
                  <c:v>4.2835041883526523</c:v>
                </c:pt>
                <c:pt idx="170">
                  <c:v>4.1730648336133065</c:v>
                </c:pt>
                <c:pt idx="171">
                  <c:v>3.9960929413679924</c:v>
                </c:pt>
                <c:pt idx="172">
                  <c:v>4.0882632974184405</c:v>
                </c:pt>
                <c:pt idx="173">
                  <c:v>3.9524963589368682</c:v>
                </c:pt>
                <c:pt idx="174">
                  <c:v>3.9614298257181111</c:v>
                </c:pt>
                <c:pt idx="175">
                  <c:v>3.8961821222366444</c:v>
                </c:pt>
                <c:pt idx="176">
                  <c:v>3.8771027848872914</c:v>
                </c:pt>
                <c:pt idx="177">
                  <c:v>4.0107349605186489</c:v>
                </c:pt>
                <c:pt idx="178">
                  <c:v>4.085224699823808</c:v>
                </c:pt>
                <c:pt idx="179">
                  <c:v>4.3060995557355186</c:v>
                </c:pt>
                <c:pt idx="180">
                  <c:v>4.3192303647445609</c:v>
                </c:pt>
                <c:pt idx="181">
                  <c:v>4.2674330283551392</c:v>
                </c:pt>
                <c:pt idx="182">
                  <c:v>4.066362263039518</c:v>
                </c:pt>
                <c:pt idx="183">
                  <c:v>3.9077008935217754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9-4C92-9EE4-3A17828A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'46. ábra'!$A$7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9319-4C92-9EE4-3A17828AAF2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9319-4C92-9EE4-3A17828AAF2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9319-4C92-9EE4-3A17828AAF2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9319-4C92-9EE4-3A17828AAF2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9319-4C92-9EE4-3A17828AAF26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9319-4C92-9EE4-3A17828AAF26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9319-4C92-9EE4-3A17828AAF26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9319-4C92-9EE4-3A17828AAF2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9319-4C92-9EE4-3A17828AAF2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9319-4C92-9EE4-3A17828AAF2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9319-4C92-9EE4-3A17828AAF2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9319-4C92-9EE4-3A17828AAF2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9319-4C92-9EE4-3A17828AAF2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9319-4C92-9EE4-3A17828AAF2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9319-4C92-9EE4-3A17828AAF2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9319-4C92-9EE4-3A17828AAF26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9319-4C92-9EE4-3A17828AAF26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9319-4C92-9EE4-3A17828AAF26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9319-4C92-9EE4-3A17828AAF26}"/>
              </c:ext>
            </c:extLst>
          </c:dPt>
          <c:cat>
            <c:multiLvlStrRef>
              <c:f>'46.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'46. ábra'!$C$7:$GD$7</c:f>
              <c:numCache>
                <c:formatCode>0.0</c:formatCode>
                <c:ptCount val="184"/>
                <c:pt idx="0">
                  <c:v>7.0361311884041653</c:v>
                </c:pt>
                <c:pt idx="1">
                  <c:v>6.7139499936680522</c:v>
                </c:pt>
                <c:pt idx="2">
                  <c:v>6.8961945250708325</c:v>
                </c:pt>
                <c:pt idx="3">
                  <c:v>6.9682066721080904</c:v>
                </c:pt>
                <c:pt idx="4">
                  <c:v>7.0253150362076937</c:v>
                </c:pt>
                <c:pt idx="5">
                  <c:v>6.612088012853869</c:v>
                </c:pt>
                <c:pt idx="6">
                  <c:v>6.2981665010521972</c:v>
                </c:pt>
                <c:pt idx="7">
                  <c:v>6.3136307850688338</c:v>
                </c:pt>
                <c:pt idx="8">
                  <c:v>6.8168099637163104</c:v>
                </c:pt>
                <c:pt idx="9">
                  <c:v>7.2809589432378576</c:v>
                </c:pt>
                <c:pt idx="10">
                  <c:v>7.4452303663123534</c:v>
                </c:pt>
                <c:pt idx="11">
                  <c:v>7.938527196647053</c:v>
                </c:pt>
                <c:pt idx="12">
                  <c:v>7.7511664130212647</c:v>
                </c:pt>
                <c:pt idx="13">
                  <c:v>8.5031649793857405</c:v>
                </c:pt>
                <c:pt idx="14">
                  <c:v>8.8687082405333335</c:v>
                </c:pt>
                <c:pt idx="15">
                  <c:v>8.6722494671419863</c:v>
                </c:pt>
                <c:pt idx="16">
                  <c:v>8.0770469957406235</c:v>
                </c:pt>
                <c:pt idx="17">
                  <c:v>7.8509951272441807</c:v>
                </c:pt>
                <c:pt idx="18">
                  <c:v>7.1527397991563992</c:v>
                </c:pt>
                <c:pt idx="19">
                  <c:v>6.8179046589028811</c:v>
                </c:pt>
                <c:pt idx="20">
                  <c:v>6.5767950546208276</c:v>
                </c:pt>
                <c:pt idx="21">
                  <c:v>5.8749137188551863</c:v>
                </c:pt>
                <c:pt idx="22">
                  <c:v>4.7464932068181902</c:v>
                </c:pt>
                <c:pt idx="23">
                  <c:v>4.2621644488000063</c:v>
                </c:pt>
                <c:pt idx="24">
                  <c:v>3.7649333571393671</c:v>
                </c:pt>
                <c:pt idx="25">
                  <c:v>3.2643092892678163</c:v>
                </c:pt>
                <c:pt idx="26">
                  <c:v>3.1009832831588486</c:v>
                </c:pt>
                <c:pt idx="27">
                  <c:v>2.3293524895717832</c:v>
                </c:pt>
                <c:pt idx="28">
                  <c:v>2.2465110331984106</c:v>
                </c:pt>
                <c:pt idx="29">
                  <c:v>1.0335919562132876</c:v>
                </c:pt>
                <c:pt idx="30">
                  <c:v>1.5018633813402928</c:v>
                </c:pt>
                <c:pt idx="31">
                  <c:v>2.0981682229583201</c:v>
                </c:pt>
                <c:pt idx="32">
                  <c:v>2.730554439463337</c:v>
                </c:pt>
                <c:pt idx="33">
                  <c:v>3.4654927158684683</c:v>
                </c:pt>
                <c:pt idx="34">
                  <c:v>1.965970851571996</c:v>
                </c:pt>
                <c:pt idx="35">
                  <c:v>0.76226235091417305</c:v>
                </c:pt>
                <c:pt idx="38">
                  <c:v>5.0066328801432674</c:v>
                </c:pt>
                <c:pt idx="39">
                  <c:v>5.497328490587857</c:v>
                </c:pt>
                <c:pt idx="40">
                  <c:v>5.5385437931369683</c:v>
                </c:pt>
                <c:pt idx="41">
                  <c:v>5.7479094918167499</c:v>
                </c:pt>
                <c:pt idx="42">
                  <c:v>6.1546358491864517</c:v>
                </c:pt>
                <c:pt idx="43">
                  <c:v>6.1185518070763969</c:v>
                </c:pt>
                <c:pt idx="44">
                  <c:v>6.3905619593344012</c:v>
                </c:pt>
                <c:pt idx="45">
                  <c:v>6.3478696170126474</c:v>
                </c:pt>
                <c:pt idx="46">
                  <c:v>6.3284409034792652</c:v>
                </c:pt>
                <c:pt idx="47">
                  <c:v>5.9418152616753801</c:v>
                </c:pt>
                <c:pt idx="48">
                  <c:v>5.7302328268113669</c:v>
                </c:pt>
                <c:pt idx="49">
                  <c:v>5.91708056809445</c:v>
                </c:pt>
                <c:pt idx="50">
                  <c:v>6.2203301654543264</c:v>
                </c:pt>
                <c:pt idx="51">
                  <c:v>7.0242329625310509</c:v>
                </c:pt>
                <c:pt idx="52">
                  <c:v>7.4160266191568134</c:v>
                </c:pt>
                <c:pt idx="53">
                  <c:v>7.6100549887480753</c:v>
                </c:pt>
                <c:pt idx="54">
                  <c:v>7.7924502331822616</c:v>
                </c:pt>
                <c:pt idx="55">
                  <c:v>7.718737274772006</c:v>
                </c:pt>
                <c:pt idx="56">
                  <c:v>7.5940255246340183</c:v>
                </c:pt>
                <c:pt idx="57">
                  <c:v>7.4733345026358151</c:v>
                </c:pt>
                <c:pt idx="58">
                  <c:v>7.1283925468815532</c:v>
                </c:pt>
                <c:pt idx="59">
                  <c:v>6.8346332977947366</c:v>
                </c:pt>
                <c:pt idx="60">
                  <c:v>6.0952175269359063</c:v>
                </c:pt>
                <c:pt idx="61">
                  <c:v>5.9431538026368385</c:v>
                </c:pt>
                <c:pt idx="62">
                  <c:v>5.7810290300933227</c:v>
                </c:pt>
                <c:pt idx="63">
                  <c:v>5.994615928890461</c:v>
                </c:pt>
                <c:pt idx="64">
                  <c:v>6.3737835204191393</c:v>
                </c:pt>
                <c:pt idx="65">
                  <c:v>5.969699333981147</c:v>
                </c:pt>
                <c:pt idx="66">
                  <c:v>5.8764401280534546</c:v>
                </c:pt>
                <c:pt idx="67">
                  <c:v>4.9350133365867856</c:v>
                </c:pt>
                <c:pt idx="68">
                  <c:v>5.6178311457872674</c:v>
                </c:pt>
                <c:pt idx="69">
                  <c:v>6.8622887674302566</c:v>
                </c:pt>
                <c:pt idx="70">
                  <c:v>7.0996985174200002</c:v>
                </c:pt>
                <c:pt idx="71">
                  <c:v>7.1241288423373863</c:v>
                </c:pt>
                <c:pt idx="72">
                  <c:v>5.1482887405601403</c:v>
                </c:pt>
                <c:pt idx="75">
                  <c:v>-0.38935479885556856</c:v>
                </c:pt>
                <c:pt idx="76">
                  <c:v>0.40659322722088342</c:v>
                </c:pt>
                <c:pt idx="77">
                  <c:v>0.77161572533184009</c:v>
                </c:pt>
                <c:pt idx="78">
                  <c:v>1.3437442976370937</c:v>
                </c:pt>
                <c:pt idx="79">
                  <c:v>1.4862394077666738</c:v>
                </c:pt>
                <c:pt idx="80">
                  <c:v>1.1710529993571239</c:v>
                </c:pt>
                <c:pt idx="81">
                  <c:v>1.1083894039969591</c:v>
                </c:pt>
                <c:pt idx="82">
                  <c:v>0.93497141845369547</c:v>
                </c:pt>
                <c:pt idx="83">
                  <c:v>1.54047546070939</c:v>
                </c:pt>
                <c:pt idx="84">
                  <c:v>1.9398068585619486</c:v>
                </c:pt>
                <c:pt idx="85">
                  <c:v>2.0563662462003678</c:v>
                </c:pt>
                <c:pt idx="86">
                  <c:v>2.7132545832646846</c:v>
                </c:pt>
                <c:pt idx="87">
                  <c:v>2.8774840189519058</c:v>
                </c:pt>
                <c:pt idx="88">
                  <c:v>3.4149969837356</c:v>
                </c:pt>
                <c:pt idx="89">
                  <c:v>3.6368400993276127</c:v>
                </c:pt>
                <c:pt idx="90">
                  <c:v>3.6949420614069695</c:v>
                </c:pt>
                <c:pt idx="91">
                  <c:v>3.6783652078350668</c:v>
                </c:pt>
                <c:pt idx="92">
                  <c:v>3.5467537867751369</c:v>
                </c:pt>
                <c:pt idx="93">
                  <c:v>3.8741626551611263</c:v>
                </c:pt>
                <c:pt idx="94">
                  <c:v>3.7461071811737017</c:v>
                </c:pt>
                <c:pt idx="95">
                  <c:v>3.4882070507059924</c:v>
                </c:pt>
                <c:pt idx="96">
                  <c:v>3.4023678417737009</c:v>
                </c:pt>
                <c:pt idx="97">
                  <c:v>3.1332455706596782</c:v>
                </c:pt>
                <c:pt idx="98">
                  <c:v>3.0245431787373085</c:v>
                </c:pt>
                <c:pt idx="99">
                  <c:v>3.4949369967160235</c:v>
                </c:pt>
                <c:pt idx="100">
                  <c:v>3.6955363145738298</c:v>
                </c:pt>
                <c:pt idx="101">
                  <c:v>4.0990814370488584</c:v>
                </c:pt>
                <c:pt idx="102">
                  <c:v>4.7578519904301055</c:v>
                </c:pt>
                <c:pt idx="103">
                  <c:v>4.9584655763525802</c:v>
                </c:pt>
                <c:pt idx="104">
                  <c:v>5.5414642713712592</c:v>
                </c:pt>
                <c:pt idx="105">
                  <c:v>6.0777132584215199</c:v>
                </c:pt>
                <c:pt idx="106">
                  <c:v>6.7448534165559701</c:v>
                </c:pt>
                <c:pt idx="107">
                  <c:v>6.9672815569969364</c:v>
                </c:pt>
                <c:pt idx="108">
                  <c:v>6.7603719056984257</c:v>
                </c:pt>
                <c:pt idx="109">
                  <c:v>5.8183534289784742</c:v>
                </c:pt>
                <c:pt idx="112">
                  <c:v>4.4783808397558751</c:v>
                </c:pt>
                <c:pt idx="113">
                  <c:v>5.058595099663834</c:v>
                </c:pt>
                <c:pt idx="114">
                  <c:v>5.3007205833860382</c:v>
                </c:pt>
                <c:pt idx="115">
                  <c:v>4.5694136415449744</c:v>
                </c:pt>
                <c:pt idx="116">
                  <c:v>4.3157392183631806</c:v>
                </c:pt>
                <c:pt idx="117">
                  <c:v>3.7732980550724946</c:v>
                </c:pt>
                <c:pt idx="118">
                  <c:v>3.8221284045507455</c:v>
                </c:pt>
                <c:pt idx="119">
                  <c:v>3.8550347142367132</c:v>
                </c:pt>
                <c:pt idx="120">
                  <c:v>3.2405105470183813</c:v>
                </c:pt>
                <c:pt idx="121">
                  <c:v>2.5279789673796302</c:v>
                </c:pt>
                <c:pt idx="122">
                  <c:v>1.7102202937504045</c:v>
                </c:pt>
                <c:pt idx="123">
                  <c:v>1.158870970770365</c:v>
                </c:pt>
                <c:pt idx="124">
                  <c:v>1.1545289753508623</c:v>
                </c:pt>
                <c:pt idx="125">
                  <c:v>1.6996138086648194</c:v>
                </c:pt>
                <c:pt idx="126">
                  <c:v>2.0467651600424484</c:v>
                </c:pt>
                <c:pt idx="127">
                  <c:v>2.0211271604237284</c:v>
                </c:pt>
                <c:pt idx="128">
                  <c:v>1.7468715675506039</c:v>
                </c:pt>
                <c:pt idx="129">
                  <c:v>1.6634450992740253</c:v>
                </c:pt>
                <c:pt idx="130">
                  <c:v>1.4269310614305506</c:v>
                </c:pt>
                <c:pt idx="131">
                  <c:v>1.752069443293109</c:v>
                </c:pt>
                <c:pt idx="132">
                  <c:v>1.7264987447366056</c:v>
                </c:pt>
                <c:pt idx="133">
                  <c:v>1.6416149032566332</c:v>
                </c:pt>
                <c:pt idx="134">
                  <c:v>1.5446113509236084</c:v>
                </c:pt>
                <c:pt idx="135">
                  <c:v>0.77088139228291142</c:v>
                </c:pt>
                <c:pt idx="136">
                  <c:v>0.95641470546786911</c:v>
                </c:pt>
                <c:pt idx="137">
                  <c:v>0.2690653160131371</c:v>
                </c:pt>
                <c:pt idx="138">
                  <c:v>-0.46462147078806892</c:v>
                </c:pt>
                <c:pt idx="139">
                  <c:v>8.8678121810139121E-2</c:v>
                </c:pt>
                <c:pt idx="140">
                  <c:v>-0.72667013409148695</c:v>
                </c:pt>
                <c:pt idx="141">
                  <c:v>-0.52336318490208145</c:v>
                </c:pt>
                <c:pt idx="142">
                  <c:v>1.6259994628210159</c:v>
                </c:pt>
                <c:pt idx="143">
                  <c:v>2.2839009419055092</c:v>
                </c:pt>
                <c:pt idx="144">
                  <c:v>3.8539749434721431</c:v>
                </c:pt>
                <c:pt idx="145">
                  <c:v>3.513531759761686</c:v>
                </c:pt>
                <c:pt idx="146">
                  <c:v>1.6045508697185231</c:v>
                </c:pt>
                <c:pt idx="149">
                  <c:v>-4.2935003903725519</c:v>
                </c:pt>
                <c:pt idx="150">
                  <c:v>-2.7262598591678775</c:v>
                </c:pt>
                <c:pt idx="151">
                  <c:v>-1.6752856301066816</c:v>
                </c:pt>
                <c:pt idx="152">
                  <c:v>-0.90013408327093458</c:v>
                </c:pt>
                <c:pt idx="153">
                  <c:v>-0.60924580262398775</c:v>
                </c:pt>
                <c:pt idx="154">
                  <c:v>-0.52693863734391844</c:v>
                </c:pt>
                <c:pt idx="155">
                  <c:v>-0.24529954486590544</c:v>
                </c:pt>
                <c:pt idx="156">
                  <c:v>-0.42572289032829502</c:v>
                </c:pt>
                <c:pt idx="157">
                  <c:v>-0.5443510950545809</c:v>
                </c:pt>
                <c:pt idx="158">
                  <c:v>-0.47173532131149631</c:v>
                </c:pt>
                <c:pt idx="159">
                  <c:v>-0.64144341920214121</c:v>
                </c:pt>
                <c:pt idx="160">
                  <c:v>-0.82215131780235051</c:v>
                </c:pt>
                <c:pt idx="161">
                  <c:v>-0.93241060501711814</c:v>
                </c:pt>
                <c:pt idx="162">
                  <c:v>-1.1262110686190736</c:v>
                </c:pt>
                <c:pt idx="163">
                  <c:v>-1.1055898309744014</c:v>
                </c:pt>
                <c:pt idx="164">
                  <c:v>-1.0426577629225227</c:v>
                </c:pt>
                <c:pt idx="165">
                  <c:v>-1.1968153214459374</c:v>
                </c:pt>
                <c:pt idx="166">
                  <c:v>-1.6285738948620319</c:v>
                </c:pt>
                <c:pt idx="167">
                  <c:v>-1.9090762721424923</c:v>
                </c:pt>
                <c:pt idx="168">
                  <c:v>-2.4626367842705212</c:v>
                </c:pt>
                <c:pt idx="169">
                  <c:v>-2.7058422095798154</c:v>
                </c:pt>
                <c:pt idx="170">
                  <c:v>-2.8067770758401789</c:v>
                </c:pt>
                <c:pt idx="171">
                  <c:v>-3.1475537672767748</c:v>
                </c:pt>
                <c:pt idx="172">
                  <c:v>-3.4125912563137941</c:v>
                </c:pt>
                <c:pt idx="173">
                  <c:v>-3.8975685949430008</c:v>
                </c:pt>
                <c:pt idx="174">
                  <c:v>-3.9866295818858313</c:v>
                </c:pt>
                <c:pt idx="175">
                  <c:v>-4.2332173251727587</c:v>
                </c:pt>
                <c:pt idx="176">
                  <c:v>-4.1213911437625779</c:v>
                </c:pt>
                <c:pt idx="177">
                  <c:v>-4.1983134318050208</c:v>
                </c:pt>
                <c:pt idx="178">
                  <c:v>-4.4304460181467835</c:v>
                </c:pt>
                <c:pt idx="179">
                  <c:v>-4.347599052565573</c:v>
                </c:pt>
                <c:pt idx="180">
                  <c:v>-4.3398521268764192</c:v>
                </c:pt>
                <c:pt idx="181">
                  <c:v>-4.658780220801054</c:v>
                </c:pt>
                <c:pt idx="182">
                  <c:v>-4.8517987824728879</c:v>
                </c:pt>
                <c:pt idx="183">
                  <c:v>-5.3923524472526072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319-4C92-9EE4-3A17828AAF26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'46.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'46. ábra'!$C$10:$FN$10</c:f>
              <c:numCache>
                <c:formatCode>General</c:formatCode>
                <c:ptCount val="16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 formatCode="0">
                  <c:v>-1000</c:v>
                </c:pt>
                <c:pt idx="38" formatCode="0">
                  <c:v>-1000</c:v>
                </c:pt>
                <c:pt idx="39" formatCode="0">
                  <c:v>-1000</c:v>
                </c:pt>
                <c:pt idx="40" formatCode="0">
                  <c:v>-1000</c:v>
                </c:pt>
                <c:pt idx="41" formatCode="0">
                  <c:v>-1000</c:v>
                </c:pt>
                <c:pt idx="42" formatCode="0">
                  <c:v>-1000</c:v>
                </c:pt>
                <c:pt idx="43" formatCode="0">
                  <c:v>-1000</c:v>
                </c:pt>
                <c:pt idx="44" formatCode="0">
                  <c:v>-1000</c:v>
                </c:pt>
                <c:pt idx="45" formatCode="0">
                  <c:v>-1000</c:v>
                </c:pt>
                <c:pt idx="46" formatCode="0">
                  <c:v>-1000</c:v>
                </c:pt>
                <c:pt idx="47" formatCode="0">
                  <c:v>-1000</c:v>
                </c:pt>
                <c:pt idx="48" formatCode="0">
                  <c:v>-1000</c:v>
                </c:pt>
                <c:pt idx="49" formatCode="0">
                  <c:v>-1000</c:v>
                </c:pt>
                <c:pt idx="50" formatCode="0">
                  <c:v>-1000</c:v>
                </c:pt>
                <c:pt idx="51" formatCode="0">
                  <c:v>-1000</c:v>
                </c:pt>
                <c:pt idx="52" formatCode="0">
                  <c:v>-1000</c:v>
                </c:pt>
                <c:pt idx="53" formatCode="0">
                  <c:v>-1000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-1000</c:v>
                </c:pt>
                <c:pt idx="67" formatCode="0">
                  <c:v>-1000</c:v>
                </c:pt>
                <c:pt idx="68" formatCode="0">
                  <c:v>-1000</c:v>
                </c:pt>
                <c:pt idx="69" formatCode="0">
                  <c:v>-1000</c:v>
                </c:pt>
                <c:pt idx="70" formatCode="0">
                  <c:v>-1000</c:v>
                </c:pt>
                <c:pt idx="71" formatCode="0">
                  <c:v>-1000</c:v>
                </c:pt>
                <c:pt idx="72" formatCode="0">
                  <c:v>-1000</c:v>
                </c:pt>
                <c:pt idx="73" formatCode="0">
                  <c:v>-1000</c:v>
                </c:pt>
                <c:pt idx="74" formatCode="0">
                  <c:v>1000</c:v>
                </c:pt>
                <c:pt idx="75" formatCode="0">
                  <c:v>1000</c:v>
                </c:pt>
                <c:pt idx="76" formatCode="0">
                  <c:v>1000</c:v>
                </c:pt>
                <c:pt idx="77" formatCode="0">
                  <c:v>1000</c:v>
                </c:pt>
                <c:pt idx="78" formatCode="0">
                  <c:v>1000</c:v>
                </c:pt>
                <c:pt idx="79" formatCode="0">
                  <c:v>1000</c:v>
                </c:pt>
                <c:pt idx="80" formatCode="0">
                  <c:v>1000</c:v>
                </c:pt>
                <c:pt idx="81" formatCode="0">
                  <c:v>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1000</c:v>
                </c:pt>
                <c:pt idx="100" formatCode="0">
                  <c:v>1000</c:v>
                </c:pt>
                <c:pt idx="101" formatCode="0">
                  <c:v>1000</c:v>
                </c:pt>
                <c:pt idx="102" formatCode="0">
                  <c:v>1000</c:v>
                </c:pt>
                <c:pt idx="103" formatCode="0">
                  <c:v>1000</c:v>
                </c:pt>
                <c:pt idx="104" formatCode="0">
                  <c:v>1000</c:v>
                </c:pt>
                <c:pt idx="105" formatCode="0">
                  <c:v>1000</c:v>
                </c:pt>
                <c:pt idx="106" formatCode="0">
                  <c:v>1000</c:v>
                </c:pt>
                <c:pt idx="107" formatCode="0">
                  <c:v>1000</c:v>
                </c:pt>
                <c:pt idx="108" formatCode="0">
                  <c:v>1000</c:v>
                </c:pt>
                <c:pt idx="109" formatCode="0">
                  <c:v>1000</c:v>
                </c:pt>
                <c:pt idx="110" formatCode="0">
                  <c:v>1000</c:v>
                </c:pt>
                <c:pt idx="111" formatCode="0">
                  <c:v>-1000</c:v>
                </c:pt>
                <c:pt idx="112" formatCode="0">
                  <c:v>-1000</c:v>
                </c:pt>
                <c:pt idx="113" formatCode="0">
                  <c:v>-1000</c:v>
                </c:pt>
                <c:pt idx="114" formatCode="0">
                  <c:v>-1000</c:v>
                </c:pt>
                <c:pt idx="115" formatCode="0">
                  <c:v>-1000</c:v>
                </c:pt>
                <c:pt idx="116" formatCode="0">
                  <c:v>-1000</c:v>
                </c:pt>
                <c:pt idx="117" formatCode="0">
                  <c:v>-1000</c:v>
                </c:pt>
                <c:pt idx="118" formatCode="0">
                  <c:v>-1000</c:v>
                </c:pt>
                <c:pt idx="119" formatCode="0">
                  <c:v>-1000</c:v>
                </c:pt>
                <c:pt idx="120" formatCode="0">
                  <c:v>-1000</c:v>
                </c:pt>
                <c:pt idx="121" formatCode="0">
                  <c:v>-1000</c:v>
                </c:pt>
                <c:pt idx="122" formatCode="0">
                  <c:v>-1000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-1000</c:v>
                </c:pt>
                <c:pt idx="133" formatCode="0">
                  <c:v>-1000</c:v>
                </c:pt>
                <c:pt idx="134" formatCode="0">
                  <c:v>-1000</c:v>
                </c:pt>
                <c:pt idx="135" formatCode="0">
                  <c:v>-1000</c:v>
                </c:pt>
                <c:pt idx="136" formatCode="0">
                  <c:v>-1000</c:v>
                </c:pt>
                <c:pt idx="137" formatCode="0">
                  <c:v>-1000</c:v>
                </c:pt>
                <c:pt idx="138" formatCode="0">
                  <c:v>-1000</c:v>
                </c:pt>
                <c:pt idx="139" formatCode="0">
                  <c:v>-1000</c:v>
                </c:pt>
                <c:pt idx="140" formatCode="0">
                  <c:v>-1000</c:v>
                </c:pt>
                <c:pt idx="141" formatCode="0">
                  <c:v>-1000</c:v>
                </c:pt>
                <c:pt idx="142" formatCode="0">
                  <c:v>-1000</c:v>
                </c:pt>
                <c:pt idx="143" formatCode="0">
                  <c:v>-1000</c:v>
                </c:pt>
                <c:pt idx="144" formatCode="0">
                  <c:v>-1000</c:v>
                </c:pt>
                <c:pt idx="145" formatCode="0">
                  <c:v>-1000</c:v>
                </c:pt>
                <c:pt idx="146" formatCode="0">
                  <c:v>-1000</c:v>
                </c:pt>
                <c:pt idx="147" formatCode="0">
                  <c:v>-1000</c:v>
                </c:pt>
                <c:pt idx="148" formatCode="0">
                  <c:v>1000</c:v>
                </c:pt>
                <c:pt idx="149" formatCode="0">
                  <c:v>1000</c:v>
                </c:pt>
                <c:pt idx="150" formatCode="0">
                  <c:v>1000</c:v>
                </c:pt>
                <c:pt idx="151" formatCode="0">
                  <c:v>1000</c:v>
                </c:pt>
                <c:pt idx="152" formatCode="0">
                  <c:v>1000</c:v>
                </c:pt>
                <c:pt idx="153" formatCode="0">
                  <c:v>1000</c:v>
                </c:pt>
                <c:pt idx="154" formatCode="0">
                  <c:v>1000</c:v>
                </c:pt>
                <c:pt idx="155" formatCode="0">
                  <c:v>1000</c:v>
                </c:pt>
                <c:pt idx="156" formatCode="0">
                  <c:v>1000</c:v>
                </c:pt>
                <c:pt idx="157" formatCode="0">
                  <c:v>1000</c:v>
                </c:pt>
                <c:pt idx="158" formatCode="0">
                  <c:v>1000</c:v>
                </c:pt>
                <c:pt idx="159" formatCode="0">
                  <c:v>1000</c:v>
                </c:pt>
                <c:pt idx="160" formatCode="0">
                  <c:v>1000</c:v>
                </c:pt>
                <c:pt idx="161" formatCode="0">
                  <c:v>1000</c:v>
                </c:pt>
                <c:pt idx="162" formatCode="0">
                  <c:v>1000</c:v>
                </c:pt>
                <c:pt idx="163" formatCode="0">
                  <c:v>1000</c:v>
                </c:pt>
                <c:pt idx="164" formatCode="0">
                  <c:v>1000</c:v>
                </c:pt>
                <c:pt idx="165" formatCode="0">
                  <c:v>1000</c:v>
                </c:pt>
                <c:pt idx="166" formatCode="0">
                  <c:v>1000</c:v>
                </c:pt>
                <c:pt idx="167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319-4C92-9EE4-3A17828A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859781082973033E-2"/>
              <c:y val="2.1646319262040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02010043179478"/>
              <c:y val="2.17208332698270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9147699465966675E-2"/>
          <c:y val="0.92399670931893485"/>
          <c:w val="0.89999991524123624"/>
          <c:h val="5.96848098405471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4647525348769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'46. ábra'!$B$5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'46.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'46. ábra'!$C$5:$GD$5</c:f>
              <c:numCache>
                <c:formatCode>0.0</c:formatCode>
                <c:ptCount val="184"/>
                <c:pt idx="0">
                  <c:v>3.1309905026999152</c:v>
                </c:pt>
                <c:pt idx="1">
                  <c:v>2.8956122788541707</c:v>
                </c:pt>
                <c:pt idx="2">
                  <c:v>2.956797511005556</c:v>
                </c:pt>
                <c:pt idx="3">
                  <c:v>3.258606932168596</c:v>
                </c:pt>
                <c:pt idx="4">
                  <c:v>3.3283720403109944</c:v>
                </c:pt>
                <c:pt idx="5">
                  <c:v>2.7466384264245387</c:v>
                </c:pt>
                <c:pt idx="6">
                  <c:v>2.2848310705108283</c:v>
                </c:pt>
                <c:pt idx="7">
                  <c:v>1.9989598940634332</c:v>
                </c:pt>
                <c:pt idx="8">
                  <c:v>2.401369806979945</c:v>
                </c:pt>
                <c:pt idx="9">
                  <c:v>2.7970809187561594</c:v>
                </c:pt>
                <c:pt idx="10">
                  <c:v>2.828597604565577</c:v>
                </c:pt>
                <c:pt idx="11">
                  <c:v>3.5901683571771419</c:v>
                </c:pt>
                <c:pt idx="12">
                  <c:v>3.3124690616405874</c:v>
                </c:pt>
                <c:pt idx="13">
                  <c:v>3.9664556288011772</c:v>
                </c:pt>
                <c:pt idx="14">
                  <c:v>4.0668714824095593</c:v>
                </c:pt>
                <c:pt idx="15">
                  <c:v>3.4041762075002202</c:v>
                </c:pt>
                <c:pt idx="16">
                  <c:v>2.7268003332704329</c:v>
                </c:pt>
                <c:pt idx="17">
                  <c:v>2.3439552988019736</c:v>
                </c:pt>
                <c:pt idx="18">
                  <c:v>1.7156668069703518</c:v>
                </c:pt>
                <c:pt idx="19">
                  <c:v>1.3480679549508097</c:v>
                </c:pt>
                <c:pt idx="20">
                  <c:v>1.005048244343471</c:v>
                </c:pt>
                <c:pt idx="21">
                  <c:v>0.1939779822194039</c:v>
                </c:pt>
                <c:pt idx="22">
                  <c:v>-1.0131748842154076</c:v>
                </c:pt>
                <c:pt idx="23">
                  <c:v>-1.6754872330379793</c:v>
                </c:pt>
                <c:pt idx="24">
                  <c:v>-1.9123368871350295</c:v>
                </c:pt>
                <c:pt idx="25">
                  <c:v>-2.2041488102398943</c:v>
                </c:pt>
                <c:pt idx="26">
                  <c:v>-2.1233515132041969</c:v>
                </c:pt>
                <c:pt idx="27">
                  <c:v>-2.52371740659901</c:v>
                </c:pt>
                <c:pt idx="28">
                  <c:v>-2.4569169607601613</c:v>
                </c:pt>
                <c:pt idx="29">
                  <c:v>-2.7740282492247239</c:v>
                </c:pt>
                <c:pt idx="30">
                  <c:v>-1.8596514883599942</c:v>
                </c:pt>
                <c:pt idx="31">
                  <c:v>-0.87642581739898218</c:v>
                </c:pt>
                <c:pt idx="32">
                  <c:v>0.21919113301795126</c:v>
                </c:pt>
                <c:pt idx="33">
                  <c:v>0.44558724584982479</c:v>
                </c:pt>
                <c:pt idx="34">
                  <c:v>-1.1112469783227037</c:v>
                </c:pt>
                <c:pt idx="35">
                  <c:v>-2.4818019431294047</c:v>
                </c:pt>
                <c:pt idx="38">
                  <c:v>3.1499216620641963</c:v>
                </c:pt>
                <c:pt idx="39">
                  <c:v>3.7108303998746628</c:v>
                </c:pt>
                <c:pt idx="40">
                  <c:v>3.8447206207486171</c:v>
                </c:pt>
                <c:pt idx="41">
                  <c:v>4.0460821398774236</c:v>
                </c:pt>
                <c:pt idx="42">
                  <c:v>4.5260227683833767</c:v>
                </c:pt>
                <c:pt idx="43">
                  <c:v>4.5802898917653012</c:v>
                </c:pt>
                <c:pt idx="44">
                  <c:v>4.9098127140390595</c:v>
                </c:pt>
                <c:pt idx="45">
                  <c:v>5.0660912985070841</c:v>
                </c:pt>
                <c:pt idx="46">
                  <c:v>5.0441468278761041</c:v>
                </c:pt>
                <c:pt idx="47">
                  <c:v>4.5247088061728418</c:v>
                </c:pt>
                <c:pt idx="48">
                  <c:v>4.125705057156714</c:v>
                </c:pt>
                <c:pt idx="49">
                  <c:v>4.0448546510256742</c:v>
                </c:pt>
                <c:pt idx="50">
                  <c:v>4.270482056427265</c:v>
                </c:pt>
                <c:pt idx="51">
                  <c:v>5.0101531241108503</c:v>
                </c:pt>
                <c:pt idx="52">
                  <c:v>5.2821749965191636</c:v>
                </c:pt>
                <c:pt idx="53">
                  <c:v>5.3885817050964206</c:v>
                </c:pt>
                <c:pt idx="54">
                  <c:v>5.516297124744848</c:v>
                </c:pt>
                <c:pt idx="55">
                  <c:v>5.3224999795029895</c:v>
                </c:pt>
                <c:pt idx="56">
                  <c:v>5.1921263931185218</c:v>
                </c:pt>
                <c:pt idx="57">
                  <c:v>5.0366247140823956</c:v>
                </c:pt>
                <c:pt idx="58">
                  <c:v>4.6859585005891402</c:v>
                </c:pt>
                <c:pt idx="59">
                  <c:v>4.373540742114213</c:v>
                </c:pt>
                <c:pt idx="60">
                  <c:v>3.8278021740695416</c:v>
                </c:pt>
                <c:pt idx="61">
                  <c:v>3.7239906999814583</c:v>
                </c:pt>
                <c:pt idx="62">
                  <c:v>3.5337870153110651</c:v>
                </c:pt>
                <c:pt idx="63">
                  <c:v>3.7649803210542605</c:v>
                </c:pt>
                <c:pt idx="64">
                  <c:v>4.2181536809411115</c:v>
                </c:pt>
                <c:pt idx="65">
                  <c:v>4.1407629781469213</c:v>
                </c:pt>
                <c:pt idx="66">
                  <c:v>4.0198323470141188</c:v>
                </c:pt>
                <c:pt idx="67">
                  <c:v>3.2207823072635295</c:v>
                </c:pt>
                <c:pt idx="68">
                  <c:v>3.7260151308582525</c:v>
                </c:pt>
                <c:pt idx="69">
                  <c:v>5.016997085550293</c:v>
                </c:pt>
                <c:pt idx="70">
                  <c:v>5.5006736040677584</c:v>
                </c:pt>
                <c:pt idx="71">
                  <c:v>5.4938250507236699</c:v>
                </c:pt>
                <c:pt idx="72">
                  <c:v>3.550288203264909</c:v>
                </c:pt>
                <c:pt idx="75">
                  <c:v>-2.1036693677995637</c:v>
                </c:pt>
                <c:pt idx="76">
                  <c:v>-1.4564617258609818</c:v>
                </c:pt>
                <c:pt idx="77">
                  <c:v>-1.1602400775712438</c:v>
                </c:pt>
                <c:pt idx="78">
                  <c:v>-0.68652626578439546</c:v>
                </c:pt>
                <c:pt idx="79">
                  <c:v>-0.62138745473547519</c:v>
                </c:pt>
                <c:pt idx="80">
                  <c:v>-0.95762606963028607</c:v>
                </c:pt>
                <c:pt idx="81">
                  <c:v>-1.087046324318423</c:v>
                </c:pt>
                <c:pt idx="82">
                  <c:v>-1.3714837997144536</c:v>
                </c:pt>
                <c:pt idx="83">
                  <c:v>-0.81482094808397487</c:v>
                </c:pt>
                <c:pt idx="84">
                  <c:v>-0.4870259918859996</c:v>
                </c:pt>
                <c:pt idx="85">
                  <c:v>-0.45547169535006926</c:v>
                </c:pt>
                <c:pt idx="86">
                  <c:v>0.18534531137477839</c:v>
                </c:pt>
                <c:pt idx="87">
                  <c:v>0.23584066464229594</c:v>
                </c:pt>
                <c:pt idx="88">
                  <c:v>0.61238952565581795</c:v>
                </c:pt>
                <c:pt idx="89">
                  <c:v>0.65527721301384867</c:v>
                </c:pt>
                <c:pt idx="90">
                  <c:v>0.47481474941906843</c:v>
                </c:pt>
                <c:pt idx="91">
                  <c:v>0.29052683703114984</c:v>
                </c:pt>
                <c:pt idx="92">
                  <c:v>1.487146182201465E-2</c:v>
                </c:pt>
                <c:pt idx="93">
                  <c:v>0.18915381985996557</c:v>
                </c:pt>
                <c:pt idx="94">
                  <c:v>-7.519452869471964E-2</c:v>
                </c:pt>
                <c:pt idx="95">
                  <c:v>-0.49531411318079044</c:v>
                </c:pt>
                <c:pt idx="96">
                  <c:v>-0.71764048731796637</c:v>
                </c:pt>
                <c:pt idx="97">
                  <c:v>-1.0548017071360667</c:v>
                </c:pt>
                <c:pt idx="98">
                  <c:v>-1.2498256790879609</c:v>
                </c:pt>
                <c:pt idx="99">
                  <c:v>-0.83603853383925308</c:v>
                </c:pt>
                <c:pt idx="100">
                  <c:v>-0.63341206295618757</c:v>
                </c:pt>
                <c:pt idx="101">
                  <c:v>-0.32621290360057115</c:v>
                </c:pt>
                <c:pt idx="102">
                  <c:v>0.28601752082171578</c:v>
                </c:pt>
                <c:pt idx="103">
                  <c:v>0.42772351537473136</c:v>
                </c:pt>
                <c:pt idx="104">
                  <c:v>1.084257131512498</c:v>
                </c:pt>
                <c:pt idx="105">
                  <c:v>1.6745970612684304</c:v>
                </c:pt>
                <c:pt idx="106">
                  <c:v>2.3832665966990438</c:v>
                </c:pt>
                <c:pt idx="107">
                  <c:v>2.7041238835041987</c:v>
                </c:pt>
                <c:pt idx="108">
                  <c:v>2.3694033740602216</c:v>
                </c:pt>
                <c:pt idx="109">
                  <c:v>1.3649923424608685</c:v>
                </c:pt>
                <c:pt idx="112">
                  <c:v>3.8357188489717133</c:v>
                </c:pt>
                <c:pt idx="113">
                  <c:v>4.3927694094150507</c:v>
                </c:pt>
                <c:pt idx="114">
                  <c:v>4.5206742022498627</c:v>
                </c:pt>
                <c:pt idx="115">
                  <c:v>3.917544942291161</c:v>
                </c:pt>
                <c:pt idx="116">
                  <c:v>3.7758192005535984</c:v>
                </c:pt>
                <c:pt idx="117">
                  <c:v>3.3253406023620786</c:v>
                </c:pt>
                <c:pt idx="118">
                  <c:v>3.5591269836014772</c:v>
                </c:pt>
                <c:pt idx="119">
                  <c:v>3.6241321440821519</c:v>
                </c:pt>
                <c:pt idx="120">
                  <c:v>2.9648276526343462</c:v>
                </c:pt>
                <c:pt idx="121">
                  <c:v>2.2987707390357563</c:v>
                </c:pt>
                <c:pt idx="122">
                  <c:v>1.4884403893469429</c:v>
                </c:pt>
                <c:pt idx="123">
                  <c:v>0.99889720746894717</c:v>
                </c:pt>
                <c:pt idx="124">
                  <c:v>0.94248534569216291</c:v>
                </c:pt>
                <c:pt idx="125">
                  <c:v>1.3927683657845635</c:v>
                </c:pt>
                <c:pt idx="126">
                  <c:v>1.6539804127707047</c:v>
                </c:pt>
                <c:pt idx="127">
                  <c:v>1.5478767919698029</c:v>
                </c:pt>
                <c:pt idx="128">
                  <c:v>1.2299201710340497</c:v>
                </c:pt>
                <c:pt idx="129">
                  <c:v>1.0103951667995337</c:v>
                </c:pt>
                <c:pt idx="130">
                  <c:v>0.55243387334173943</c:v>
                </c:pt>
                <c:pt idx="131">
                  <c:v>0.70710420046658695</c:v>
                </c:pt>
                <c:pt idx="132">
                  <c:v>0.64979028272951689</c:v>
                </c:pt>
                <c:pt idx="133">
                  <c:v>0.51385378827565953</c:v>
                </c:pt>
                <c:pt idx="134">
                  <c:v>0.38853020788403869</c:v>
                </c:pt>
                <c:pt idx="135">
                  <c:v>-0.2666887323171952</c:v>
                </c:pt>
                <c:pt idx="136">
                  <c:v>-0.11472132187147689</c:v>
                </c:pt>
                <c:pt idx="137">
                  <c:v>-0.90775571260997689</c:v>
                </c:pt>
                <c:pt idx="138">
                  <c:v>-1.6666074449264732</c:v>
                </c:pt>
                <c:pt idx="139">
                  <c:v>-1.207043211976863</c:v>
                </c:pt>
                <c:pt idx="140">
                  <c:v>-2.1044928678475059</c:v>
                </c:pt>
                <c:pt idx="141">
                  <c:v>-1.7515047235376395</c:v>
                </c:pt>
                <c:pt idx="142">
                  <c:v>0.31665287472311893</c:v>
                </c:pt>
                <c:pt idx="143">
                  <c:v>1.1025279297301345</c:v>
                </c:pt>
                <c:pt idx="144">
                  <c:v>2.8569601345829074</c:v>
                </c:pt>
                <c:pt idx="145">
                  <c:v>2.6267099300416037</c:v>
                </c:pt>
                <c:pt idx="146">
                  <c:v>0.83946562958357418</c:v>
                </c:pt>
                <c:pt idx="149">
                  <c:v>-6.5370405651249737</c:v>
                </c:pt>
                <c:pt idx="150">
                  <c:v>-5.4357522384217978</c:v>
                </c:pt>
                <c:pt idx="151">
                  <c:v>-4.8123780453710641</c:v>
                </c:pt>
                <c:pt idx="152">
                  <c:v>-4.2273495045884335</c:v>
                </c:pt>
                <c:pt idx="153">
                  <c:v>-4.2014878700238771</c:v>
                </c:pt>
                <c:pt idx="154">
                  <c:v>-4.3318027703008903</c:v>
                </c:pt>
                <c:pt idx="155">
                  <c:v>-4.0440168942337138</c:v>
                </c:pt>
                <c:pt idx="156">
                  <c:v>-4.4386019689849414</c:v>
                </c:pt>
                <c:pt idx="157">
                  <c:v>-4.4814005231764567</c:v>
                </c:pt>
                <c:pt idx="158">
                  <c:v>-4.5264866192948539</c:v>
                </c:pt>
                <c:pt idx="159">
                  <c:v>-4.8465249113552895</c:v>
                </c:pt>
                <c:pt idx="160">
                  <c:v>-5.0788308679824912</c:v>
                </c:pt>
                <c:pt idx="161">
                  <c:v>-5.4340555618865469</c:v>
                </c:pt>
                <c:pt idx="162">
                  <c:v>-5.7066057404941013</c:v>
                </c:pt>
                <c:pt idx="163">
                  <c:v>-5.7784774911633843</c:v>
                </c:pt>
                <c:pt idx="164">
                  <c:v>-5.6767837380436301</c:v>
                </c:pt>
                <c:pt idx="165">
                  <c:v>-5.7653385663191754</c:v>
                </c:pt>
                <c:pt idx="166">
                  <c:v>-6.1401286678315188</c:v>
                </c:pt>
                <c:pt idx="167">
                  <c:v>-6.3682425216893188</c:v>
                </c:pt>
                <c:pt idx="168">
                  <c:v>-6.8274687824446874</c:v>
                </c:pt>
                <c:pt idx="169">
                  <c:v>-6.9893463979324677</c:v>
                </c:pt>
                <c:pt idx="170">
                  <c:v>-6.9798419094534854</c:v>
                </c:pt>
                <c:pt idx="171">
                  <c:v>-7.1436467086447673</c:v>
                </c:pt>
                <c:pt idx="172">
                  <c:v>-7.5008545537322346</c:v>
                </c:pt>
                <c:pt idx="173">
                  <c:v>-7.850064953879869</c:v>
                </c:pt>
                <c:pt idx="174">
                  <c:v>-7.9480594076039424</c:v>
                </c:pt>
                <c:pt idx="175">
                  <c:v>-8.1293994474094031</c:v>
                </c:pt>
                <c:pt idx="176">
                  <c:v>-7.9984939286498689</c:v>
                </c:pt>
                <c:pt idx="177">
                  <c:v>-8.2090483923236697</c:v>
                </c:pt>
                <c:pt idx="178">
                  <c:v>-8.5156707179705915</c:v>
                </c:pt>
                <c:pt idx="179">
                  <c:v>-8.6536986083010916</c:v>
                </c:pt>
                <c:pt idx="180">
                  <c:v>-8.6590824916209801</c:v>
                </c:pt>
                <c:pt idx="181">
                  <c:v>-8.9262132491561932</c:v>
                </c:pt>
                <c:pt idx="182">
                  <c:v>-8.9181610455124058</c:v>
                </c:pt>
                <c:pt idx="183">
                  <c:v>-9.3000533407743831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4-4F3B-8E6D-52A6B17FB661}"/>
            </c:ext>
          </c:extLst>
        </c:ser>
        <c:ser>
          <c:idx val="1"/>
          <c:order val="1"/>
          <c:tx>
            <c:strRef>
              <c:f>'46. ábra'!$B$6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'46.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'46. ábra'!$C$6:$GD$6</c:f>
              <c:numCache>
                <c:formatCode>0.0</c:formatCode>
                <c:ptCount val="184"/>
                <c:pt idx="0">
                  <c:v>3.9051406857042501</c:v>
                </c:pt>
                <c:pt idx="1">
                  <c:v>3.818337714813882</c:v>
                </c:pt>
                <c:pt idx="2">
                  <c:v>3.9393970140652765</c:v>
                </c:pt>
                <c:pt idx="3">
                  <c:v>3.7095997399394944</c:v>
                </c:pt>
                <c:pt idx="4">
                  <c:v>3.6969429958966988</c:v>
                </c:pt>
                <c:pt idx="5">
                  <c:v>3.8654495864293299</c:v>
                </c:pt>
                <c:pt idx="6">
                  <c:v>4.0133354305413693</c:v>
                </c:pt>
                <c:pt idx="7">
                  <c:v>4.3146708910054006</c:v>
                </c:pt>
                <c:pt idx="8">
                  <c:v>4.4154401567363655</c:v>
                </c:pt>
                <c:pt idx="9">
                  <c:v>4.4838780244816983</c:v>
                </c:pt>
                <c:pt idx="10">
                  <c:v>4.6166327617467768</c:v>
                </c:pt>
                <c:pt idx="11">
                  <c:v>4.3483588394699115</c:v>
                </c:pt>
                <c:pt idx="12">
                  <c:v>4.4386973513806769</c:v>
                </c:pt>
                <c:pt idx="13">
                  <c:v>4.5367093505845624</c:v>
                </c:pt>
                <c:pt idx="14">
                  <c:v>4.8018367581237742</c:v>
                </c:pt>
                <c:pt idx="15">
                  <c:v>5.2680732596417661</c:v>
                </c:pt>
                <c:pt idx="16">
                  <c:v>5.350246662470191</c:v>
                </c:pt>
                <c:pt idx="17">
                  <c:v>5.5070398284422071</c:v>
                </c:pt>
                <c:pt idx="18">
                  <c:v>5.4370729921860477</c:v>
                </c:pt>
                <c:pt idx="19">
                  <c:v>5.4698367039520717</c:v>
                </c:pt>
                <c:pt idx="20">
                  <c:v>5.5717468102773564</c:v>
                </c:pt>
                <c:pt idx="21">
                  <c:v>5.6809357366357824</c:v>
                </c:pt>
                <c:pt idx="22">
                  <c:v>5.759668091033598</c:v>
                </c:pt>
                <c:pt idx="23">
                  <c:v>5.9376516818379859</c:v>
                </c:pt>
                <c:pt idx="24">
                  <c:v>5.6772702442743963</c:v>
                </c:pt>
                <c:pt idx="25">
                  <c:v>5.4684580995077106</c:v>
                </c:pt>
                <c:pt idx="26">
                  <c:v>5.2243347963630455</c:v>
                </c:pt>
                <c:pt idx="27">
                  <c:v>4.8530698961707932</c:v>
                </c:pt>
                <c:pt idx="28">
                  <c:v>4.7034279939585719</c:v>
                </c:pt>
                <c:pt idx="29">
                  <c:v>3.8076202054380115</c:v>
                </c:pt>
                <c:pt idx="30">
                  <c:v>3.361514869700287</c:v>
                </c:pt>
                <c:pt idx="31">
                  <c:v>2.9745940403573021</c:v>
                </c:pt>
                <c:pt idx="32">
                  <c:v>2.5113633064453857</c:v>
                </c:pt>
                <c:pt idx="33">
                  <c:v>3.0199054700186436</c:v>
                </c:pt>
                <c:pt idx="34">
                  <c:v>3.0772178298946997</c:v>
                </c:pt>
                <c:pt idx="35">
                  <c:v>3.2440642940435778</c:v>
                </c:pt>
                <c:pt idx="38">
                  <c:v>1.8567112180790708</c:v>
                </c:pt>
                <c:pt idx="39">
                  <c:v>1.7864980907131942</c:v>
                </c:pt>
                <c:pt idx="40">
                  <c:v>1.6938231723883517</c:v>
                </c:pt>
                <c:pt idx="41">
                  <c:v>1.7018273519393265</c:v>
                </c:pt>
                <c:pt idx="42">
                  <c:v>1.6286130808030745</c:v>
                </c:pt>
                <c:pt idx="43">
                  <c:v>1.5382619153110959</c:v>
                </c:pt>
                <c:pt idx="44">
                  <c:v>1.4807492452953415</c:v>
                </c:pt>
                <c:pt idx="45">
                  <c:v>1.2817783185055636</c:v>
                </c:pt>
                <c:pt idx="46" formatCode="#\ ##0.0">
                  <c:v>1.2842940756031609</c:v>
                </c:pt>
                <c:pt idx="47" formatCode="#\ ##0.0">
                  <c:v>1.4171064555025379</c:v>
                </c:pt>
                <c:pt idx="48" formatCode="#\ ##0.0">
                  <c:v>1.6045277696546532</c:v>
                </c:pt>
                <c:pt idx="49" formatCode="#\ ##0.0">
                  <c:v>1.8722259170687761</c:v>
                </c:pt>
                <c:pt idx="50" formatCode="#\ ##0.0">
                  <c:v>1.9498481090270616</c:v>
                </c:pt>
                <c:pt idx="51" formatCode="#\ ##0.0">
                  <c:v>2.0140798384202006</c:v>
                </c:pt>
                <c:pt idx="52" formatCode="#\ ##0.0">
                  <c:v>2.1338516226376494</c:v>
                </c:pt>
                <c:pt idx="53" formatCode="#\ ##0.0">
                  <c:v>2.2214732836516546</c:v>
                </c:pt>
                <c:pt idx="54" formatCode="#\ ##0.0">
                  <c:v>2.276153108437414</c:v>
                </c:pt>
                <c:pt idx="55" formatCode="#\ ##0.0">
                  <c:v>2.3962372952690165</c:v>
                </c:pt>
                <c:pt idx="56" formatCode="#\ ##0.0">
                  <c:v>2.4018991315154961</c:v>
                </c:pt>
                <c:pt idx="57" formatCode="#\ ##0.0">
                  <c:v>2.4367097885534199</c:v>
                </c:pt>
                <c:pt idx="58" formatCode="#\ ##0.0">
                  <c:v>2.442434046292413</c:v>
                </c:pt>
                <c:pt idx="59" formatCode="#\ ##0.0">
                  <c:v>2.4610925556805232</c:v>
                </c:pt>
                <c:pt idx="60" formatCode="#\ ##0.0">
                  <c:v>2.2674153528663643</c:v>
                </c:pt>
                <c:pt idx="61" formatCode="#\ ##0.0">
                  <c:v>2.2191631026553802</c:v>
                </c:pt>
                <c:pt idx="62" formatCode="#\ ##0.0">
                  <c:v>2.2472420147822576</c:v>
                </c:pt>
                <c:pt idx="63" formatCode="#\ ##0.0">
                  <c:v>2.229635607836201</c:v>
                </c:pt>
                <c:pt idx="64" formatCode="#\ ##0.0">
                  <c:v>2.1556298394780278</c:v>
                </c:pt>
                <c:pt idx="65" formatCode="#\ ##0.0">
                  <c:v>1.8289363558342258</c:v>
                </c:pt>
                <c:pt idx="66" formatCode="#\ ##0.0">
                  <c:v>1.856607781039336</c:v>
                </c:pt>
                <c:pt idx="67" formatCode="#\ ##0.0">
                  <c:v>1.7142310293232561</c:v>
                </c:pt>
                <c:pt idx="68" formatCode="#\ ##0.0">
                  <c:v>1.8918160149290153</c:v>
                </c:pt>
                <c:pt idx="69" formatCode="#\ ##0.0">
                  <c:v>1.8452916818799638</c:v>
                </c:pt>
                <c:pt idx="70" formatCode="#\ ##0.0">
                  <c:v>1.5990249133522414</c:v>
                </c:pt>
                <c:pt idx="71" formatCode="#\ ##0.0">
                  <c:v>1.6303037916137162</c:v>
                </c:pt>
                <c:pt idx="72" formatCode="#\ ##0.0">
                  <c:v>1.5980005372952317</c:v>
                </c:pt>
                <c:pt idx="75">
                  <c:v>1.7143145689439951</c:v>
                </c:pt>
                <c:pt idx="76">
                  <c:v>1.8630549530818652</c:v>
                </c:pt>
                <c:pt idx="77">
                  <c:v>1.9318558029030839</c:v>
                </c:pt>
                <c:pt idx="78">
                  <c:v>2.0302705634214893</c:v>
                </c:pt>
                <c:pt idx="79">
                  <c:v>2.107626862502149</c:v>
                </c:pt>
                <c:pt idx="80">
                  <c:v>2.12867906898741</c:v>
                </c:pt>
                <c:pt idx="81">
                  <c:v>2.195435728315382</c:v>
                </c:pt>
                <c:pt idx="82">
                  <c:v>2.306455218168149</c:v>
                </c:pt>
                <c:pt idx="83">
                  <c:v>2.355296408793365</c:v>
                </c:pt>
                <c:pt idx="84">
                  <c:v>2.4268328504479482</c:v>
                </c:pt>
                <c:pt idx="85">
                  <c:v>2.511837941550437</c:v>
                </c:pt>
                <c:pt idx="86">
                  <c:v>2.5279092718899063</c:v>
                </c:pt>
                <c:pt idx="87">
                  <c:v>2.6416433543096098</c:v>
                </c:pt>
                <c:pt idx="88">
                  <c:v>2.8026074580797822</c:v>
                </c:pt>
                <c:pt idx="89">
                  <c:v>2.981562886313764</c:v>
                </c:pt>
                <c:pt idx="90">
                  <c:v>3.220127311987901</c:v>
                </c:pt>
                <c:pt idx="91">
                  <c:v>3.3878383708039168</c:v>
                </c:pt>
                <c:pt idx="92">
                  <c:v>3.5318823249531222</c:v>
                </c:pt>
                <c:pt idx="93">
                  <c:v>3.685008835301161</c:v>
                </c:pt>
                <c:pt idx="94">
                  <c:v>3.8213017098684214</c:v>
                </c:pt>
                <c:pt idx="95">
                  <c:v>3.9835211638867829</c:v>
                </c:pt>
                <c:pt idx="96">
                  <c:v>4.1200083290916671</c:v>
                </c:pt>
                <c:pt idx="97">
                  <c:v>4.1880472777957447</c:v>
                </c:pt>
                <c:pt idx="98">
                  <c:v>4.2743688578252694</c:v>
                </c:pt>
                <c:pt idx="99">
                  <c:v>4.3309755305552766</c:v>
                </c:pt>
                <c:pt idx="100">
                  <c:v>4.3289483775300175</c:v>
                </c:pt>
                <c:pt idx="101">
                  <c:v>4.4252943406494296</c:v>
                </c:pt>
                <c:pt idx="102">
                  <c:v>4.4718344696083898</c:v>
                </c:pt>
                <c:pt idx="103">
                  <c:v>4.5307420609778486</c:v>
                </c:pt>
                <c:pt idx="104">
                  <c:v>4.4572071398587614</c:v>
                </c:pt>
                <c:pt idx="105">
                  <c:v>4.4031161971530892</c:v>
                </c:pt>
                <c:pt idx="106">
                  <c:v>4.3615868198569263</c:v>
                </c:pt>
                <c:pt idx="107">
                  <c:v>4.2631576734927377</c:v>
                </c:pt>
                <c:pt idx="108">
                  <c:v>4.3909685316382037</c:v>
                </c:pt>
                <c:pt idx="109">
                  <c:v>4.4533610865176056</c:v>
                </c:pt>
                <c:pt idx="112">
                  <c:v>0.64266199078416175</c:v>
                </c:pt>
                <c:pt idx="113">
                  <c:v>0.66582569024878346</c:v>
                </c:pt>
                <c:pt idx="114">
                  <c:v>0.78004638113617575</c:v>
                </c:pt>
                <c:pt idx="115">
                  <c:v>0.65186869925381385</c:v>
                </c:pt>
                <c:pt idx="116">
                  <c:v>0.53992001780958221</c:v>
                </c:pt>
                <c:pt idx="117">
                  <c:v>0.44795745271041587</c:v>
                </c:pt>
                <c:pt idx="118">
                  <c:v>0.26300142094926832</c:v>
                </c:pt>
                <c:pt idx="119">
                  <c:v>0.23090257015456148</c:v>
                </c:pt>
                <c:pt idx="120">
                  <c:v>0.27568289438403493</c:v>
                </c:pt>
                <c:pt idx="121">
                  <c:v>0.22920822834387408</c:v>
                </c:pt>
                <c:pt idx="122">
                  <c:v>0.22177990440346157</c:v>
                </c:pt>
                <c:pt idx="123">
                  <c:v>0.15997376330141783</c:v>
                </c:pt>
                <c:pt idx="124">
                  <c:v>0.21204362965869944</c:v>
                </c:pt>
                <c:pt idx="125">
                  <c:v>0.30684544288025589</c:v>
                </c:pt>
                <c:pt idx="126">
                  <c:v>0.3927847472717434</c:v>
                </c:pt>
                <c:pt idx="127">
                  <c:v>0.47325036845392543</c:v>
                </c:pt>
                <c:pt idx="128">
                  <c:v>0.5169513965165542</c:v>
                </c:pt>
                <c:pt idx="129">
                  <c:v>0.6530499324744915</c:v>
                </c:pt>
                <c:pt idx="130">
                  <c:v>0.87449718808881116</c:v>
                </c:pt>
                <c:pt idx="131">
                  <c:v>1.0449652428265219</c:v>
                </c:pt>
                <c:pt idx="132">
                  <c:v>1.0767084620070886</c:v>
                </c:pt>
                <c:pt idx="133">
                  <c:v>1.1277611149809736</c:v>
                </c:pt>
                <c:pt idx="134">
                  <c:v>1.1560811430395697</c:v>
                </c:pt>
                <c:pt idx="135">
                  <c:v>1.0375701246001066</c:v>
                </c:pt>
                <c:pt idx="136">
                  <c:v>1.071136027339346</c:v>
                </c:pt>
                <c:pt idx="137">
                  <c:v>1.176821028623114</c:v>
                </c:pt>
                <c:pt idx="138">
                  <c:v>1.2019859741384042</c:v>
                </c:pt>
                <c:pt idx="139">
                  <c:v>1.2957213337870022</c:v>
                </c:pt>
                <c:pt idx="140">
                  <c:v>1.3778227337560189</c:v>
                </c:pt>
                <c:pt idx="141">
                  <c:v>1.2281415386355581</c:v>
                </c:pt>
                <c:pt idx="142">
                  <c:v>1.3093465880978969</c:v>
                </c:pt>
                <c:pt idx="143">
                  <c:v>1.1813730121753749</c:v>
                </c:pt>
                <c:pt idx="144">
                  <c:v>0.99701480888923566</c:v>
                </c:pt>
                <c:pt idx="145">
                  <c:v>0.88682182972008206</c:v>
                </c:pt>
                <c:pt idx="146">
                  <c:v>0.76508524013494894</c:v>
                </c:pt>
                <c:pt idx="149">
                  <c:v>2.2435401747524217</c:v>
                </c:pt>
                <c:pt idx="150">
                  <c:v>2.7094923792539203</c:v>
                </c:pt>
                <c:pt idx="151">
                  <c:v>3.1370924152643824</c:v>
                </c:pt>
                <c:pt idx="152">
                  <c:v>3.3272154213174989</c:v>
                </c:pt>
                <c:pt idx="153">
                  <c:v>3.5922420673998894</c:v>
                </c:pt>
                <c:pt idx="154">
                  <c:v>3.8048641329569719</c:v>
                </c:pt>
                <c:pt idx="155">
                  <c:v>3.7987173493678084</c:v>
                </c:pt>
                <c:pt idx="156">
                  <c:v>4.0128790786566464</c:v>
                </c:pt>
                <c:pt idx="157">
                  <c:v>3.9370494281218757</c:v>
                </c:pt>
                <c:pt idx="158">
                  <c:v>4.0547512979833575</c:v>
                </c:pt>
                <c:pt idx="159">
                  <c:v>4.2050814921531483</c:v>
                </c:pt>
                <c:pt idx="160">
                  <c:v>4.2566795501801407</c:v>
                </c:pt>
                <c:pt idx="161">
                  <c:v>4.5016449568694288</c:v>
                </c:pt>
                <c:pt idx="162">
                  <c:v>4.5803946718750277</c:v>
                </c:pt>
                <c:pt idx="163">
                  <c:v>4.6728876601889828</c:v>
                </c:pt>
                <c:pt idx="164">
                  <c:v>4.6341259751211075</c:v>
                </c:pt>
                <c:pt idx="165">
                  <c:v>4.568523244873238</c:v>
                </c:pt>
                <c:pt idx="166">
                  <c:v>4.5115547729694869</c:v>
                </c:pt>
                <c:pt idx="167">
                  <c:v>4.4591662495468265</c:v>
                </c:pt>
                <c:pt idx="168">
                  <c:v>4.3648319981741661</c:v>
                </c:pt>
                <c:pt idx="169">
                  <c:v>4.2835041883526523</c:v>
                </c:pt>
                <c:pt idx="170">
                  <c:v>4.1730648336133065</c:v>
                </c:pt>
                <c:pt idx="171">
                  <c:v>3.9960929413679924</c:v>
                </c:pt>
                <c:pt idx="172">
                  <c:v>4.0882632974184405</c:v>
                </c:pt>
                <c:pt idx="173">
                  <c:v>3.9524963589368682</c:v>
                </c:pt>
                <c:pt idx="174">
                  <c:v>3.9614298257181111</c:v>
                </c:pt>
                <c:pt idx="175">
                  <c:v>3.8961821222366444</c:v>
                </c:pt>
                <c:pt idx="176">
                  <c:v>3.8771027848872914</c:v>
                </c:pt>
                <c:pt idx="177">
                  <c:v>4.0107349605186489</c:v>
                </c:pt>
                <c:pt idx="178">
                  <c:v>4.085224699823808</c:v>
                </c:pt>
                <c:pt idx="179">
                  <c:v>4.3060995557355186</c:v>
                </c:pt>
                <c:pt idx="180">
                  <c:v>4.3192303647445609</c:v>
                </c:pt>
                <c:pt idx="181">
                  <c:v>4.2674330283551392</c:v>
                </c:pt>
                <c:pt idx="182">
                  <c:v>4.066362263039518</c:v>
                </c:pt>
                <c:pt idx="183">
                  <c:v>3.9077008935217754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4-4F3B-8E6D-52A6B17F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'46. ábra'!$B$7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1784-4F3B-8E6D-52A6B17FB66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1784-4F3B-8E6D-52A6B17FB66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1784-4F3B-8E6D-52A6B17FB66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1784-4F3B-8E6D-52A6B17FB661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1784-4F3B-8E6D-52A6B17FB661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1784-4F3B-8E6D-52A6B17FB661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1784-4F3B-8E6D-52A6B17FB661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1784-4F3B-8E6D-52A6B17FB661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1784-4F3B-8E6D-52A6B17FB661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1784-4F3B-8E6D-52A6B17FB661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1784-4F3B-8E6D-52A6B17FB661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1784-4F3B-8E6D-52A6B17FB661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1784-4F3B-8E6D-52A6B17FB661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1784-4F3B-8E6D-52A6B17FB661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1784-4F3B-8E6D-52A6B17FB661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1784-4F3B-8E6D-52A6B17FB661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1784-4F3B-8E6D-52A6B17FB661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1784-4F3B-8E6D-52A6B17FB661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1784-4F3B-8E6D-52A6B17FB661}"/>
              </c:ext>
            </c:extLst>
          </c:dPt>
          <c:cat>
            <c:multiLvlStrRef>
              <c:f>'46.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'46. ábra'!$C$7:$GD$7</c:f>
              <c:numCache>
                <c:formatCode>0.0</c:formatCode>
                <c:ptCount val="184"/>
                <c:pt idx="0">
                  <c:v>7.0361311884041653</c:v>
                </c:pt>
                <c:pt idx="1">
                  <c:v>6.7139499936680522</c:v>
                </c:pt>
                <c:pt idx="2">
                  <c:v>6.8961945250708325</c:v>
                </c:pt>
                <c:pt idx="3">
                  <c:v>6.9682066721080904</c:v>
                </c:pt>
                <c:pt idx="4">
                  <c:v>7.0253150362076937</c:v>
                </c:pt>
                <c:pt idx="5">
                  <c:v>6.612088012853869</c:v>
                </c:pt>
                <c:pt idx="6">
                  <c:v>6.2981665010521972</c:v>
                </c:pt>
                <c:pt idx="7">
                  <c:v>6.3136307850688338</c:v>
                </c:pt>
                <c:pt idx="8">
                  <c:v>6.8168099637163104</c:v>
                </c:pt>
                <c:pt idx="9">
                  <c:v>7.2809589432378576</c:v>
                </c:pt>
                <c:pt idx="10">
                  <c:v>7.4452303663123534</c:v>
                </c:pt>
                <c:pt idx="11">
                  <c:v>7.938527196647053</c:v>
                </c:pt>
                <c:pt idx="12">
                  <c:v>7.7511664130212647</c:v>
                </c:pt>
                <c:pt idx="13">
                  <c:v>8.5031649793857405</c:v>
                </c:pt>
                <c:pt idx="14">
                  <c:v>8.8687082405333335</c:v>
                </c:pt>
                <c:pt idx="15">
                  <c:v>8.6722494671419863</c:v>
                </c:pt>
                <c:pt idx="16">
                  <c:v>8.0770469957406235</c:v>
                </c:pt>
                <c:pt idx="17">
                  <c:v>7.8509951272441807</c:v>
                </c:pt>
                <c:pt idx="18">
                  <c:v>7.1527397991563992</c:v>
                </c:pt>
                <c:pt idx="19">
                  <c:v>6.8179046589028811</c:v>
                </c:pt>
                <c:pt idx="20">
                  <c:v>6.5767950546208276</c:v>
                </c:pt>
                <c:pt idx="21">
                  <c:v>5.8749137188551863</c:v>
                </c:pt>
                <c:pt idx="22">
                  <c:v>4.7464932068181902</c:v>
                </c:pt>
                <c:pt idx="23">
                  <c:v>4.2621644488000063</c:v>
                </c:pt>
                <c:pt idx="24">
                  <c:v>3.7649333571393671</c:v>
                </c:pt>
                <c:pt idx="25">
                  <c:v>3.2643092892678163</c:v>
                </c:pt>
                <c:pt idx="26">
                  <c:v>3.1009832831588486</c:v>
                </c:pt>
                <c:pt idx="27">
                  <c:v>2.3293524895717832</c:v>
                </c:pt>
                <c:pt idx="28">
                  <c:v>2.2465110331984106</c:v>
                </c:pt>
                <c:pt idx="29">
                  <c:v>1.0335919562132876</c:v>
                </c:pt>
                <c:pt idx="30">
                  <c:v>1.5018633813402928</c:v>
                </c:pt>
                <c:pt idx="31">
                  <c:v>2.0981682229583201</c:v>
                </c:pt>
                <c:pt idx="32">
                  <c:v>2.730554439463337</c:v>
                </c:pt>
                <c:pt idx="33">
                  <c:v>3.4654927158684683</c:v>
                </c:pt>
                <c:pt idx="34">
                  <c:v>1.965970851571996</c:v>
                </c:pt>
                <c:pt idx="35">
                  <c:v>0.76226235091417305</c:v>
                </c:pt>
                <c:pt idx="38">
                  <c:v>5.0066328801432674</c:v>
                </c:pt>
                <c:pt idx="39">
                  <c:v>5.497328490587857</c:v>
                </c:pt>
                <c:pt idx="40">
                  <c:v>5.5385437931369683</c:v>
                </c:pt>
                <c:pt idx="41">
                  <c:v>5.7479094918167499</c:v>
                </c:pt>
                <c:pt idx="42">
                  <c:v>6.1546358491864517</c:v>
                </c:pt>
                <c:pt idx="43">
                  <c:v>6.1185518070763969</c:v>
                </c:pt>
                <c:pt idx="44">
                  <c:v>6.3905619593344012</c:v>
                </c:pt>
                <c:pt idx="45">
                  <c:v>6.3478696170126474</c:v>
                </c:pt>
                <c:pt idx="46">
                  <c:v>6.3284409034792652</c:v>
                </c:pt>
                <c:pt idx="47">
                  <c:v>5.9418152616753801</c:v>
                </c:pt>
                <c:pt idx="48">
                  <c:v>5.7302328268113669</c:v>
                </c:pt>
                <c:pt idx="49">
                  <c:v>5.91708056809445</c:v>
                </c:pt>
                <c:pt idx="50">
                  <c:v>6.2203301654543264</c:v>
                </c:pt>
                <c:pt idx="51">
                  <c:v>7.0242329625310509</c:v>
                </c:pt>
                <c:pt idx="52">
                  <c:v>7.4160266191568134</c:v>
                </c:pt>
                <c:pt idx="53">
                  <c:v>7.6100549887480753</c:v>
                </c:pt>
                <c:pt idx="54">
                  <c:v>7.7924502331822616</c:v>
                </c:pt>
                <c:pt idx="55">
                  <c:v>7.718737274772006</c:v>
                </c:pt>
                <c:pt idx="56">
                  <c:v>7.5940255246340183</c:v>
                </c:pt>
                <c:pt idx="57">
                  <c:v>7.4733345026358151</c:v>
                </c:pt>
                <c:pt idx="58">
                  <c:v>7.1283925468815532</c:v>
                </c:pt>
                <c:pt idx="59">
                  <c:v>6.8346332977947366</c:v>
                </c:pt>
                <c:pt idx="60">
                  <c:v>6.0952175269359063</c:v>
                </c:pt>
                <c:pt idx="61">
                  <c:v>5.9431538026368385</c:v>
                </c:pt>
                <c:pt idx="62">
                  <c:v>5.7810290300933227</c:v>
                </c:pt>
                <c:pt idx="63">
                  <c:v>5.994615928890461</c:v>
                </c:pt>
                <c:pt idx="64">
                  <c:v>6.3737835204191393</c:v>
                </c:pt>
                <c:pt idx="65">
                  <c:v>5.969699333981147</c:v>
                </c:pt>
                <c:pt idx="66">
                  <c:v>5.8764401280534546</c:v>
                </c:pt>
                <c:pt idx="67">
                  <c:v>4.9350133365867856</c:v>
                </c:pt>
                <c:pt idx="68">
                  <c:v>5.6178311457872674</c:v>
                </c:pt>
                <c:pt idx="69">
                  <c:v>6.8622887674302566</c:v>
                </c:pt>
                <c:pt idx="70">
                  <c:v>7.0996985174200002</c:v>
                </c:pt>
                <c:pt idx="71">
                  <c:v>7.1241288423373863</c:v>
                </c:pt>
                <c:pt idx="72">
                  <c:v>5.1482887405601403</c:v>
                </c:pt>
                <c:pt idx="75">
                  <c:v>-0.38935479885556856</c:v>
                </c:pt>
                <c:pt idx="76">
                  <c:v>0.40659322722088342</c:v>
                </c:pt>
                <c:pt idx="77">
                  <c:v>0.77161572533184009</c:v>
                </c:pt>
                <c:pt idx="78">
                  <c:v>1.3437442976370937</c:v>
                </c:pt>
                <c:pt idx="79">
                  <c:v>1.4862394077666738</c:v>
                </c:pt>
                <c:pt idx="80">
                  <c:v>1.1710529993571239</c:v>
                </c:pt>
                <c:pt idx="81">
                  <c:v>1.1083894039969591</c:v>
                </c:pt>
                <c:pt idx="82">
                  <c:v>0.93497141845369547</c:v>
                </c:pt>
                <c:pt idx="83">
                  <c:v>1.54047546070939</c:v>
                </c:pt>
                <c:pt idx="84">
                  <c:v>1.9398068585619486</c:v>
                </c:pt>
                <c:pt idx="85">
                  <c:v>2.0563662462003678</c:v>
                </c:pt>
                <c:pt idx="86">
                  <c:v>2.7132545832646846</c:v>
                </c:pt>
                <c:pt idx="87">
                  <c:v>2.8774840189519058</c:v>
                </c:pt>
                <c:pt idx="88">
                  <c:v>3.4149969837356</c:v>
                </c:pt>
                <c:pt idx="89">
                  <c:v>3.6368400993276127</c:v>
                </c:pt>
                <c:pt idx="90">
                  <c:v>3.6949420614069695</c:v>
                </c:pt>
                <c:pt idx="91">
                  <c:v>3.6783652078350668</c:v>
                </c:pt>
                <c:pt idx="92">
                  <c:v>3.5467537867751369</c:v>
                </c:pt>
                <c:pt idx="93">
                  <c:v>3.8741626551611263</c:v>
                </c:pt>
                <c:pt idx="94">
                  <c:v>3.7461071811737017</c:v>
                </c:pt>
                <c:pt idx="95">
                  <c:v>3.4882070507059924</c:v>
                </c:pt>
                <c:pt idx="96">
                  <c:v>3.4023678417737009</c:v>
                </c:pt>
                <c:pt idx="97">
                  <c:v>3.1332455706596782</c:v>
                </c:pt>
                <c:pt idx="98">
                  <c:v>3.0245431787373085</c:v>
                </c:pt>
                <c:pt idx="99">
                  <c:v>3.4949369967160235</c:v>
                </c:pt>
                <c:pt idx="100">
                  <c:v>3.6955363145738298</c:v>
                </c:pt>
                <c:pt idx="101">
                  <c:v>4.0990814370488584</c:v>
                </c:pt>
                <c:pt idx="102">
                  <c:v>4.7578519904301055</c:v>
                </c:pt>
                <c:pt idx="103">
                  <c:v>4.9584655763525802</c:v>
                </c:pt>
                <c:pt idx="104">
                  <c:v>5.5414642713712592</c:v>
                </c:pt>
                <c:pt idx="105">
                  <c:v>6.0777132584215199</c:v>
                </c:pt>
                <c:pt idx="106">
                  <c:v>6.7448534165559701</c:v>
                </c:pt>
                <c:pt idx="107">
                  <c:v>6.9672815569969364</c:v>
                </c:pt>
                <c:pt idx="108">
                  <c:v>6.7603719056984257</c:v>
                </c:pt>
                <c:pt idx="109">
                  <c:v>5.8183534289784742</c:v>
                </c:pt>
                <c:pt idx="112">
                  <c:v>4.4783808397558751</c:v>
                </c:pt>
                <c:pt idx="113">
                  <c:v>5.058595099663834</c:v>
                </c:pt>
                <c:pt idx="114">
                  <c:v>5.3007205833860382</c:v>
                </c:pt>
                <c:pt idx="115">
                  <c:v>4.5694136415449744</c:v>
                </c:pt>
                <c:pt idx="116">
                  <c:v>4.3157392183631806</c:v>
                </c:pt>
                <c:pt idx="117">
                  <c:v>3.7732980550724946</c:v>
                </c:pt>
                <c:pt idx="118">
                  <c:v>3.8221284045507455</c:v>
                </c:pt>
                <c:pt idx="119">
                  <c:v>3.8550347142367132</c:v>
                </c:pt>
                <c:pt idx="120">
                  <c:v>3.2405105470183813</c:v>
                </c:pt>
                <c:pt idx="121">
                  <c:v>2.5279789673796302</c:v>
                </c:pt>
                <c:pt idx="122">
                  <c:v>1.7102202937504045</c:v>
                </c:pt>
                <c:pt idx="123">
                  <c:v>1.158870970770365</c:v>
                </c:pt>
                <c:pt idx="124">
                  <c:v>1.1545289753508623</c:v>
                </c:pt>
                <c:pt idx="125">
                  <c:v>1.6996138086648194</c:v>
                </c:pt>
                <c:pt idx="126">
                  <c:v>2.0467651600424484</c:v>
                </c:pt>
                <c:pt idx="127">
                  <c:v>2.0211271604237284</c:v>
                </c:pt>
                <c:pt idx="128">
                  <c:v>1.7468715675506039</c:v>
                </c:pt>
                <c:pt idx="129">
                  <c:v>1.6634450992740253</c:v>
                </c:pt>
                <c:pt idx="130">
                  <c:v>1.4269310614305506</c:v>
                </c:pt>
                <c:pt idx="131">
                  <c:v>1.752069443293109</c:v>
                </c:pt>
                <c:pt idx="132">
                  <c:v>1.7264987447366056</c:v>
                </c:pt>
                <c:pt idx="133">
                  <c:v>1.6416149032566332</c:v>
                </c:pt>
                <c:pt idx="134">
                  <c:v>1.5446113509236084</c:v>
                </c:pt>
                <c:pt idx="135">
                  <c:v>0.77088139228291142</c:v>
                </c:pt>
                <c:pt idx="136">
                  <c:v>0.95641470546786911</c:v>
                </c:pt>
                <c:pt idx="137">
                  <c:v>0.2690653160131371</c:v>
                </c:pt>
                <c:pt idx="138">
                  <c:v>-0.46462147078806892</c:v>
                </c:pt>
                <c:pt idx="139">
                  <c:v>8.8678121810139121E-2</c:v>
                </c:pt>
                <c:pt idx="140">
                  <c:v>-0.72667013409148695</c:v>
                </c:pt>
                <c:pt idx="141">
                  <c:v>-0.52336318490208145</c:v>
                </c:pt>
                <c:pt idx="142">
                  <c:v>1.6259994628210159</c:v>
                </c:pt>
                <c:pt idx="143">
                  <c:v>2.2839009419055092</c:v>
                </c:pt>
                <c:pt idx="144">
                  <c:v>3.8539749434721431</c:v>
                </c:pt>
                <c:pt idx="145">
                  <c:v>3.513531759761686</c:v>
                </c:pt>
                <c:pt idx="146">
                  <c:v>1.6045508697185231</c:v>
                </c:pt>
                <c:pt idx="149">
                  <c:v>-4.2935003903725519</c:v>
                </c:pt>
                <c:pt idx="150">
                  <c:v>-2.7262598591678775</c:v>
                </c:pt>
                <c:pt idx="151">
                  <c:v>-1.6752856301066816</c:v>
                </c:pt>
                <c:pt idx="152">
                  <c:v>-0.90013408327093458</c:v>
                </c:pt>
                <c:pt idx="153">
                  <c:v>-0.60924580262398775</c:v>
                </c:pt>
                <c:pt idx="154">
                  <c:v>-0.52693863734391844</c:v>
                </c:pt>
                <c:pt idx="155">
                  <c:v>-0.24529954486590544</c:v>
                </c:pt>
                <c:pt idx="156">
                  <c:v>-0.42572289032829502</c:v>
                </c:pt>
                <c:pt idx="157">
                  <c:v>-0.5443510950545809</c:v>
                </c:pt>
                <c:pt idx="158">
                  <c:v>-0.47173532131149631</c:v>
                </c:pt>
                <c:pt idx="159">
                  <c:v>-0.64144341920214121</c:v>
                </c:pt>
                <c:pt idx="160">
                  <c:v>-0.82215131780235051</c:v>
                </c:pt>
                <c:pt idx="161">
                  <c:v>-0.93241060501711814</c:v>
                </c:pt>
                <c:pt idx="162">
                  <c:v>-1.1262110686190736</c:v>
                </c:pt>
                <c:pt idx="163">
                  <c:v>-1.1055898309744014</c:v>
                </c:pt>
                <c:pt idx="164">
                  <c:v>-1.0426577629225227</c:v>
                </c:pt>
                <c:pt idx="165">
                  <c:v>-1.1968153214459374</c:v>
                </c:pt>
                <c:pt idx="166">
                  <c:v>-1.6285738948620319</c:v>
                </c:pt>
                <c:pt idx="167">
                  <c:v>-1.9090762721424923</c:v>
                </c:pt>
                <c:pt idx="168">
                  <c:v>-2.4626367842705212</c:v>
                </c:pt>
                <c:pt idx="169">
                  <c:v>-2.7058422095798154</c:v>
                </c:pt>
                <c:pt idx="170">
                  <c:v>-2.8067770758401789</c:v>
                </c:pt>
                <c:pt idx="171">
                  <c:v>-3.1475537672767748</c:v>
                </c:pt>
                <c:pt idx="172">
                  <c:v>-3.4125912563137941</c:v>
                </c:pt>
                <c:pt idx="173">
                  <c:v>-3.8975685949430008</c:v>
                </c:pt>
                <c:pt idx="174">
                  <c:v>-3.9866295818858313</c:v>
                </c:pt>
                <c:pt idx="175">
                  <c:v>-4.2332173251727587</c:v>
                </c:pt>
                <c:pt idx="176">
                  <c:v>-4.1213911437625779</c:v>
                </c:pt>
                <c:pt idx="177">
                  <c:v>-4.1983134318050208</c:v>
                </c:pt>
                <c:pt idx="178">
                  <c:v>-4.4304460181467835</c:v>
                </c:pt>
                <c:pt idx="179">
                  <c:v>-4.347599052565573</c:v>
                </c:pt>
                <c:pt idx="180">
                  <c:v>-4.3398521268764192</c:v>
                </c:pt>
                <c:pt idx="181">
                  <c:v>-4.658780220801054</c:v>
                </c:pt>
                <c:pt idx="182">
                  <c:v>-4.8517987824728879</c:v>
                </c:pt>
                <c:pt idx="183">
                  <c:v>-5.3923524472526072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784-4F3B-8E6D-52A6B17FB661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'46.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'46. ábra'!$C$10:$FN$10</c:f>
              <c:numCache>
                <c:formatCode>General</c:formatCode>
                <c:ptCount val="16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 formatCode="0">
                  <c:v>-1000</c:v>
                </c:pt>
                <c:pt idx="38" formatCode="0">
                  <c:v>-1000</c:v>
                </c:pt>
                <c:pt idx="39" formatCode="0">
                  <c:v>-1000</c:v>
                </c:pt>
                <c:pt idx="40" formatCode="0">
                  <c:v>-1000</c:v>
                </c:pt>
                <c:pt idx="41" formatCode="0">
                  <c:v>-1000</c:v>
                </c:pt>
                <c:pt idx="42" formatCode="0">
                  <c:v>-1000</c:v>
                </c:pt>
                <c:pt idx="43" formatCode="0">
                  <c:v>-1000</c:v>
                </c:pt>
                <c:pt idx="44" formatCode="0">
                  <c:v>-1000</c:v>
                </c:pt>
                <c:pt idx="45" formatCode="0">
                  <c:v>-1000</c:v>
                </c:pt>
                <c:pt idx="46" formatCode="0">
                  <c:v>-1000</c:v>
                </c:pt>
                <c:pt idx="47" formatCode="0">
                  <c:v>-1000</c:v>
                </c:pt>
                <c:pt idx="48" formatCode="0">
                  <c:v>-1000</c:v>
                </c:pt>
                <c:pt idx="49" formatCode="0">
                  <c:v>-1000</c:v>
                </c:pt>
                <c:pt idx="50" formatCode="0">
                  <c:v>-1000</c:v>
                </c:pt>
                <c:pt idx="51" formatCode="0">
                  <c:v>-1000</c:v>
                </c:pt>
                <c:pt idx="52" formatCode="0">
                  <c:v>-1000</c:v>
                </c:pt>
                <c:pt idx="53" formatCode="0">
                  <c:v>-1000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-1000</c:v>
                </c:pt>
                <c:pt idx="67" formatCode="0">
                  <c:v>-1000</c:v>
                </c:pt>
                <c:pt idx="68" formatCode="0">
                  <c:v>-1000</c:v>
                </c:pt>
                <c:pt idx="69" formatCode="0">
                  <c:v>-1000</c:v>
                </c:pt>
                <c:pt idx="70" formatCode="0">
                  <c:v>-1000</c:v>
                </c:pt>
                <c:pt idx="71" formatCode="0">
                  <c:v>-1000</c:v>
                </c:pt>
                <c:pt idx="72" formatCode="0">
                  <c:v>-1000</c:v>
                </c:pt>
                <c:pt idx="73" formatCode="0">
                  <c:v>-1000</c:v>
                </c:pt>
                <c:pt idx="74" formatCode="0">
                  <c:v>1000</c:v>
                </c:pt>
                <c:pt idx="75" formatCode="0">
                  <c:v>1000</c:v>
                </c:pt>
                <c:pt idx="76" formatCode="0">
                  <c:v>1000</c:v>
                </c:pt>
                <c:pt idx="77" formatCode="0">
                  <c:v>1000</c:v>
                </c:pt>
                <c:pt idx="78" formatCode="0">
                  <c:v>1000</c:v>
                </c:pt>
                <c:pt idx="79" formatCode="0">
                  <c:v>1000</c:v>
                </c:pt>
                <c:pt idx="80" formatCode="0">
                  <c:v>1000</c:v>
                </c:pt>
                <c:pt idx="81" formatCode="0">
                  <c:v>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1000</c:v>
                </c:pt>
                <c:pt idx="100" formatCode="0">
                  <c:v>1000</c:v>
                </c:pt>
                <c:pt idx="101" formatCode="0">
                  <c:v>1000</c:v>
                </c:pt>
                <c:pt idx="102" formatCode="0">
                  <c:v>1000</c:v>
                </c:pt>
                <c:pt idx="103" formatCode="0">
                  <c:v>1000</c:v>
                </c:pt>
                <c:pt idx="104" formatCode="0">
                  <c:v>1000</c:v>
                </c:pt>
                <c:pt idx="105" formatCode="0">
                  <c:v>1000</c:v>
                </c:pt>
                <c:pt idx="106" formatCode="0">
                  <c:v>1000</c:v>
                </c:pt>
                <c:pt idx="107" formatCode="0">
                  <c:v>1000</c:v>
                </c:pt>
                <c:pt idx="108" formatCode="0">
                  <c:v>1000</c:v>
                </c:pt>
                <c:pt idx="109" formatCode="0">
                  <c:v>1000</c:v>
                </c:pt>
                <c:pt idx="110" formatCode="0">
                  <c:v>1000</c:v>
                </c:pt>
                <c:pt idx="111" formatCode="0">
                  <c:v>-1000</c:v>
                </c:pt>
                <c:pt idx="112" formatCode="0">
                  <c:v>-1000</c:v>
                </c:pt>
                <c:pt idx="113" formatCode="0">
                  <c:v>-1000</c:v>
                </c:pt>
                <c:pt idx="114" formatCode="0">
                  <c:v>-1000</c:v>
                </c:pt>
                <c:pt idx="115" formatCode="0">
                  <c:v>-1000</c:v>
                </c:pt>
                <c:pt idx="116" formatCode="0">
                  <c:v>-1000</c:v>
                </c:pt>
                <c:pt idx="117" formatCode="0">
                  <c:v>-1000</c:v>
                </c:pt>
                <c:pt idx="118" formatCode="0">
                  <c:v>-1000</c:v>
                </c:pt>
                <c:pt idx="119" formatCode="0">
                  <c:v>-1000</c:v>
                </c:pt>
                <c:pt idx="120" formatCode="0">
                  <c:v>-1000</c:v>
                </c:pt>
                <c:pt idx="121" formatCode="0">
                  <c:v>-1000</c:v>
                </c:pt>
                <c:pt idx="122" formatCode="0">
                  <c:v>-1000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-1000</c:v>
                </c:pt>
                <c:pt idx="133" formatCode="0">
                  <c:v>-1000</c:v>
                </c:pt>
                <c:pt idx="134" formatCode="0">
                  <c:v>-1000</c:v>
                </c:pt>
                <c:pt idx="135" formatCode="0">
                  <c:v>-1000</c:v>
                </c:pt>
                <c:pt idx="136" formatCode="0">
                  <c:v>-1000</c:v>
                </c:pt>
                <c:pt idx="137" formatCode="0">
                  <c:v>-1000</c:v>
                </c:pt>
                <c:pt idx="138" formatCode="0">
                  <c:v>-1000</c:v>
                </c:pt>
                <c:pt idx="139" formatCode="0">
                  <c:v>-1000</c:v>
                </c:pt>
                <c:pt idx="140" formatCode="0">
                  <c:v>-1000</c:v>
                </c:pt>
                <c:pt idx="141" formatCode="0">
                  <c:v>-1000</c:v>
                </c:pt>
                <c:pt idx="142" formatCode="0">
                  <c:v>-1000</c:v>
                </c:pt>
                <c:pt idx="143" formatCode="0">
                  <c:v>-1000</c:v>
                </c:pt>
                <c:pt idx="144" formatCode="0">
                  <c:v>-1000</c:v>
                </c:pt>
                <c:pt idx="145" formatCode="0">
                  <c:v>-1000</c:v>
                </c:pt>
                <c:pt idx="146" formatCode="0">
                  <c:v>-1000</c:v>
                </c:pt>
                <c:pt idx="147" formatCode="0">
                  <c:v>-1000</c:v>
                </c:pt>
                <c:pt idx="148" formatCode="0">
                  <c:v>1000</c:v>
                </c:pt>
                <c:pt idx="149" formatCode="0">
                  <c:v>1000</c:v>
                </c:pt>
                <c:pt idx="150" formatCode="0">
                  <c:v>1000</c:v>
                </c:pt>
                <c:pt idx="151" formatCode="0">
                  <c:v>1000</c:v>
                </c:pt>
                <c:pt idx="152" formatCode="0">
                  <c:v>1000</c:v>
                </c:pt>
                <c:pt idx="153" formatCode="0">
                  <c:v>1000</c:v>
                </c:pt>
                <c:pt idx="154" formatCode="0">
                  <c:v>1000</c:v>
                </c:pt>
                <c:pt idx="155" formatCode="0">
                  <c:v>1000</c:v>
                </c:pt>
                <c:pt idx="156" formatCode="0">
                  <c:v>1000</c:v>
                </c:pt>
                <c:pt idx="157" formatCode="0">
                  <c:v>1000</c:v>
                </c:pt>
                <c:pt idx="158" formatCode="0">
                  <c:v>1000</c:v>
                </c:pt>
                <c:pt idx="159" formatCode="0">
                  <c:v>1000</c:v>
                </c:pt>
                <c:pt idx="160" formatCode="0">
                  <c:v>1000</c:v>
                </c:pt>
                <c:pt idx="161" formatCode="0">
                  <c:v>1000</c:v>
                </c:pt>
                <c:pt idx="162" formatCode="0">
                  <c:v>1000</c:v>
                </c:pt>
                <c:pt idx="163" formatCode="0">
                  <c:v>1000</c:v>
                </c:pt>
                <c:pt idx="164" formatCode="0">
                  <c:v>1000</c:v>
                </c:pt>
                <c:pt idx="165" formatCode="0">
                  <c:v>1000</c:v>
                </c:pt>
                <c:pt idx="166" formatCode="0">
                  <c:v>1000</c:v>
                </c:pt>
                <c:pt idx="167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784-4F3B-8E6D-52A6B17F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95721111784102"/>
              <c:y val="2.17198834397668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9147699465966675E-2"/>
          <c:y val="0.92399670931893485"/>
          <c:w val="0.89999991524123624"/>
          <c:h val="5.96848098405471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'47. ábra'!$A$5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'47.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'47. ábra'!$C$5:$GD$5</c:f>
              <c:numCache>
                <c:formatCode>0.0</c:formatCode>
                <c:ptCount val="184"/>
                <c:pt idx="0">
                  <c:v>1.8437078889623162</c:v>
                </c:pt>
                <c:pt idx="1">
                  <c:v>2.0329701794460573</c:v>
                </c:pt>
                <c:pt idx="2">
                  <c:v>2.1660073099362918</c:v>
                </c:pt>
                <c:pt idx="3">
                  <c:v>2.240640756498073</c:v>
                </c:pt>
                <c:pt idx="4">
                  <c:v>2.2250339623854196</c:v>
                </c:pt>
                <c:pt idx="5">
                  <c:v>2.1588352442021495</c:v>
                </c:pt>
                <c:pt idx="6">
                  <c:v>2.1195487298228408</c:v>
                </c:pt>
                <c:pt idx="7">
                  <c:v>2.1939805431616066</c:v>
                </c:pt>
                <c:pt idx="8">
                  <c:v>2.2671626652143253</c:v>
                </c:pt>
                <c:pt idx="9">
                  <c:v>2.3490860360320069</c:v>
                </c:pt>
                <c:pt idx="10">
                  <c:v>2.4379201622621056</c:v>
                </c:pt>
                <c:pt idx="11">
                  <c:v>2.4450839820896597</c:v>
                </c:pt>
                <c:pt idx="12">
                  <c:v>2.5048941199852655</c:v>
                </c:pt>
                <c:pt idx="13">
                  <c:v>2.5101651615233274</c:v>
                </c:pt>
                <c:pt idx="14">
                  <c:v>2.4647932704445852</c:v>
                </c:pt>
                <c:pt idx="15">
                  <c:v>2.4272442606412028</c:v>
                </c:pt>
                <c:pt idx="16">
                  <c:v>2.335042742700169</c:v>
                </c:pt>
                <c:pt idx="17">
                  <c:v>2.2673557812679039</c:v>
                </c:pt>
                <c:pt idx="18">
                  <c:v>2.2035155810991514</c:v>
                </c:pt>
                <c:pt idx="19">
                  <c:v>2.0689710226537206</c:v>
                </c:pt>
                <c:pt idx="20">
                  <c:v>1.9430647423968581</c:v>
                </c:pt>
                <c:pt idx="21">
                  <c:v>1.8714593879026309</c:v>
                </c:pt>
                <c:pt idx="22">
                  <c:v>1.7941082815181211</c:v>
                </c:pt>
                <c:pt idx="23">
                  <c:v>1.7927829208017148</c:v>
                </c:pt>
                <c:pt idx="24">
                  <c:v>1.8049692546618319</c:v>
                </c:pt>
                <c:pt idx="25">
                  <c:v>1.803096575976795</c:v>
                </c:pt>
                <c:pt idx="26">
                  <c:v>1.8250240942526375</c:v>
                </c:pt>
                <c:pt idx="27">
                  <c:v>1.8201429275987089</c:v>
                </c:pt>
                <c:pt idx="28">
                  <c:v>1.779357351180658</c:v>
                </c:pt>
                <c:pt idx="29">
                  <c:v>1.7160497269773041</c:v>
                </c:pt>
                <c:pt idx="30">
                  <c:v>1.5922091901887991</c:v>
                </c:pt>
                <c:pt idx="31">
                  <c:v>1.422737452459943</c:v>
                </c:pt>
                <c:pt idx="32">
                  <c:v>1.2297669558064512</c:v>
                </c:pt>
                <c:pt idx="33">
                  <c:v>1.0659946329396948</c:v>
                </c:pt>
                <c:pt idx="34">
                  <c:v>0.94028773049510461</c:v>
                </c:pt>
                <c:pt idx="35">
                  <c:v>0.86623860519875284</c:v>
                </c:pt>
                <c:pt idx="38" formatCode="0.00">
                  <c:v>7.7749859635504195E-2</c:v>
                </c:pt>
                <c:pt idx="39" formatCode="0.00">
                  <c:v>0.14461091209322743</c:v>
                </c:pt>
                <c:pt idx="40" formatCode="0.00">
                  <c:v>0.20457734805941283</c:v>
                </c:pt>
                <c:pt idx="41" formatCode="0.00">
                  <c:v>0.31051809473624781</c:v>
                </c:pt>
                <c:pt idx="42" formatCode="0.00">
                  <c:v>0.38027278874498616</c:v>
                </c:pt>
                <c:pt idx="43" formatCode="0.00">
                  <c:v>0.42971074118615099</c:v>
                </c:pt>
                <c:pt idx="44" formatCode="0.00">
                  <c:v>0.47656880604803598</c:v>
                </c:pt>
                <c:pt idx="45" formatCode="0.00">
                  <c:v>0.51174815603376167</c:v>
                </c:pt>
                <c:pt idx="46" formatCode="0.00">
                  <c:v>0.54055810187383491</c:v>
                </c:pt>
                <c:pt idx="47" formatCode="0.00">
                  <c:v>0.58312438759046459</c:v>
                </c:pt>
                <c:pt idx="48" formatCode="0.00">
                  <c:v>0.62915106725827086</c:v>
                </c:pt>
                <c:pt idx="49" formatCode="0.00">
                  <c:v>0.63571014164626649</c:v>
                </c:pt>
                <c:pt idx="50" formatCode="0.00">
                  <c:v>0.65825227836459399</c:v>
                </c:pt>
                <c:pt idx="51" formatCode="0.00">
                  <c:v>0.67622611783119868</c:v>
                </c:pt>
                <c:pt idx="52" formatCode="0.00">
                  <c:v>0.69758785202613038</c:v>
                </c:pt>
                <c:pt idx="53" formatCode="0.00">
                  <c:v>0.7300648176275093</c:v>
                </c:pt>
                <c:pt idx="54" formatCode="0.00">
                  <c:v>0.75340523003657245</c:v>
                </c:pt>
                <c:pt idx="55" formatCode="0.00">
                  <c:v>0.75773352245242642</c:v>
                </c:pt>
                <c:pt idx="56" formatCode="0.00">
                  <c:v>0.74287240449543412</c:v>
                </c:pt>
                <c:pt idx="57" formatCode="0.00">
                  <c:v>0.72663062403204637</c:v>
                </c:pt>
                <c:pt idx="58" formatCode="0.00">
                  <c:v>0.69997803207317322</c:v>
                </c:pt>
                <c:pt idx="59" formatCode="0.00">
                  <c:v>0.66018839522497874</c:v>
                </c:pt>
                <c:pt idx="60" formatCode="0.00">
                  <c:v>0.61881793967316967</c:v>
                </c:pt>
                <c:pt idx="61" formatCode="0.00">
                  <c:v>0.5636820334472521</c:v>
                </c:pt>
                <c:pt idx="62" formatCode="0.00">
                  <c:v>0.46637958225193105</c:v>
                </c:pt>
                <c:pt idx="63" formatCode="0.00">
                  <c:v>0.38547148395465741</c:v>
                </c:pt>
                <c:pt idx="64" formatCode="0.00">
                  <c:v>0.32989353374324082</c:v>
                </c:pt>
                <c:pt idx="65" formatCode="0.00">
                  <c:v>0.28069963897380601</c:v>
                </c:pt>
                <c:pt idx="66" formatCode="0.00">
                  <c:v>0.31850456953231254</c:v>
                </c:pt>
                <c:pt idx="67" formatCode="0.00">
                  <c:v>0.37154674018986439</c:v>
                </c:pt>
                <c:pt idx="68" formatCode="0.00">
                  <c:v>0.38373038227161044</c:v>
                </c:pt>
                <c:pt idx="69" formatCode="0.00">
                  <c:v>0.41584561313537</c:v>
                </c:pt>
                <c:pt idx="70" formatCode="0.00">
                  <c:v>0.3724935162411358</c:v>
                </c:pt>
                <c:pt idx="71" formatCode="0.00">
                  <c:v>0.27742107592326848</c:v>
                </c:pt>
                <c:pt idx="72" formatCode="0.00">
                  <c:v>0.22518103528943009</c:v>
                </c:pt>
                <c:pt idx="75" formatCode="0.00">
                  <c:v>0.45241028306785946</c:v>
                </c:pt>
                <c:pt idx="76" formatCode="0.00">
                  <c:v>0.45158321924306632</c:v>
                </c:pt>
                <c:pt idx="77" formatCode="0.00">
                  <c:v>0.47022573651842464</c:v>
                </c:pt>
                <c:pt idx="78" formatCode="0.00">
                  <c:v>0.45129583170651388</c:v>
                </c:pt>
                <c:pt idx="79" formatCode="0.00">
                  <c:v>0.44281652215433509</c:v>
                </c:pt>
                <c:pt idx="80" formatCode="0.00">
                  <c:v>0.43029783937676935</c:v>
                </c:pt>
                <c:pt idx="81" formatCode="0.00">
                  <c:v>0.39086358821429246</c:v>
                </c:pt>
                <c:pt idx="82" formatCode="0.00">
                  <c:v>0.33277068585439673</c:v>
                </c:pt>
                <c:pt idx="83" formatCode="0.00">
                  <c:v>0.29178221019455863</c:v>
                </c:pt>
                <c:pt idx="84" formatCode="0.00">
                  <c:v>0.23746898121038609</c:v>
                </c:pt>
                <c:pt idx="85" formatCode="0.00">
                  <c:v>0.20802464455468864</c:v>
                </c:pt>
                <c:pt idx="86" formatCode="0.00">
                  <c:v>0.20205334533647165</c:v>
                </c:pt>
                <c:pt idx="87" formatCode="0.00">
                  <c:v>0.1745374408973899</c:v>
                </c:pt>
                <c:pt idx="88" formatCode="0.00">
                  <c:v>0.1333950252136277</c:v>
                </c:pt>
                <c:pt idx="89" formatCode="0.00">
                  <c:v>6.3826006976559935E-2</c:v>
                </c:pt>
                <c:pt idx="90" formatCode="0.00">
                  <c:v>-2.0513795644658911E-2</c:v>
                </c:pt>
                <c:pt idx="91" formatCode="0.00">
                  <c:v>-0.13679566340489355</c:v>
                </c:pt>
                <c:pt idx="92" formatCode="0.00">
                  <c:v>-0.25726281085454966</c:v>
                </c:pt>
                <c:pt idx="93" formatCode="0.00">
                  <c:v>-0.34768210830109969</c:v>
                </c:pt>
                <c:pt idx="94" formatCode="0.00">
                  <c:v>-0.42544666661820474</c:v>
                </c:pt>
                <c:pt idx="95" formatCode="0.00">
                  <c:v>-0.45507441417791966</c:v>
                </c:pt>
                <c:pt idx="96" formatCode="0.00">
                  <c:v>-0.43521156553871382</c:v>
                </c:pt>
                <c:pt idx="97" formatCode="0.00">
                  <c:v>-0.47865550408006829</c:v>
                </c:pt>
                <c:pt idx="98" formatCode="0.00">
                  <c:v>-0.50728892500563649</c:v>
                </c:pt>
                <c:pt idx="99" formatCode="0.00">
                  <c:v>-0.54263558193505324</c:v>
                </c:pt>
                <c:pt idx="100" formatCode="0.00">
                  <c:v>-0.61307108985182046</c:v>
                </c:pt>
                <c:pt idx="101" formatCode="0.00">
                  <c:v>-0.63796100120151522</c:v>
                </c:pt>
                <c:pt idx="102" formatCode="0.00">
                  <c:v>-0.64738072109993827</c:v>
                </c:pt>
                <c:pt idx="103" formatCode="0.00">
                  <c:v>-0.63224992746371711</c:v>
                </c:pt>
                <c:pt idx="104" formatCode="0.00">
                  <c:v>-0.63251802395320644</c:v>
                </c:pt>
                <c:pt idx="105" formatCode="0.00">
                  <c:v>-0.58199998977252776</c:v>
                </c:pt>
                <c:pt idx="106" formatCode="0.00">
                  <c:v>-0.61454365225263619</c:v>
                </c:pt>
                <c:pt idx="107" formatCode="0.00">
                  <c:v>-0.6588629312120502</c:v>
                </c:pt>
                <c:pt idx="108" formatCode="0.00">
                  <c:v>-0.66541679605429094</c:v>
                </c:pt>
                <c:pt idx="109" formatCode="0.00">
                  <c:v>-0.69420386674487489</c:v>
                </c:pt>
                <c:pt idx="112">
                  <c:v>1.8921012926640297</c:v>
                </c:pt>
                <c:pt idx="113">
                  <c:v>1.9023591149965244</c:v>
                </c:pt>
                <c:pt idx="114">
                  <c:v>1.9136272967581853</c:v>
                </c:pt>
                <c:pt idx="115">
                  <c:v>1.9240771032129935</c:v>
                </c:pt>
                <c:pt idx="116">
                  <c:v>1.9231130291578264</c:v>
                </c:pt>
                <c:pt idx="117">
                  <c:v>1.9203891988776391</c:v>
                </c:pt>
                <c:pt idx="118">
                  <c:v>1.9149046057031316</c:v>
                </c:pt>
                <c:pt idx="119">
                  <c:v>1.9081988153922778</c:v>
                </c:pt>
                <c:pt idx="120">
                  <c:v>1.9016652912893057</c:v>
                </c:pt>
                <c:pt idx="121">
                  <c:v>1.8907749476178168</c:v>
                </c:pt>
                <c:pt idx="122">
                  <c:v>1.8786510802561263</c:v>
                </c:pt>
                <c:pt idx="123">
                  <c:v>1.8626053191902172</c:v>
                </c:pt>
                <c:pt idx="124">
                  <c:v>1.866905869821158</c:v>
                </c:pt>
                <c:pt idx="125">
                  <c:v>1.8708273668941664</c:v>
                </c:pt>
                <c:pt idx="126">
                  <c:v>1.8815776276147982</c:v>
                </c:pt>
                <c:pt idx="127">
                  <c:v>1.8885578083842094</c:v>
                </c:pt>
                <c:pt idx="128">
                  <c:v>1.8708075082378781</c:v>
                </c:pt>
                <c:pt idx="129">
                  <c:v>1.8470319717812538</c:v>
                </c:pt>
                <c:pt idx="130">
                  <c:v>1.8129995157663594</c:v>
                </c:pt>
                <c:pt idx="131">
                  <c:v>1.7829778667266676</c:v>
                </c:pt>
                <c:pt idx="132">
                  <c:v>1.7342162467449098</c:v>
                </c:pt>
                <c:pt idx="133">
                  <c:v>1.6809915547444834</c:v>
                </c:pt>
                <c:pt idx="134">
                  <c:v>1.63166838176942</c:v>
                </c:pt>
                <c:pt idx="135">
                  <c:v>1.5871613696059828</c:v>
                </c:pt>
                <c:pt idx="136">
                  <c:v>1.6168880355129651</c:v>
                </c:pt>
                <c:pt idx="137">
                  <c:v>1.6586381924898703</c:v>
                </c:pt>
                <c:pt idx="138">
                  <c:v>1.7216298253604718</c:v>
                </c:pt>
                <c:pt idx="139">
                  <c:v>1.7689903028240903</c:v>
                </c:pt>
                <c:pt idx="140">
                  <c:v>1.7779593034943351</c:v>
                </c:pt>
                <c:pt idx="141">
                  <c:v>1.8059945314420334</c:v>
                </c:pt>
                <c:pt idx="142">
                  <c:v>1.7990058926577199</c:v>
                </c:pt>
                <c:pt idx="143">
                  <c:v>1.7747745693114521</c:v>
                </c:pt>
                <c:pt idx="144">
                  <c:v>1.676433032646327</c:v>
                </c:pt>
                <c:pt idx="145">
                  <c:v>1.5488527329344552</c:v>
                </c:pt>
                <c:pt idx="146">
                  <c:v>1.4696646936216469</c:v>
                </c:pt>
                <c:pt idx="149">
                  <c:v>0.56407900094511254</c:v>
                </c:pt>
                <c:pt idx="150">
                  <c:v>0.72011913735728328</c:v>
                </c:pt>
                <c:pt idx="151">
                  <c:v>0.84803718460256938</c:v>
                </c:pt>
                <c:pt idx="152">
                  <c:v>1.0440385184669232</c:v>
                </c:pt>
                <c:pt idx="153">
                  <c:v>1.0701192438330793</c:v>
                </c:pt>
                <c:pt idx="154">
                  <c:v>1.1103861714266998</c:v>
                </c:pt>
                <c:pt idx="155">
                  <c:v>1.1528809934497228</c:v>
                </c:pt>
                <c:pt idx="156">
                  <c:v>1.196757293537325</c:v>
                </c:pt>
                <c:pt idx="157">
                  <c:v>1.3125669851549493</c:v>
                </c:pt>
                <c:pt idx="158">
                  <c:v>1.4691296560909848</c:v>
                </c:pt>
                <c:pt idx="159">
                  <c:v>1.6059588556415638</c:v>
                </c:pt>
                <c:pt idx="160">
                  <c:v>1.6544804031145215</c:v>
                </c:pt>
                <c:pt idx="161">
                  <c:v>1.5861818668278591</c:v>
                </c:pt>
                <c:pt idx="162">
                  <c:v>1.6043527717703874</c:v>
                </c:pt>
                <c:pt idx="163">
                  <c:v>1.6748305452502554</c:v>
                </c:pt>
                <c:pt idx="164">
                  <c:v>1.6724510425401546</c:v>
                </c:pt>
                <c:pt idx="165">
                  <c:v>1.6739991770707747</c:v>
                </c:pt>
                <c:pt idx="166">
                  <c:v>1.6290252421619307</c:v>
                </c:pt>
                <c:pt idx="167">
                  <c:v>1.5689364922722389</c:v>
                </c:pt>
                <c:pt idx="168">
                  <c:v>1.5314292539834813</c:v>
                </c:pt>
                <c:pt idx="169">
                  <c:v>1.508049177600054</c:v>
                </c:pt>
                <c:pt idx="170">
                  <c:v>1.437809817278658</c:v>
                </c:pt>
                <c:pt idx="171">
                  <c:v>1.376263412928264</c:v>
                </c:pt>
                <c:pt idx="172">
                  <c:v>1.3894383515890789</c:v>
                </c:pt>
                <c:pt idx="173">
                  <c:v>1.4077338291703367</c:v>
                </c:pt>
                <c:pt idx="174">
                  <c:v>1.4963117787039066</c:v>
                </c:pt>
                <c:pt idx="175">
                  <c:v>1.5641100270501787</c:v>
                </c:pt>
                <c:pt idx="176">
                  <c:v>1.5658659686145489</c:v>
                </c:pt>
                <c:pt idx="177">
                  <c:v>1.5733658935677006</c:v>
                </c:pt>
                <c:pt idx="178">
                  <c:v>1.4678252008842672</c:v>
                </c:pt>
                <c:pt idx="179">
                  <c:v>1.4462070788247672</c:v>
                </c:pt>
                <c:pt idx="180">
                  <c:v>1.4196094210817509</c:v>
                </c:pt>
                <c:pt idx="181">
                  <c:v>1.4964453616660076</c:v>
                </c:pt>
                <c:pt idx="182">
                  <c:v>1.570217561633432</c:v>
                </c:pt>
                <c:pt idx="183">
                  <c:v>1.5920136865451084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47B-BBBA-7EA35AC65FEA}"/>
            </c:ext>
          </c:extLst>
        </c:ser>
        <c:ser>
          <c:idx val="1"/>
          <c:order val="1"/>
          <c:tx>
            <c:strRef>
              <c:f>'47. ábra'!$A$6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'47.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'47. ábra'!$C$6:$GD$6</c:f>
              <c:numCache>
                <c:formatCode>0.0</c:formatCode>
                <c:ptCount val="184"/>
                <c:pt idx="0">
                  <c:v>-3.5456221037946802</c:v>
                </c:pt>
                <c:pt idx="1">
                  <c:v>-3.558456175531223</c:v>
                </c:pt>
                <c:pt idx="2">
                  <c:v>-3.5970306868059723</c:v>
                </c:pt>
                <c:pt idx="3">
                  <c:v>-3.5032753219953321</c:v>
                </c:pt>
                <c:pt idx="4">
                  <c:v>-3.9149151013881007</c:v>
                </c:pt>
                <c:pt idx="5">
                  <c:v>-4.3464654113936056</c:v>
                </c:pt>
                <c:pt idx="6">
                  <c:v>-4.7557241962258896</c:v>
                </c:pt>
                <c:pt idx="7">
                  <c:v>-5.1270777130204541</c:v>
                </c:pt>
                <c:pt idx="8">
                  <c:v>-4.9590019751749512</c:v>
                </c:pt>
                <c:pt idx="9">
                  <c:v>-5.0293060152869176</c:v>
                </c:pt>
                <c:pt idx="10">
                  <c:v>-5.3007975510966805</c:v>
                </c:pt>
                <c:pt idx="11">
                  <c:v>-5.8649925490023893</c:v>
                </c:pt>
                <c:pt idx="12">
                  <c:v>-5.8348185900985481</c:v>
                </c:pt>
                <c:pt idx="13">
                  <c:v>-5.586912829494568</c:v>
                </c:pt>
                <c:pt idx="14">
                  <c:v>-5.2171835717982473</c:v>
                </c:pt>
                <c:pt idx="15">
                  <c:v>-4.6409752723923905</c:v>
                </c:pt>
                <c:pt idx="16">
                  <c:v>-4.9949717713102055</c:v>
                </c:pt>
                <c:pt idx="17">
                  <c:v>-5.3805978578080227</c:v>
                </c:pt>
                <c:pt idx="18">
                  <c:v>-5.5905219842139857</c:v>
                </c:pt>
                <c:pt idx="19">
                  <c:v>-5.733288472002859</c:v>
                </c:pt>
                <c:pt idx="20">
                  <c:v>-5.6007759177896963</c:v>
                </c:pt>
                <c:pt idx="21">
                  <c:v>-5.5241548914323539</c:v>
                </c:pt>
                <c:pt idx="22">
                  <c:v>-5.4809410650080048</c:v>
                </c:pt>
                <c:pt idx="23">
                  <c:v>-5.4640002085061381</c:v>
                </c:pt>
                <c:pt idx="24">
                  <c:v>-5.1516148402401303</c:v>
                </c:pt>
                <c:pt idx="25">
                  <c:v>-4.9417110242868061</c:v>
                </c:pt>
                <c:pt idx="26">
                  <c:v>-4.6609152299548313</c:v>
                </c:pt>
                <c:pt idx="27">
                  <c:v>-4.4275675420393856</c:v>
                </c:pt>
                <c:pt idx="28">
                  <c:v>-4.5876460172143316</c:v>
                </c:pt>
                <c:pt idx="29">
                  <c:v>-4.3937542723878815</c:v>
                </c:pt>
                <c:pt idx="30">
                  <c:v>-4.3907767060760357</c:v>
                </c:pt>
                <c:pt idx="31">
                  <c:v>-4.2140239138678002</c:v>
                </c:pt>
                <c:pt idx="32">
                  <c:v>-4.2914328726756681</c:v>
                </c:pt>
                <c:pt idx="33">
                  <c:v>-4.1684342194380886</c:v>
                </c:pt>
                <c:pt idx="34">
                  <c:v>-4.1661145008289919</c:v>
                </c:pt>
                <c:pt idx="35">
                  <c:v>-4.1215904607704656</c:v>
                </c:pt>
                <c:pt idx="38" formatCode="0.00">
                  <c:v>-6.5449782318963843</c:v>
                </c:pt>
                <c:pt idx="39" formatCode="0.00">
                  <c:v>-6.9907501240321439</c:v>
                </c:pt>
                <c:pt idx="40" formatCode="0.00">
                  <c:v>-6.6592014317298656</c:v>
                </c:pt>
                <c:pt idx="41" formatCode="0.00">
                  <c:v>-6.4719498654421583</c:v>
                </c:pt>
                <c:pt idx="42" formatCode="0.00">
                  <c:v>-5.4660661938564132</c:v>
                </c:pt>
                <c:pt idx="43" formatCode="0.00">
                  <c:v>-6.8345464902841941</c:v>
                </c:pt>
                <c:pt idx="44" formatCode="0.00">
                  <c:v>-7.1880348004288868</c:v>
                </c:pt>
                <c:pt idx="45" formatCode="0.00">
                  <c:v>-6.7582946797455197</c:v>
                </c:pt>
                <c:pt idx="46" formatCode="0.00">
                  <c:v>-7.1918843810447299</c:v>
                </c:pt>
                <c:pt idx="47" formatCode="0.00">
                  <c:v>-6.7951365780703981</c:v>
                </c:pt>
                <c:pt idx="48" formatCode="0.00">
                  <c:v>-7.0457578634857718</c:v>
                </c:pt>
                <c:pt idx="49" formatCode="0.00">
                  <c:v>-6.6399930190984273</c:v>
                </c:pt>
                <c:pt idx="50" formatCode="0.00">
                  <c:v>-6.0739551108757652</c:v>
                </c:pt>
                <c:pt idx="51" formatCode="0.00">
                  <c:v>-6.1885109113881596</c:v>
                </c:pt>
                <c:pt idx="52" formatCode="0.00">
                  <c:v>-6.0559718350680676</c:v>
                </c:pt>
                <c:pt idx="53" formatCode="0.00">
                  <c:v>-6.9090710299978078</c:v>
                </c:pt>
                <c:pt idx="54" formatCode="0.00">
                  <c:v>-7.0197083452446023</c:v>
                </c:pt>
                <c:pt idx="55" formatCode="0.00">
                  <c:v>-6.8765560647924184</c:v>
                </c:pt>
                <c:pt idx="56" formatCode="0.00">
                  <c:v>-6.8175288732259487</c:v>
                </c:pt>
                <c:pt idx="57" formatCode="0.00">
                  <c:v>-6.7145051973095065</c:v>
                </c:pt>
                <c:pt idx="58" formatCode="0.00">
                  <c:v>-7.1269945879016632</c:v>
                </c:pt>
                <c:pt idx="59" formatCode="0.00">
                  <c:v>-6.8003308261137931</c:v>
                </c:pt>
                <c:pt idx="60" formatCode="0.00">
                  <c:v>-6.5666498692198783</c:v>
                </c:pt>
                <c:pt idx="61" formatCode="0.00">
                  <c:v>-6.0943288949755141</c:v>
                </c:pt>
                <c:pt idx="62" formatCode="0.00">
                  <c:v>-5.8089200827746543</c:v>
                </c:pt>
                <c:pt idx="63" formatCode="0.00">
                  <c:v>-5.573582305163697</c:v>
                </c:pt>
                <c:pt idx="64" formatCode="0.00">
                  <c:v>-5.6834884196025177</c:v>
                </c:pt>
                <c:pt idx="65" formatCode="0.00">
                  <c:v>-5.787546014880804</c:v>
                </c:pt>
                <c:pt idx="66" formatCode="0.00">
                  <c:v>-5.3399047832482625</c:v>
                </c:pt>
                <c:pt idx="67" formatCode="0.00">
                  <c:v>-4.7034315915416869</c:v>
                </c:pt>
                <c:pt idx="68" formatCode="0.00">
                  <c:v>-3.1440202283023742</c:v>
                </c:pt>
                <c:pt idx="69" formatCode="0.00">
                  <c:v>-3.7682060200992047</c:v>
                </c:pt>
                <c:pt idx="70" formatCode="0.00">
                  <c:v>-4.1042647019842597</c:v>
                </c:pt>
                <c:pt idx="71" formatCode="0.00">
                  <c:v>-4.1765853948678426</c:v>
                </c:pt>
                <c:pt idx="72" formatCode="0.00">
                  <c:v>-4.9477732648619694</c:v>
                </c:pt>
                <c:pt idx="75" formatCode="0.00">
                  <c:v>-2.7844891711177175</c:v>
                </c:pt>
                <c:pt idx="76" formatCode="0.00">
                  <c:v>-3.0000979373975989</c:v>
                </c:pt>
                <c:pt idx="77" formatCode="0.00">
                  <c:v>-2.6798898291696656</c:v>
                </c:pt>
                <c:pt idx="78" formatCode="0.00">
                  <c:v>-2.9882165608342088</c:v>
                </c:pt>
                <c:pt idx="79" formatCode="0.00">
                  <c:v>-3.3864341137142322</c:v>
                </c:pt>
                <c:pt idx="80" formatCode="0.00">
                  <c:v>-3.7486972771595251</c:v>
                </c:pt>
                <c:pt idx="81" formatCode="0.00">
                  <c:v>-4.0357108081552209</c:v>
                </c:pt>
                <c:pt idx="82" formatCode="0.00">
                  <c:v>-3.3963544160653378</c:v>
                </c:pt>
                <c:pt idx="83" formatCode="0.00">
                  <c:v>-3.4203305283311041</c:v>
                </c:pt>
                <c:pt idx="84" formatCode="0.00">
                  <c:v>-3.0762723664308504</c:v>
                </c:pt>
                <c:pt idx="85" formatCode="0.00">
                  <c:v>-3.0543507195829211</c:v>
                </c:pt>
                <c:pt idx="86" formatCode="0.00">
                  <c:v>-3.3610568958517835</c:v>
                </c:pt>
                <c:pt idx="87" formatCode="0.00">
                  <c:v>-3.4213059400637738</c:v>
                </c:pt>
                <c:pt idx="88" formatCode="0.00">
                  <c:v>-3.3665961895502545</c:v>
                </c:pt>
                <c:pt idx="89" formatCode="0.00">
                  <c:v>-3.7677267768733742</c:v>
                </c:pt>
                <c:pt idx="90" formatCode="0.00">
                  <c:v>-3.8596612835125987</c:v>
                </c:pt>
                <c:pt idx="91" formatCode="0.00">
                  <c:v>-3.564924901596862</c:v>
                </c:pt>
                <c:pt idx="92" formatCode="0.00">
                  <c:v>-3.6895602562653886</c:v>
                </c:pt>
                <c:pt idx="93" formatCode="0.00">
                  <c:v>-3.2394347953896174</c:v>
                </c:pt>
                <c:pt idx="94" formatCode="0.00">
                  <c:v>-3.310889715688996</c:v>
                </c:pt>
                <c:pt idx="95" formatCode="0.00">
                  <c:v>-3.3633699169682552</c:v>
                </c:pt>
                <c:pt idx="96" formatCode="0.00">
                  <c:v>-3.2938954698995881</c:v>
                </c:pt>
                <c:pt idx="97" formatCode="0.00">
                  <c:v>-3.4917229643037819</c:v>
                </c:pt>
                <c:pt idx="98" formatCode="0.00">
                  <c:v>-3.303938909110784</c:v>
                </c:pt>
                <c:pt idx="99" formatCode="0.00">
                  <c:v>-3.3832202428771874</c:v>
                </c:pt>
                <c:pt idx="100" formatCode="0.00">
                  <c:v>-3.4261206124326362</c:v>
                </c:pt>
                <c:pt idx="101" formatCode="0.00">
                  <c:v>-3.3170838339646647</c:v>
                </c:pt>
                <c:pt idx="102" formatCode="0.00">
                  <c:v>-3.3273334112836008</c:v>
                </c:pt>
                <c:pt idx="103" formatCode="0.00">
                  <c:v>-3.1587515765539051</c:v>
                </c:pt>
                <c:pt idx="104" formatCode="0.00">
                  <c:v>-2.9250717570416152</c:v>
                </c:pt>
                <c:pt idx="105" formatCode="0.00">
                  <c:v>-2.951269693329245</c:v>
                </c:pt>
                <c:pt idx="106" formatCode="0.00">
                  <c:v>-3.0833184516846188</c:v>
                </c:pt>
                <c:pt idx="107" formatCode="0.00">
                  <c:v>-3.5298712425686372</c:v>
                </c:pt>
                <c:pt idx="108" formatCode="0.00">
                  <c:v>-3.9020908855574996</c:v>
                </c:pt>
                <c:pt idx="109" formatCode="0.00">
                  <c:v>-4.0470234655539317</c:v>
                </c:pt>
                <c:pt idx="112">
                  <c:v>-3.410947545841319</c:v>
                </c:pt>
                <c:pt idx="113">
                  <c:v>-3.095533927436652</c:v>
                </c:pt>
                <c:pt idx="114">
                  <c:v>-2.7919227629750956</c:v>
                </c:pt>
                <c:pt idx="115">
                  <c:v>-2.5712299272138339</c:v>
                </c:pt>
                <c:pt idx="116">
                  <c:v>-2.596470805964064</c:v>
                </c:pt>
                <c:pt idx="117">
                  <c:v>-2.6313332835454646</c:v>
                </c:pt>
                <c:pt idx="118">
                  <c:v>-2.6767611891478147</c:v>
                </c:pt>
                <c:pt idx="119">
                  <c:v>-2.695527954718389</c:v>
                </c:pt>
                <c:pt idx="120">
                  <c:v>-3.1107391373390225</c:v>
                </c:pt>
                <c:pt idx="121">
                  <c:v>-3.5059083501509405</c:v>
                </c:pt>
                <c:pt idx="122">
                  <c:v>-3.8905479335473223</c:v>
                </c:pt>
                <c:pt idx="123">
                  <c:v>-4.257204765165274</c:v>
                </c:pt>
                <c:pt idx="124">
                  <c:v>-4.2654158335046377</c:v>
                </c:pt>
                <c:pt idx="125">
                  <c:v>-4.2781073525127242</c:v>
                </c:pt>
                <c:pt idx="126">
                  <c:v>-4.2792734225147884</c:v>
                </c:pt>
                <c:pt idx="127">
                  <c:v>-4.2831997353550371</c:v>
                </c:pt>
                <c:pt idx="128">
                  <c:v>-4.1736132904440604</c:v>
                </c:pt>
                <c:pt idx="129">
                  <c:v>-4.0444928185135165</c:v>
                </c:pt>
                <c:pt idx="130">
                  <c:v>-3.9503396827071056</c:v>
                </c:pt>
                <c:pt idx="131">
                  <c:v>-3.8409341212415473</c:v>
                </c:pt>
                <c:pt idx="132">
                  <c:v>-3.7615806379567802</c:v>
                </c:pt>
                <c:pt idx="133">
                  <c:v>-3.6733119563402736</c:v>
                </c:pt>
                <c:pt idx="134">
                  <c:v>-3.5704703457035829</c:v>
                </c:pt>
                <c:pt idx="135">
                  <c:v>-3.5082147956895939</c:v>
                </c:pt>
                <c:pt idx="136">
                  <c:v>-3.6542374224915446</c:v>
                </c:pt>
                <c:pt idx="137">
                  <c:v>-3.8247498779693663</c:v>
                </c:pt>
                <c:pt idx="138">
                  <c:v>-3.9569813279236969</c:v>
                </c:pt>
                <c:pt idx="139">
                  <c:v>-4.045487410683906</c:v>
                </c:pt>
                <c:pt idx="140">
                  <c:v>-3.7470524229960467</c:v>
                </c:pt>
                <c:pt idx="141">
                  <c:v>-3.5061635477324193</c:v>
                </c:pt>
                <c:pt idx="142">
                  <c:v>-3.2207903490467249</c:v>
                </c:pt>
                <c:pt idx="143">
                  <c:v>-2.9485454385513354</c:v>
                </c:pt>
                <c:pt idx="144">
                  <c:v>-2.9396653204040084</c:v>
                </c:pt>
                <c:pt idx="145">
                  <c:v>-2.8694334973290911</c:v>
                </c:pt>
                <c:pt idx="146">
                  <c:v>-2.8427287692497076</c:v>
                </c:pt>
                <c:pt idx="149">
                  <c:v>-0.28009697676069228</c:v>
                </c:pt>
                <c:pt idx="150">
                  <c:v>-0.44249967825559378</c:v>
                </c:pt>
                <c:pt idx="151">
                  <c:v>-0.76588582251004667</c:v>
                </c:pt>
                <c:pt idx="152">
                  <c:v>-1.4425966879690737</c:v>
                </c:pt>
                <c:pt idx="153">
                  <c:v>-1.7812976189242138</c:v>
                </c:pt>
                <c:pt idx="154">
                  <c:v>-2.1609193205828885</c:v>
                </c:pt>
                <c:pt idx="155">
                  <c:v>-2.0626790041859433</c:v>
                </c:pt>
                <c:pt idx="156">
                  <c:v>-0.65641670196679747</c:v>
                </c:pt>
                <c:pt idx="157">
                  <c:v>-0.29494642816422401</c:v>
                </c:pt>
                <c:pt idx="158">
                  <c:v>-0.84370534646295481</c:v>
                </c:pt>
                <c:pt idx="159">
                  <c:v>-1.1654349784216349</c:v>
                </c:pt>
                <c:pt idx="160">
                  <c:v>-1.9515088696434035</c:v>
                </c:pt>
                <c:pt idx="161">
                  <c:v>-2.1939364511541948</c:v>
                </c:pt>
                <c:pt idx="162">
                  <c:v>-2.3909514430793948</c:v>
                </c:pt>
                <c:pt idx="163">
                  <c:v>-2.7512500907820097</c:v>
                </c:pt>
                <c:pt idx="164">
                  <c:v>-2.6040864233974972</c:v>
                </c:pt>
                <c:pt idx="165">
                  <c:v>-2.8654625811779399</c:v>
                </c:pt>
                <c:pt idx="166">
                  <c:v>-3.2596301998735098</c:v>
                </c:pt>
                <c:pt idx="167">
                  <c:v>-3.0713346118923504</c:v>
                </c:pt>
                <c:pt idx="168">
                  <c:v>-2.8821414307097455</c:v>
                </c:pt>
                <c:pt idx="169">
                  <c:v>-3.0443752646023641</c:v>
                </c:pt>
                <c:pt idx="170">
                  <c:v>-2.5256871373656384</c:v>
                </c:pt>
                <c:pt idx="171">
                  <c:v>-2.8275929986474013</c:v>
                </c:pt>
                <c:pt idx="172">
                  <c:v>-3.1175685000002442</c:v>
                </c:pt>
                <c:pt idx="173">
                  <c:v>-2.7989653432193715</c:v>
                </c:pt>
                <c:pt idx="174">
                  <c:v>-2.7391243342829776</c:v>
                </c:pt>
                <c:pt idx="175">
                  <c:v>-2.7822646834466975</c:v>
                </c:pt>
                <c:pt idx="176">
                  <c:v>-2.9092278246681933</c:v>
                </c:pt>
                <c:pt idx="177">
                  <c:v>-2.7981377623752208</c:v>
                </c:pt>
                <c:pt idx="178">
                  <c:v>-2.6718389426509246</c:v>
                </c:pt>
                <c:pt idx="179">
                  <c:v>-2.841478792886821</c:v>
                </c:pt>
                <c:pt idx="180">
                  <c:v>-2.9370236075738103</c:v>
                </c:pt>
                <c:pt idx="181">
                  <c:v>-3.3853308099620945</c:v>
                </c:pt>
                <c:pt idx="182">
                  <c:v>-3.4894112022807118</c:v>
                </c:pt>
                <c:pt idx="183">
                  <c:v>-3.2712697401274902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47B-BBBA-7EA35AC65FEA}"/>
            </c:ext>
          </c:extLst>
        </c:ser>
        <c:ser>
          <c:idx val="2"/>
          <c:order val="2"/>
          <c:tx>
            <c:strRef>
              <c:f>'47. ábra'!$A$7</c:f>
              <c:strCache>
                <c:ptCount val="1"/>
                <c:pt idx="0">
                  <c:v>Net interest payment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'47.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'47. ábra'!$C$7:$GD$7</c:f>
              <c:numCache>
                <c:formatCode>0.0</c:formatCode>
                <c:ptCount val="184"/>
                <c:pt idx="0">
                  <c:v>-2.550061501816336</c:v>
                </c:pt>
                <c:pt idx="1">
                  <c:v>-2.4885277921026834</c:v>
                </c:pt>
                <c:pt idx="2">
                  <c:v>-2.4326853642607529</c:v>
                </c:pt>
                <c:pt idx="3">
                  <c:v>-2.35862132307071</c:v>
                </c:pt>
                <c:pt idx="4">
                  <c:v>-2.2888337697914931</c:v>
                </c:pt>
                <c:pt idx="5">
                  <c:v>-2.2144636367326287</c:v>
                </c:pt>
                <c:pt idx="6">
                  <c:v>-2.156626572115095</c:v>
                </c:pt>
                <c:pt idx="7">
                  <c:v>-2.1024967155190208</c:v>
                </c:pt>
                <c:pt idx="8">
                  <c:v>-2.0511771772282308</c:v>
                </c:pt>
                <c:pt idx="9">
                  <c:v>-1.9681517155641501</c:v>
                </c:pt>
                <c:pt idx="10">
                  <c:v>-1.8650670954981186</c:v>
                </c:pt>
                <c:pt idx="11">
                  <c:v>-1.755740528661216</c:v>
                </c:pt>
                <c:pt idx="12">
                  <c:v>-1.6651361373072791</c:v>
                </c:pt>
                <c:pt idx="13">
                  <c:v>-1.557033757994281</c:v>
                </c:pt>
                <c:pt idx="14">
                  <c:v>-1.4574843333049692</c:v>
                </c:pt>
                <c:pt idx="15">
                  <c:v>-1.3856523342093663</c:v>
                </c:pt>
                <c:pt idx="16">
                  <c:v>-1.3012663098531168</c:v>
                </c:pt>
                <c:pt idx="17">
                  <c:v>-1.2388254590219971</c:v>
                </c:pt>
                <c:pt idx="18">
                  <c:v>-1.1604564287254571</c:v>
                </c:pt>
                <c:pt idx="19">
                  <c:v>-1.0662850739624374</c:v>
                </c:pt>
                <c:pt idx="20">
                  <c:v>-0.97815144899022977</c:v>
                </c:pt>
                <c:pt idx="21">
                  <c:v>-0.90460939679975261</c:v>
                </c:pt>
                <c:pt idx="22">
                  <c:v>-0.85371224016600744</c:v>
                </c:pt>
                <c:pt idx="23">
                  <c:v>-0.80589739533852345</c:v>
                </c:pt>
                <c:pt idx="24">
                  <c:v>-0.77381242441680198</c:v>
                </c:pt>
                <c:pt idx="25">
                  <c:v>-0.7307394924794397</c:v>
                </c:pt>
                <c:pt idx="26">
                  <c:v>-0.70031345028807013</c:v>
                </c:pt>
                <c:pt idx="27">
                  <c:v>-0.67211958207079436</c:v>
                </c:pt>
                <c:pt idx="28">
                  <c:v>-0.64158810777663922</c:v>
                </c:pt>
                <c:pt idx="29">
                  <c:v>-0.64784044045628508</c:v>
                </c:pt>
                <c:pt idx="30">
                  <c:v>-0.64025105630491541</c:v>
                </c:pt>
                <c:pt idx="31">
                  <c:v>-0.62092404685202174</c:v>
                </c:pt>
                <c:pt idx="32">
                  <c:v>-0.62961390834746367</c:v>
                </c:pt>
                <c:pt idx="33">
                  <c:v>-0.58061049570921996</c:v>
                </c:pt>
                <c:pt idx="34">
                  <c:v>-0.54250505076455846</c:v>
                </c:pt>
                <c:pt idx="35">
                  <c:v>-0.53790487423348488</c:v>
                </c:pt>
                <c:pt idx="38" formatCode="0.00">
                  <c:v>-0.12690064669807438</c:v>
                </c:pt>
                <c:pt idx="39" formatCode="0.00">
                  <c:v>-0.17122031466240278</c:v>
                </c:pt>
                <c:pt idx="40" formatCode="0.00">
                  <c:v>-0.1302988835797258</c:v>
                </c:pt>
                <c:pt idx="41" formatCode="0.00">
                  <c:v>-0.13756892560739425</c:v>
                </c:pt>
                <c:pt idx="42" formatCode="0.00">
                  <c:v>-8.4855824020134085E-2</c:v>
                </c:pt>
                <c:pt idx="43" formatCode="0.00">
                  <c:v>-6.1396290904488948E-2</c:v>
                </c:pt>
                <c:pt idx="44" formatCode="0.00">
                  <c:v>-6.4358347277642169E-2</c:v>
                </c:pt>
                <c:pt idx="45" formatCode="0.00">
                  <c:v>-5.3924923326490737E-2</c:v>
                </c:pt>
                <c:pt idx="46" formatCode="0.00">
                  <c:v>1.3432731380361163E-2</c:v>
                </c:pt>
                <c:pt idx="47" formatCode="0.00">
                  <c:v>0.17822805824122151</c:v>
                </c:pt>
                <c:pt idx="48" formatCode="0.00">
                  <c:v>0.1482620724679003</c:v>
                </c:pt>
                <c:pt idx="49" formatCode="0.00">
                  <c:v>0.20895536468135489</c:v>
                </c:pt>
                <c:pt idx="50" formatCode="0.00">
                  <c:v>0.23521037132001205</c:v>
                </c:pt>
                <c:pt idx="51" formatCode="0.00">
                  <c:v>0.42255545002642109</c:v>
                </c:pt>
                <c:pt idx="52" formatCode="0.00">
                  <c:v>0.6254137932014312</c:v>
                </c:pt>
                <c:pt idx="53" formatCode="0.00">
                  <c:v>0.65121962078785378</c:v>
                </c:pt>
                <c:pt idx="54" formatCode="0.00">
                  <c:v>0.67310516077009885</c:v>
                </c:pt>
                <c:pt idx="55" formatCode="0.00">
                  <c:v>0.72209605172899016</c:v>
                </c:pt>
                <c:pt idx="56" formatCode="0.00">
                  <c:v>0.62380426432063119</c:v>
                </c:pt>
                <c:pt idx="57" formatCode="0.00">
                  <c:v>0.75394292397973628</c:v>
                </c:pt>
                <c:pt idx="58" formatCode="0.00">
                  <c:v>0.71415733029776507</c:v>
                </c:pt>
                <c:pt idx="59" formatCode="0.00">
                  <c:v>0.76734092411736887</c:v>
                </c:pt>
                <c:pt idx="60" formatCode="0.00">
                  <c:v>0.66853838216591044</c:v>
                </c:pt>
                <c:pt idx="61" formatCode="0.00">
                  <c:v>0.52882830293629568</c:v>
                </c:pt>
                <c:pt idx="62" formatCode="0.00">
                  <c:v>0.44560168394570487</c:v>
                </c:pt>
                <c:pt idx="63" formatCode="0.00">
                  <c:v>0.33470791137841072</c:v>
                </c:pt>
                <c:pt idx="64" formatCode="0.00">
                  <c:v>0.29780360238857528</c:v>
                </c:pt>
                <c:pt idx="65" formatCode="0.00">
                  <c:v>0.29732351209686014</c:v>
                </c:pt>
                <c:pt idx="66" formatCode="0.00">
                  <c:v>0.2823568985914735</c:v>
                </c:pt>
                <c:pt idx="67" formatCode="0.00">
                  <c:v>0.26632354228453031</c:v>
                </c:pt>
                <c:pt idx="68" formatCode="0.00">
                  <c:v>0.33547164202657276</c:v>
                </c:pt>
                <c:pt idx="69" formatCode="0.00">
                  <c:v>0.35048650034700279</c:v>
                </c:pt>
                <c:pt idx="70" formatCode="0.00">
                  <c:v>0.37621380104753943</c:v>
                </c:pt>
                <c:pt idx="71" formatCode="0.00">
                  <c:v>0.39429302678822203</c:v>
                </c:pt>
                <c:pt idx="72" formatCode="0.00">
                  <c:v>0.39615820972883797</c:v>
                </c:pt>
                <c:pt idx="75" formatCode="0.00">
                  <c:v>-1.2666718956580398</c:v>
                </c:pt>
                <c:pt idx="76" formatCode="0.00">
                  <c:v>-1.2729311234847756</c:v>
                </c:pt>
                <c:pt idx="77" formatCode="0.00">
                  <c:v>-1.2389993678261133</c:v>
                </c:pt>
                <c:pt idx="78" formatCode="0.00">
                  <c:v>-1.175413093185913</c:v>
                </c:pt>
                <c:pt idx="79" formatCode="0.00">
                  <c:v>-1.1150078112157797</c:v>
                </c:pt>
                <c:pt idx="80" formatCode="0.00">
                  <c:v>-1.0478932825421148</c:v>
                </c:pt>
                <c:pt idx="81" formatCode="0.00">
                  <c:v>-1.0042066521559945</c:v>
                </c:pt>
                <c:pt idx="82" formatCode="0.00">
                  <c:v>-0.98603522326474724</c:v>
                </c:pt>
                <c:pt idx="83" formatCode="0.00">
                  <c:v>-0.96424675303923602</c:v>
                </c:pt>
                <c:pt idx="84" formatCode="0.00">
                  <c:v>-0.92319642785616107</c:v>
                </c:pt>
                <c:pt idx="85" formatCode="0.00">
                  <c:v>-0.88014242141442123</c:v>
                </c:pt>
                <c:pt idx="86" formatCode="0.00">
                  <c:v>-0.83103297710441648</c:v>
                </c:pt>
                <c:pt idx="87" formatCode="0.00">
                  <c:v>-0.78436032900016817</c:v>
                </c:pt>
                <c:pt idx="88" formatCode="0.00">
                  <c:v>-0.75485091454308051</c:v>
                </c:pt>
                <c:pt idx="89" formatCode="0.00">
                  <c:v>-0.72983855278338128</c:v>
                </c:pt>
                <c:pt idx="90" formatCode="0.00">
                  <c:v>-0.70870948788807853</c:v>
                </c:pt>
                <c:pt idx="91" formatCode="0.00">
                  <c:v>-0.68828122519212431</c:v>
                </c:pt>
                <c:pt idx="92" formatCode="0.00">
                  <c:v>-0.6770558728907865</c:v>
                </c:pt>
                <c:pt idx="93" formatCode="0.00">
                  <c:v>-0.65885507054519787</c:v>
                </c:pt>
                <c:pt idx="94" formatCode="0.00">
                  <c:v>-0.63796688704058446</c:v>
                </c:pt>
                <c:pt idx="95" formatCode="0.00">
                  <c:v>-0.62048570675439585</c:v>
                </c:pt>
                <c:pt idx="96" formatCode="0.00">
                  <c:v>-0.58563925778538639</c:v>
                </c:pt>
                <c:pt idx="97" formatCode="0.00">
                  <c:v>-0.54321483471589349</c:v>
                </c:pt>
                <c:pt idx="98" formatCode="0.00">
                  <c:v>-0.50033618315370765</c:v>
                </c:pt>
                <c:pt idx="99" formatCode="0.00">
                  <c:v>-0.45161373609622979</c:v>
                </c:pt>
                <c:pt idx="100" formatCode="0.00">
                  <c:v>-0.3943423675802652</c:v>
                </c:pt>
                <c:pt idx="101" formatCode="0.00">
                  <c:v>-0.3567284850819491</c:v>
                </c:pt>
                <c:pt idx="102" formatCode="0.00">
                  <c:v>-0.32345613498587888</c:v>
                </c:pt>
                <c:pt idx="103" formatCode="0.00">
                  <c:v>-0.31173947927830847</c:v>
                </c:pt>
                <c:pt idx="104" formatCode="0.00">
                  <c:v>-0.3122751382432567</c:v>
                </c:pt>
                <c:pt idx="105" formatCode="0.00">
                  <c:v>-0.2968050323708965</c:v>
                </c:pt>
                <c:pt idx="106" formatCode="0.00">
                  <c:v>-0.2604590932921802</c:v>
                </c:pt>
                <c:pt idx="107" formatCode="0.00">
                  <c:v>-0.23710428958327112</c:v>
                </c:pt>
                <c:pt idx="108" formatCode="0.00">
                  <c:v>-0.21598738394552841</c:v>
                </c:pt>
                <c:pt idx="109" formatCode="0.00">
                  <c:v>-0.20034375170341079</c:v>
                </c:pt>
                <c:pt idx="112">
                  <c:v>-1.5767510772199955E-2</c:v>
                </c:pt>
                <c:pt idx="113">
                  <c:v>-5.8940613605662051E-2</c:v>
                </c:pt>
                <c:pt idx="114">
                  <c:v>-9.2708215083059375E-2</c:v>
                </c:pt>
                <c:pt idx="115">
                  <c:v>-0.155489144055168</c:v>
                </c:pt>
                <c:pt idx="116">
                  <c:v>-0.22865465235105242</c:v>
                </c:pt>
                <c:pt idx="117">
                  <c:v>-0.31739765925894359</c:v>
                </c:pt>
                <c:pt idx="118">
                  <c:v>-0.380067511643706</c:v>
                </c:pt>
                <c:pt idx="119">
                  <c:v>-0.40332384052609527</c:v>
                </c:pt>
                <c:pt idx="120">
                  <c:v>-0.33620817572897188</c:v>
                </c:pt>
                <c:pt idx="121">
                  <c:v>-0.33262204180542021</c:v>
                </c:pt>
                <c:pt idx="122">
                  <c:v>-0.35464461231069011</c:v>
                </c:pt>
                <c:pt idx="123">
                  <c:v>-0.32295172873056277</c:v>
                </c:pt>
                <c:pt idx="124">
                  <c:v>-0.373754928893125</c:v>
                </c:pt>
                <c:pt idx="125">
                  <c:v>-0.35780038309188544</c:v>
                </c:pt>
                <c:pt idx="126">
                  <c:v>-0.38102101745118322</c:v>
                </c:pt>
                <c:pt idx="127">
                  <c:v>-0.44572432980884802</c:v>
                </c:pt>
                <c:pt idx="128">
                  <c:v>-0.47870410324807722</c:v>
                </c:pt>
                <c:pt idx="129">
                  <c:v>-0.52042570798645382</c:v>
                </c:pt>
                <c:pt idx="130">
                  <c:v>-0.49825723833404378</c:v>
                </c:pt>
                <c:pt idx="131">
                  <c:v>-0.49654796726786188</c:v>
                </c:pt>
                <c:pt idx="132">
                  <c:v>-0.46807818998852913</c:v>
                </c:pt>
                <c:pt idx="133">
                  <c:v>-0.41345484062242743</c:v>
                </c:pt>
                <c:pt idx="134">
                  <c:v>-0.37653014901582527</c:v>
                </c:pt>
                <c:pt idx="135">
                  <c:v>-0.32640017175425307</c:v>
                </c:pt>
                <c:pt idx="136">
                  <c:v>-0.35132028607666266</c:v>
                </c:pt>
                <c:pt idx="137">
                  <c:v>-0.38343166447609445</c:v>
                </c:pt>
                <c:pt idx="138">
                  <c:v>-0.42456603923924785</c:v>
                </c:pt>
                <c:pt idx="139">
                  <c:v>-0.47411959850289342</c:v>
                </c:pt>
                <c:pt idx="140">
                  <c:v>-0.48639673934431693</c:v>
                </c:pt>
                <c:pt idx="141">
                  <c:v>-0.47964082406861586</c:v>
                </c:pt>
                <c:pt idx="142">
                  <c:v>-0.46323531810456231</c:v>
                </c:pt>
                <c:pt idx="143">
                  <c:v>-0.42832645339397635</c:v>
                </c:pt>
                <c:pt idx="144">
                  <c:v>-0.40680545529042211</c:v>
                </c:pt>
                <c:pt idx="145">
                  <c:v>-0.41582629389277592</c:v>
                </c:pt>
                <c:pt idx="146">
                  <c:v>-0.42218434235425928</c:v>
                </c:pt>
                <c:pt idx="149">
                  <c:v>-1.6527888289944079</c:v>
                </c:pt>
                <c:pt idx="150">
                  <c:v>-1.4610505414498722</c:v>
                </c:pt>
                <c:pt idx="151">
                  <c:v>-1.3010166410272213</c:v>
                </c:pt>
                <c:pt idx="152">
                  <c:v>-1.1871767635432811</c:v>
                </c:pt>
                <c:pt idx="153">
                  <c:v>-1.1447546189276692</c:v>
                </c:pt>
                <c:pt idx="154">
                  <c:v>-1.1436226843636876</c:v>
                </c:pt>
                <c:pt idx="155">
                  <c:v>-1.2166239474688205</c:v>
                </c:pt>
                <c:pt idx="156">
                  <c:v>-1.2226109103588811</c:v>
                </c:pt>
                <c:pt idx="157">
                  <c:v>-1.2152288001146685</c:v>
                </c:pt>
                <c:pt idx="158">
                  <c:v>-1.1764287515436789</c:v>
                </c:pt>
                <c:pt idx="159">
                  <c:v>-1.0611956586641864</c:v>
                </c:pt>
                <c:pt idx="160">
                  <c:v>-1.045125598646294</c:v>
                </c:pt>
                <c:pt idx="161">
                  <c:v>-0.90305407052504827</c:v>
                </c:pt>
                <c:pt idx="162">
                  <c:v>-0.79917016026522836</c:v>
                </c:pt>
                <c:pt idx="163">
                  <c:v>-0.76274894527810533</c:v>
                </c:pt>
                <c:pt idx="164">
                  <c:v>-0.70959061672697987</c:v>
                </c:pt>
                <c:pt idx="165">
                  <c:v>-0.69350490160816514</c:v>
                </c:pt>
                <c:pt idx="166">
                  <c:v>-0.65795152642835886</c:v>
                </c:pt>
                <c:pt idx="167">
                  <c:v>-0.62650122069162739</c:v>
                </c:pt>
                <c:pt idx="168">
                  <c:v>-0.60235470778917799</c:v>
                </c:pt>
                <c:pt idx="169">
                  <c:v>-0.56411644399697525</c:v>
                </c:pt>
                <c:pt idx="170">
                  <c:v>-0.58500716251172347</c:v>
                </c:pt>
                <c:pt idx="171">
                  <c:v>-0.56530757032806045</c:v>
                </c:pt>
                <c:pt idx="172">
                  <c:v>-0.54446931357451867</c:v>
                </c:pt>
                <c:pt idx="173">
                  <c:v>-0.56625967352280293</c:v>
                </c:pt>
                <c:pt idx="174">
                  <c:v>-0.5240329182960084</c:v>
                </c:pt>
                <c:pt idx="175">
                  <c:v>-0.52339313983926217</c:v>
                </c:pt>
                <c:pt idx="176">
                  <c:v>-0.50242719534552316</c:v>
                </c:pt>
                <c:pt idx="177">
                  <c:v>-0.50788298857617353</c:v>
                </c:pt>
                <c:pt idx="178">
                  <c:v>-0.48143324867493648</c:v>
                </c:pt>
                <c:pt idx="179">
                  <c:v>-0.5167282822735314</c:v>
                </c:pt>
                <c:pt idx="180">
                  <c:v>-0.54997462288695576</c:v>
                </c:pt>
                <c:pt idx="181">
                  <c:v>-0.58456177675450394</c:v>
                </c:pt>
                <c:pt idx="182">
                  <c:v>-0.63279772103675502</c:v>
                </c:pt>
                <c:pt idx="183">
                  <c:v>-0.63519759481599125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47B-BBBA-7EA35AC65FEA}"/>
            </c:ext>
          </c:extLst>
        </c:ser>
        <c:ser>
          <c:idx val="4"/>
          <c:order val="4"/>
          <c:tx>
            <c:strRef>
              <c:f>'47. ábra'!$A$9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'47. ábra'!$C$1:$GD$2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'47. ábra'!$C$9:$GD$9</c:f>
              <c:numCache>
                <c:formatCode>0.0</c:formatCode>
                <c:ptCount val="184"/>
                <c:pt idx="0">
                  <c:v>-0.94732130016540372</c:v>
                </c:pt>
                <c:pt idx="1">
                  <c:v>-0.83889376537684346</c:v>
                </c:pt>
                <c:pt idx="2">
                  <c:v>-0.72390025479360254</c:v>
                </c:pt>
                <c:pt idx="3">
                  <c:v>-0.6067682963614367</c:v>
                </c:pt>
                <c:pt idx="4">
                  <c:v>-0.58557494437357327</c:v>
                </c:pt>
                <c:pt idx="5">
                  <c:v>-0.57320728721579317</c:v>
                </c:pt>
                <c:pt idx="6">
                  <c:v>-0.56951672869004522</c:v>
                </c:pt>
                <c:pt idx="7">
                  <c:v>-0.56113881472311322</c:v>
                </c:pt>
                <c:pt idx="8">
                  <c:v>-0.56417361645446573</c:v>
                </c:pt>
                <c:pt idx="9">
                  <c:v>-0.56629292728542879</c:v>
                </c:pt>
                <c:pt idx="10">
                  <c:v>-0.55388545414613399</c:v>
                </c:pt>
                <c:pt idx="11">
                  <c:v>-0.51606886243176397</c:v>
                </c:pt>
                <c:pt idx="12">
                  <c:v>-0.3807961761806668</c:v>
                </c:pt>
                <c:pt idx="13">
                  <c:v>-0.23507436412384028</c:v>
                </c:pt>
                <c:pt idx="14">
                  <c:v>-0.11768790218299208</c:v>
                </c:pt>
                <c:pt idx="15">
                  <c:v>-4.0893690682868321E-2</c:v>
                </c:pt>
                <c:pt idx="16">
                  <c:v>-9.1914727954091613E-2</c:v>
                </c:pt>
                <c:pt idx="17">
                  <c:v>-0.15473570752588231</c:v>
                </c:pt>
                <c:pt idx="18">
                  <c:v>-0.17669956322729705</c:v>
                </c:pt>
                <c:pt idx="19">
                  <c:v>-0.18503977661337787</c:v>
                </c:pt>
                <c:pt idx="20">
                  <c:v>-0.15711878779466024</c:v>
                </c:pt>
                <c:pt idx="21">
                  <c:v>-0.13059513493975775</c:v>
                </c:pt>
                <c:pt idx="22">
                  <c:v>-0.12162123428165661</c:v>
                </c:pt>
                <c:pt idx="23">
                  <c:v>-0.11084358851533951</c:v>
                </c:pt>
                <c:pt idx="24">
                  <c:v>-8.9290823579586037E-2</c:v>
                </c:pt>
                <c:pt idx="25">
                  <c:v>-5.9046471363766131E-2</c:v>
                </c:pt>
                <c:pt idx="26">
                  <c:v>-3.5477054273569911E-2</c:v>
                </c:pt>
                <c:pt idx="27">
                  <c:v>-2.9447155246162617E-2</c:v>
                </c:pt>
                <c:pt idx="28">
                  <c:v>-3.5750003490876543E-2</c:v>
                </c:pt>
                <c:pt idx="29">
                  <c:v>-6.0909093011325202E-2</c:v>
                </c:pt>
                <c:pt idx="30">
                  <c:v>-9.9217326696184133E-2</c:v>
                </c:pt>
                <c:pt idx="31">
                  <c:v>-0.12015726129163476</c:v>
                </c:pt>
                <c:pt idx="32">
                  <c:v>-0.14909517102748021</c:v>
                </c:pt>
                <c:pt idx="33">
                  <c:v>-0.1591095695316381</c:v>
                </c:pt>
                <c:pt idx="34">
                  <c:v>-0.16565262476170642</c:v>
                </c:pt>
                <c:pt idx="35">
                  <c:v>-0.16146711154344323</c:v>
                </c:pt>
                <c:pt idx="38" formatCode="0.00">
                  <c:v>-0.33043690345089277</c:v>
                </c:pt>
                <c:pt idx="39" formatCode="0.00">
                  <c:v>-0.33858599624235447</c:v>
                </c:pt>
                <c:pt idx="40" formatCode="0.00">
                  <c:v>-0.34534500851211264</c:v>
                </c:pt>
                <c:pt idx="41" formatCode="0.00">
                  <c:v>-0.35129319808545206</c:v>
                </c:pt>
                <c:pt idx="42" formatCode="0.00">
                  <c:v>-0.33266766128131037</c:v>
                </c:pt>
                <c:pt idx="43" formatCode="0.00">
                  <c:v>-0.3134375593391987</c:v>
                </c:pt>
                <c:pt idx="44" formatCode="0.00">
                  <c:v>-0.2935755151679626</c:v>
                </c:pt>
                <c:pt idx="45" formatCode="0.00">
                  <c:v>-0.27558107114794822</c:v>
                </c:pt>
                <c:pt idx="46" formatCode="0.00">
                  <c:v>-0.26909197234981586</c:v>
                </c:pt>
                <c:pt idx="47" formatCode="0.00">
                  <c:v>-0.26239983497174629</c:v>
                </c:pt>
                <c:pt idx="48" formatCode="0.00">
                  <c:v>-0.25632971944531696</c:v>
                </c:pt>
                <c:pt idx="49" formatCode="0.00">
                  <c:v>-0.2504634280943554</c:v>
                </c:pt>
                <c:pt idx="50" formatCode="0.00">
                  <c:v>-0.2538483691461591</c:v>
                </c:pt>
                <c:pt idx="51" formatCode="0.00">
                  <c:v>-0.25687661621305363</c:v>
                </c:pt>
                <c:pt idx="52" formatCode="0.00">
                  <c:v>-0.26084955118533104</c:v>
                </c:pt>
                <c:pt idx="53" formatCode="0.00">
                  <c:v>-0.26443292606980645</c:v>
                </c:pt>
                <c:pt idx="54" formatCode="0.00">
                  <c:v>-0.2551658689598717</c:v>
                </c:pt>
                <c:pt idx="55" formatCode="0.00">
                  <c:v>-0.24519891666461699</c:v>
                </c:pt>
                <c:pt idx="56" formatCode="0.00">
                  <c:v>-0.23467809039814941</c:v>
                </c:pt>
                <c:pt idx="57" formatCode="0.00">
                  <c:v>-0.22400200804555548</c:v>
                </c:pt>
                <c:pt idx="58" formatCode="0.00">
                  <c:v>-0.22442234337866715</c:v>
                </c:pt>
                <c:pt idx="59" formatCode="0.00">
                  <c:v>-0.22469826755439967</c:v>
                </c:pt>
                <c:pt idx="60" formatCode="0.00">
                  <c:v>-0.22518177237059966</c:v>
                </c:pt>
                <c:pt idx="61" formatCode="0.00">
                  <c:v>-0.22538745730418008</c:v>
                </c:pt>
                <c:pt idx="62" formatCode="0.00">
                  <c:v>-0.23702715072306144</c:v>
                </c:pt>
                <c:pt idx="63" formatCode="0.00">
                  <c:v>-0.24815187429059982</c:v>
                </c:pt>
                <c:pt idx="64" formatCode="0.00">
                  <c:v>-0.25812056051618693</c:v>
                </c:pt>
                <c:pt idx="65" formatCode="0.00">
                  <c:v>-0.2682871470419258</c:v>
                </c:pt>
                <c:pt idx="66" formatCode="0.00">
                  <c:v>-0.2514926874714638</c:v>
                </c:pt>
                <c:pt idx="67" formatCode="0.00">
                  <c:v>-0.24115161347528186</c:v>
                </c:pt>
                <c:pt idx="68" formatCode="0.00">
                  <c:v>-0.22454993678655502</c:v>
                </c:pt>
                <c:pt idx="69" formatCode="0.00">
                  <c:v>-0.2113138621707773</c:v>
                </c:pt>
                <c:pt idx="70" formatCode="0.00">
                  <c:v>-0.22447268450636235</c:v>
                </c:pt>
                <c:pt idx="71" formatCode="0.00">
                  <c:v>-0.22260267132083061</c:v>
                </c:pt>
                <c:pt idx="72" formatCode="0.00">
                  <c:v>-0.21267576906309257</c:v>
                </c:pt>
                <c:pt idx="75" formatCode="0.00">
                  <c:v>-0.48093904482732286</c:v>
                </c:pt>
                <c:pt idx="76" formatCode="0.00">
                  <c:v>-0.49384422648839338</c:v>
                </c:pt>
                <c:pt idx="77" formatCode="0.00">
                  <c:v>-0.50684010097371168</c:v>
                </c:pt>
                <c:pt idx="78" formatCode="0.00">
                  <c:v>-0.47237227471652565</c:v>
                </c:pt>
                <c:pt idx="79" formatCode="0.00">
                  <c:v>-0.4600878057919906</c:v>
                </c:pt>
                <c:pt idx="80" formatCode="0.00">
                  <c:v>-0.46052001102073575</c:v>
                </c:pt>
                <c:pt idx="81" formatCode="0.00">
                  <c:v>-0.46507259105970855</c:v>
                </c:pt>
                <c:pt idx="82" formatCode="0.00">
                  <c:v>-0.50283663348660634</c:v>
                </c:pt>
                <c:pt idx="83" formatCode="0.00">
                  <c:v>-0.50744732207749321</c:v>
                </c:pt>
                <c:pt idx="84" formatCode="0.00">
                  <c:v>-0.4939640916382308</c:v>
                </c:pt>
                <c:pt idx="85" formatCode="0.00">
                  <c:v>-0.48303667323076893</c:v>
                </c:pt>
                <c:pt idx="86" formatCode="0.00">
                  <c:v>-0.44282099467875841</c:v>
                </c:pt>
                <c:pt idx="87" formatCode="0.00">
                  <c:v>-0.44128553511365404</c:v>
                </c:pt>
                <c:pt idx="88" formatCode="0.00">
                  <c:v>-0.46289994787426575</c:v>
                </c:pt>
                <c:pt idx="89" formatCode="0.00">
                  <c:v>-0.47340942449709189</c:v>
                </c:pt>
                <c:pt idx="90" formatCode="0.00">
                  <c:v>-0.47387804642159553</c:v>
                </c:pt>
                <c:pt idx="91" formatCode="0.00">
                  <c:v>-0.46057224536793079</c:v>
                </c:pt>
                <c:pt idx="92" formatCode="0.00">
                  <c:v>-0.43136225061378475</c:v>
                </c:pt>
                <c:pt idx="93" formatCode="0.00">
                  <c:v>-0.41835134531702695</c:v>
                </c:pt>
                <c:pt idx="94" formatCode="0.00">
                  <c:v>-0.40693132347074179</c:v>
                </c:pt>
                <c:pt idx="95" formatCode="0.00">
                  <c:v>-0.39961679264305427</c:v>
                </c:pt>
                <c:pt idx="96" formatCode="0.00">
                  <c:v>-0.40728266689582687</c:v>
                </c:pt>
                <c:pt idx="97" formatCode="0.00">
                  <c:v>-0.40666268584737281</c:v>
                </c:pt>
                <c:pt idx="98" formatCode="0.00">
                  <c:v>-0.41642100981944175</c:v>
                </c:pt>
                <c:pt idx="99" formatCode="0.00">
                  <c:v>-0.40792007237259575</c:v>
                </c:pt>
                <c:pt idx="100" formatCode="0.00">
                  <c:v>-0.38686778990363629</c:v>
                </c:pt>
                <c:pt idx="101" formatCode="0.00">
                  <c:v>-0.36217428390611667</c:v>
                </c:pt>
                <c:pt idx="102" formatCode="0.00">
                  <c:v>-0.34082630281880166</c:v>
                </c:pt>
                <c:pt idx="103" formatCode="0.00">
                  <c:v>-0.32689438125070314</c:v>
                </c:pt>
                <c:pt idx="104" formatCode="0.00">
                  <c:v>-0.31994007345468289</c:v>
                </c:pt>
                <c:pt idx="105" formatCode="0.00">
                  <c:v>-0.30885072189855223</c:v>
                </c:pt>
                <c:pt idx="106" formatCode="0.00">
                  <c:v>-0.28981493595479546</c:v>
                </c:pt>
                <c:pt idx="107" formatCode="0.00">
                  <c:v>-0.27958014063844094</c:v>
                </c:pt>
                <c:pt idx="108" formatCode="0.00">
                  <c:v>-0.2678531396495159</c:v>
                </c:pt>
                <c:pt idx="109" formatCode="0.00">
                  <c:v>-0.26285723185166848</c:v>
                </c:pt>
                <c:pt idx="112">
                  <c:v>-0.42830540037243953</c:v>
                </c:pt>
                <c:pt idx="113">
                  <c:v>-0.4306052184799824</c:v>
                </c:pt>
                <c:pt idx="114">
                  <c:v>-0.41867354275119051</c:v>
                </c:pt>
                <c:pt idx="115">
                  <c:v>-0.46323368913489288</c:v>
                </c:pt>
                <c:pt idx="116">
                  <c:v>-0.4645511529290593</c:v>
                </c:pt>
                <c:pt idx="117">
                  <c:v>-0.45009121848694672</c:v>
                </c:pt>
                <c:pt idx="118">
                  <c:v>-0.45502159233720341</c:v>
                </c:pt>
                <c:pt idx="119">
                  <c:v>-0.40976335443478806</c:v>
                </c:pt>
                <c:pt idx="120">
                  <c:v>-0.39178730505002124</c:v>
                </c:pt>
                <c:pt idx="121">
                  <c:v>-0.37146653392654788</c:v>
                </c:pt>
                <c:pt idx="122">
                  <c:v>-0.35223119983436357</c:v>
                </c:pt>
                <c:pt idx="123">
                  <c:v>-0.33046223404987723</c:v>
                </c:pt>
                <c:pt idx="124">
                  <c:v>-0.31009200600499581</c:v>
                </c:pt>
                <c:pt idx="125">
                  <c:v>-0.29506753699192279</c:v>
                </c:pt>
                <c:pt idx="126">
                  <c:v>-0.268213039908763</c:v>
                </c:pt>
                <c:pt idx="127">
                  <c:v>-0.2505733562758134</c:v>
                </c:pt>
                <c:pt idx="128">
                  <c:v>-0.23254844657147339</c:v>
                </c:pt>
                <c:pt idx="129">
                  <c:v>-0.20591336592516016</c:v>
                </c:pt>
                <c:pt idx="130">
                  <c:v>-0.19333387669781424</c:v>
                </c:pt>
                <c:pt idx="131">
                  <c:v>-0.16591073268358536</c:v>
                </c:pt>
                <c:pt idx="132">
                  <c:v>-0.17013583972853102</c:v>
                </c:pt>
                <c:pt idx="133">
                  <c:v>-0.15992447051644437</c:v>
                </c:pt>
                <c:pt idx="134">
                  <c:v>-0.1495479034425452</c:v>
                </c:pt>
                <c:pt idx="135">
                  <c:v>-0.14603584251834673</c:v>
                </c:pt>
                <c:pt idx="136">
                  <c:v>-0.14951204904171367</c:v>
                </c:pt>
                <c:pt idx="137">
                  <c:v>-0.15372054821922246</c:v>
                </c:pt>
                <c:pt idx="138">
                  <c:v>-0.15666842178369422</c:v>
                </c:pt>
                <c:pt idx="139">
                  <c:v>-0.18086509016672336</c:v>
                </c:pt>
                <c:pt idx="140">
                  <c:v>-0.21432088995818882</c:v>
                </c:pt>
                <c:pt idx="141">
                  <c:v>-0.22459371920673285</c:v>
                </c:pt>
                <c:pt idx="142">
                  <c:v>-0.21661144452213363</c:v>
                </c:pt>
                <c:pt idx="143">
                  <c:v>-0.18668691008728344</c:v>
                </c:pt>
                <c:pt idx="144">
                  <c:v>-0.13516823947432888</c:v>
                </c:pt>
                <c:pt idx="145">
                  <c:v>-0.11360855365868064</c:v>
                </c:pt>
                <c:pt idx="146">
                  <c:v>-9.7956782177081675E-2</c:v>
                </c:pt>
                <c:pt idx="149">
                  <c:v>-0.58126286455006293</c:v>
                </c:pt>
                <c:pt idx="150">
                  <c:v>-0.56854994392454639</c:v>
                </c:pt>
                <c:pt idx="151">
                  <c:v>-0.54925282404267861</c:v>
                </c:pt>
                <c:pt idx="152">
                  <c:v>-0.60772807216117852</c:v>
                </c:pt>
                <c:pt idx="153">
                  <c:v>-0.631567308323572</c:v>
                </c:pt>
                <c:pt idx="154">
                  <c:v>-0.65169499391232666</c:v>
                </c:pt>
                <c:pt idx="155">
                  <c:v>-0.61868951472065925</c:v>
                </c:pt>
                <c:pt idx="156">
                  <c:v>-0.5925781558151082</c:v>
                </c:pt>
                <c:pt idx="157">
                  <c:v>-0.57334406181691433</c:v>
                </c:pt>
                <c:pt idx="158">
                  <c:v>-0.55772873925890487</c:v>
                </c:pt>
                <c:pt idx="159">
                  <c:v>-0.53701353396067497</c:v>
                </c:pt>
                <c:pt idx="160">
                  <c:v>-0.51688073279926072</c:v>
                </c:pt>
                <c:pt idx="161">
                  <c:v>-0.50420157658215614</c:v>
                </c:pt>
                <c:pt idx="162">
                  <c:v>-0.48573318198961113</c:v>
                </c:pt>
                <c:pt idx="163">
                  <c:v>-0.47194640830356788</c:v>
                </c:pt>
                <c:pt idx="164">
                  <c:v>-0.45414505121260201</c:v>
                </c:pt>
                <c:pt idx="165">
                  <c:v>-0.51919352935929486</c:v>
                </c:pt>
                <c:pt idx="166">
                  <c:v>-0.41698848669456373</c:v>
                </c:pt>
                <c:pt idx="167">
                  <c:v>-0.35519990536764773</c:v>
                </c:pt>
                <c:pt idx="168">
                  <c:v>-0.32373366067529213</c:v>
                </c:pt>
                <c:pt idx="169">
                  <c:v>-0.25380764118971544</c:v>
                </c:pt>
                <c:pt idx="170">
                  <c:v>-0.35250894025743823</c:v>
                </c:pt>
                <c:pt idx="171">
                  <c:v>-0.38869605937764418</c:v>
                </c:pt>
                <c:pt idx="172">
                  <c:v>-0.3237279374764967</c:v>
                </c:pt>
                <c:pt idx="173">
                  <c:v>-0.26677143717894847</c:v>
                </c:pt>
                <c:pt idx="174">
                  <c:v>-0.34139334473031796</c:v>
                </c:pt>
                <c:pt idx="175">
                  <c:v>-0.30351560362636998</c:v>
                </c:pt>
                <c:pt idx="176">
                  <c:v>-0.30654827272442031</c:v>
                </c:pt>
                <c:pt idx="177">
                  <c:v>-0.36267237120083867</c:v>
                </c:pt>
                <c:pt idx="178">
                  <c:v>-0.22673280386705902</c:v>
                </c:pt>
                <c:pt idx="179">
                  <c:v>-0.23607991905307857</c:v>
                </c:pt>
                <c:pt idx="180">
                  <c:v>-0.26913457185838197</c:v>
                </c:pt>
                <c:pt idx="181">
                  <c:v>-0.25286839186085269</c:v>
                </c:pt>
                <c:pt idx="182">
                  <c:v>-0.25301421205737262</c:v>
                </c:pt>
                <c:pt idx="183">
                  <c:v>-0.25075268341527279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'47. ábra'!$A$8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ábra'!$C$8:$GD$8</c:f>
              <c:numCache>
                <c:formatCode>0.0</c:formatCode>
                <c:ptCount val="184"/>
                <c:pt idx="0">
                  <c:v>-5.1992970168141035</c:v>
                </c:pt>
                <c:pt idx="1">
                  <c:v>-4.8529075535646928</c:v>
                </c:pt>
                <c:pt idx="2">
                  <c:v>-4.587608995924036</c:v>
                </c:pt>
                <c:pt idx="3">
                  <c:v>-4.2280241849294056</c:v>
                </c:pt>
                <c:pt idx="4">
                  <c:v>-4.5642898531677476</c:v>
                </c:pt>
                <c:pt idx="5">
                  <c:v>-4.9753010911398787</c:v>
                </c:pt>
                <c:pt idx="6">
                  <c:v>-5.3623187672081887</c:v>
                </c:pt>
                <c:pt idx="7">
                  <c:v>-5.5967327001009819</c:v>
                </c:pt>
                <c:pt idx="8">
                  <c:v>-5.3071901036433227</c:v>
                </c:pt>
                <c:pt idx="9">
                  <c:v>-5.2146646221044897</c:v>
                </c:pt>
                <c:pt idx="10">
                  <c:v>-5.2818299384788281</c:v>
                </c:pt>
                <c:pt idx="11">
                  <c:v>-5.6917179580057091</c:v>
                </c:pt>
                <c:pt idx="12">
                  <c:v>-5.3758567836012281</c:v>
                </c:pt>
                <c:pt idx="13">
                  <c:v>-4.8688557900893619</c:v>
                </c:pt>
                <c:pt idx="14">
                  <c:v>-4.327562536841624</c:v>
                </c:pt>
                <c:pt idx="15">
                  <c:v>-3.6402770366434223</c:v>
                </c:pt>
                <c:pt idx="16">
                  <c:v>-4.0531100664172452</c:v>
                </c:pt>
                <c:pt idx="17">
                  <c:v>-4.5068032430879974</c:v>
                </c:pt>
                <c:pt idx="18">
                  <c:v>-4.7241623950675882</c:v>
                </c:pt>
                <c:pt idx="19">
                  <c:v>-4.9156422999249534</c:v>
                </c:pt>
                <c:pt idx="20">
                  <c:v>-4.7929814121777277</c:v>
                </c:pt>
                <c:pt idx="21">
                  <c:v>-4.6879000352692337</c:v>
                </c:pt>
                <c:pt idx="22">
                  <c:v>-4.6621662579375478</c:v>
                </c:pt>
                <c:pt idx="23">
                  <c:v>-4.5879582715582865</c:v>
                </c:pt>
                <c:pt idx="24">
                  <c:v>-4.209748833574686</c:v>
                </c:pt>
                <c:pt idx="25">
                  <c:v>-3.9284004121532168</c:v>
                </c:pt>
                <c:pt idx="26">
                  <c:v>-3.5716816402638338</c:v>
                </c:pt>
                <c:pt idx="27">
                  <c:v>-3.3089913517576344</c:v>
                </c:pt>
                <c:pt idx="28">
                  <c:v>-3.4856267773011895</c:v>
                </c:pt>
                <c:pt idx="29">
                  <c:v>-3.3864540788781881</c:v>
                </c:pt>
                <c:pt idx="30">
                  <c:v>-3.538035898888336</c:v>
                </c:pt>
                <c:pt idx="31">
                  <c:v>-3.5323677695515139</c:v>
                </c:pt>
                <c:pt idx="32">
                  <c:v>-3.8403749962441607</c:v>
                </c:pt>
                <c:pt idx="33">
                  <c:v>-3.842159651739252</c:v>
                </c:pt>
                <c:pt idx="34">
                  <c:v>-3.9339844458601525</c:v>
                </c:pt>
                <c:pt idx="35">
                  <c:v>-3.954723841348641</c:v>
                </c:pt>
                <c:pt idx="38" formatCode="0.00">
                  <c:v>-6.9245659224098475</c:v>
                </c:pt>
                <c:pt idx="39" formatCode="0.00">
                  <c:v>-7.3559455228436734</c:v>
                </c:pt>
                <c:pt idx="40" formatCode="0.00">
                  <c:v>-6.9302679757622911</c:v>
                </c:pt>
                <c:pt idx="41" formatCode="0.00">
                  <c:v>-6.6502938943987564</c:v>
                </c:pt>
                <c:pt idx="42" formatCode="0.00">
                  <c:v>-5.5033168904128713</c:v>
                </c:pt>
                <c:pt idx="43" formatCode="0.00">
                  <c:v>-6.7796695993417311</c:v>
                </c:pt>
                <c:pt idx="44" formatCode="0.00">
                  <c:v>-7.0693998568264558</c:v>
                </c:pt>
                <c:pt idx="45" formatCode="0.00">
                  <c:v>-6.5760525181861968</c:v>
                </c:pt>
                <c:pt idx="46" formatCode="0.00">
                  <c:v>-6.9069855201403501</c:v>
                </c:pt>
                <c:pt idx="47" formatCode="0.00">
                  <c:v>-6.2961839672104585</c:v>
                </c:pt>
                <c:pt idx="48" formatCode="0.00">
                  <c:v>-6.5246744432049173</c:v>
                </c:pt>
                <c:pt idx="49" formatCode="0.00">
                  <c:v>-6.0457909408651611</c:v>
                </c:pt>
                <c:pt idx="50" formatCode="0.00">
                  <c:v>-5.4343408303373186</c:v>
                </c:pt>
                <c:pt idx="51" formatCode="0.00">
                  <c:v>-5.3466059597435933</c:v>
                </c:pt>
                <c:pt idx="52" formatCode="0.00">
                  <c:v>-4.9938197410258374</c:v>
                </c:pt>
                <c:pt idx="53" formatCode="0.00">
                  <c:v>-5.7922195176522511</c:v>
                </c:pt>
                <c:pt idx="54" formatCode="0.00">
                  <c:v>-5.8483638233978024</c:v>
                </c:pt>
                <c:pt idx="55" formatCode="0.00">
                  <c:v>-5.6419254072756191</c:v>
                </c:pt>
                <c:pt idx="56" formatCode="0.00">
                  <c:v>-5.6855302948080331</c:v>
                </c:pt>
                <c:pt idx="57" formatCode="0.00">
                  <c:v>-5.4579336573432791</c:v>
                </c:pt>
                <c:pt idx="58" formatCode="0.00">
                  <c:v>-5.9372815689093921</c:v>
                </c:pt>
                <c:pt idx="59" formatCode="0.00">
                  <c:v>-5.5974997743258452</c:v>
                </c:pt>
                <c:pt idx="60" formatCode="0.00">
                  <c:v>-5.504475319751398</c:v>
                </c:pt>
                <c:pt idx="61" formatCode="0.00">
                  <c:v>-5.2272060158961464</c:v>
                </c:pt>
                <c:pt idx="62" formatCode="0.00">
                  <c:v>-5.1339659673000799</c:v>
                </c:pt>
                <c:pt idx="63" formatCode="0.00">
                  <c:v>-5.1015547841212285</c:v>
                </c:pt>
                <c:pt idx="64" formatCode="0.00">
                  <c:v>-5.3139118439868884</c:v>
                </c:pt>
                <c:pt idx="65" formatCode="0.00">
                  <c:v>-5.477810010852064</c:v>
                </c:pt>
                <c:pt idx="66" formatCode="0.00">
                  <c:v>-4.99053600259594</c:v>
                </c:pt>
                <c:pt idx="67" formatCode="0.00">
                  <c:v>-4.306712922542574</c:v>
                </c:pt>
                <c:pt idx="68" formatCode="0.00">
                  <c:v>-2.6493681407907461</c:v>
                </c:pt>
                <c:pt idx="69" formatCode="0.00">
                  <c:v>-3.2131877687876091</c:v>
                </c:pt>
                <c:pt idx="70" formatCode="0.00">
                  <c:v>-3.5800300692019471</c:v>
                </c:pt>
                <c:pt idx="71" formatCode="0.00">
                  <c:v>-3.7274739634771827</c:v>
                </c:pt>
                <c:pt idx="72" formatCode="0.00">
                  <c:v>-4.539109788906794</c:v>
                </c:pt>
                <c:pt idx="75" formatCode="0.00">
                  <c:v>-4.079689828535221</c:v>
                </c:pt>
                <c:pt idx="76" formatCode="0.00">
                  <c:v>-4.3152900681277018</c:v>
                </c:pt>
                <c:pt idx="77" formatCode="0.00">
                  <c:v>-3.9555035614510659</c:v>
                </c:pt>
                <c:pt idx="78" formatCode="0.00">
                  <c:v>-4.1847060970301335</c:v>
                </c:pt>
                <c:pt idx="79" formatCode="0.00">
                  <c:v>-4.5187132085676671</c:v>
                </c:pt>
                <c:pt idx="80" formatCode="0.00">
                  <c:v>-4.8268127313456066</c:v>
                </c:pt>
                <c:pt idx="81" formatCode="0.00">
                  <c:v>-5.1141264631566319</c:v>
                </c:pt>
                <c:pt idx="82" formatCode="0.00">
                  <c:v>-4.5524555869622949</c:v>
                </c:pt>
                <c:pt idx="83" formatCode="0.00">
                  <c:v>-4.600242393253275</c:v>
                </c:pt>
                <c:pt idx="84" formatCode="0.00">
                  <c:v>-4.2559639047148563</c:v>
                </c:pt>
                <c:pt idx="85" formatCode="0.00">
                  <c:v>-4.2095051696734229</c:v>
                </c:pt>
                <c:pt idx="86" formatCode="0.00">
                  <c:v>-4.4328575222984865</c:v>
                </c:pt>
                <c:pt idx="87" formatCode="0.00">
                  <c:v>-4.4724143632802065</c:v>
                </c:pt>
                <c:pt idx="88" formatCode="0.00">
                  <c:v>-4.4509520267539733</c:v>
                </c:pt>
                <c:pt idx="89" formatCode="0.00">
                  <c:v>-4.9071487471772874</c:v>
                </c:pt>
                <c:pt idx="90" formatCode="0.00">
                  <c:v>-5.0627626134669317</c:v>
                </c:pt>
                <c:pt idx="91" formatCode="0.00">
                  <c:v>-4.8505740355618103</c:v>
                </c:pt>
                <c:pt idx="92" formatCode="0.00">
                  <c:v>-5.0552411906245096</c:v>
                </c:pt>
                <c:pt idx="93" formatCode="0.00">
                  <c:v>-4.6643233195529419</c:v>
                </c:pt>
                <c:pt idx="94" formatCode="0.00">
                  <c:v>-4.7812345928185271</c:v>
                </c:pt>
                <c:pt idx="95" formatCode="0.00">
                  <c:v>-4.838546830543625</c:v>
                </c:pt>
                <c:pt idx="96" formatCode="0.00">
                  <c:v>-4.7220289601195153</c:v>
                </c:pt>
                <c:pt idx="97" formatCode="0.00">
                  <c:v>-4.9202559889471162</c:v>
                </c:pt>
                <c:pt idx="98" formatCode="0.00">
                  <c:v>-4.72798502708957</c:v>
                </c:pt>
                <c:pt idx="99" formatCode="0.00">
                  <c:v>-4.7853896332810661</c:v>
                </c:pt>
                <c:pt idx="100" formatCode="0.00">
                  <c:v>-4.8204018597683582</c:v>
                </c:pt>
                <c:pt idx="101" formatCode="0.00">
                  <c:v>-4.6739476041542458</c:v>
                </c:pt>
                <c:pt idx="102" formatCode="0.00">
                  <c:v>-4.6389965701882199</c:v>
                </c:pt>
                <c:pt idx="103" formatCode="0.00">
                  <c:v>-4.429635364546634</c:v>
                </c:pt>
                <c:pt idx="104" formatCode="0.00">
                  <c:v>-4.1898049926927614</c:v>
                </c:pt>
                <c:pt idx="105" formatCode="0.00">
                  <c:v>-4.1389254373712214</c:v>
                </c:pt>
                <c:pt idx="106" formatCode="0.00">
                  <c:v>-4.2481361331842304</c:v>
                </c:pt>
                <c:pt idx="107" formatCode="0.00">
                  <c:v>-4.7054186040023991</c:v>
                </c:pt>
                <c:pt idx="108" formatCode="0.00">
                  <c:v>-5.0513482052068346</c:v>
                </c:pt>
                <c:pt idx="109" formatCode="0.00">
                  <c:v>-5.2044283158538862</c:v>
                </c:pt>
                <c:pt idx="112">
                  <c:v>-1.962919164321929</c:v>
                </c:pt>
                <c:pt idx="113">
                  <c:v>-1.6827206445257721</c:v>
                </c:pt>
                <c:pt idx="114">
                  <c:v>-1.3896772240511601</c:v>
                </c:pt>
                <c:pt idx="115">
                  <c:v>-1.2658756571909013</c:v>
                </c:pt>
                <c:pt idx="116">
                  <c:v>-1.3665635820863495</c:v>
                </c:pt>
                <c:pt idx="117">
                  <c:v>-1.4784329624137158</c:v>
                </c:pt>
                <c:pt idx="118">
                  <c:v>-1.5969456874255925</c:v>
                </c:pt>
                <c:pt idx="119">
                  <c:v>-1.6004163342869946</c:v>
                </c:pt>
                <c:pt idx="120">
                  <c:v>-1.9370693268287096</c:v>
                </c:pt>
                <c:pt idx="121">
                  <c:v>-2.3192219782650918</c:v>
                </c:pt>
                <c:pt idx="122">
                  <c:v>-2.7187726654362492</c:v>
                </c:pt>
                <c:pt idx="123">
                  <c:v>-3.0480134087554966</c:v>
                </c:pt>
                <c:pt idx="124">
                  <c:v>-3.0823568985816001</c:v>
                </c:pt>
                <c:pt idx="125">
                  <c:v>-3.0601479057023666</c:v>
                </c:pt>
                <c:pt idx="126">
                  <c:v>-3.0469298522599364</c:v>
                </c:pt>
                <c:pt idx="127">
                  <c:v>-3.0909396130554891</c:v>
                </c:pt>
                <c:pt idx="128">
                  <c:v>-3.014058332025733</c:v>
                </c:pt>
                <c:pt idx="129">
                  <c:v>-2.9237999206438769</c:v>
                </c:pt>
                <c:pt idx="130">
                  <c:v>-2.8289312819726042</c:v>
                </c:pt>
                <c:pt idx="131">
                  <c:v>-2.7204149544663263</c:v>
                </c:pt>
                <c:pt idx="132">
                  <c:v>-2.6655784209289299</c:v>
                </c:pt>
                <c:pt idx="133">
                  <c:v>-2.5656997127346619</c:v>
                </c:pt>
                <c:pt idx="134">
                  <c:v>-2.4648800163925335</c:v>
                </c:pt>
                <c:pt idx="135">
                  <c:v>-2.3934894403562108</c:v>
                </c:pt>
                <c:pt idx="136">
                  <c:v>-2.5381817220969558</c:v>
                </c:pt>
                <c:pt idx="137">
                  <c:v>-2.7032638981748129</c:v>
                </c:pt>
                <c:pt idx="138">
                  <c:v>-2.8165859635861672</c:v>
                </c:pt>
                <c:pt idx="139">
                  <c:v>-2.9314817965294324</c:v>
                </c:pt>
                <c:pt idx="140">
                  <c:v>-2.6698107488042173</c:v>
                </c:pt>
                <c:pt idx="141">
                  <c:v>-2.4044035595657349</c:v>
                </c:pt>
                <c:pt idx="142">
                  <c:v>-2.1016312190157009</c:v>
                </c:pt>
                <c:pt idx="143">
                  <c:v>-1.7887842327211432</c:v>
                </c:pt>
                <c:pt idx="144">
                  <c:v>-1.8052059825224323</c:v>
                </c:pt>
                <c:pt idx="145">
                  <c:v>-1.8500156119460924</c:v>
                </c:pt>
                <c:pt idx="146">
                  <c:v>-1.8932052001594015</c:v>
                </c:pt>
                <c:pt idx="149">
                  <c:v>-1.9500696693600506</c:v>
                </c:pt>
                <c:pt idx="150">
                  <c:v>-1.7519810262727291</c:v>
                </c:pt>
                <c:pt idx="151">
                  <c:v>-1.7681181029773774</c:v>
                </c:pt>
                <c:pt idx="152">
                  <c:v>-2.1934630052066102</c:v>
                </c:pt>
                <c:pt idx="153">
                  <c:v>-2.4875003023423758</c:v>
                </c:pt>
                <c:pt idx="154">
                  <c:v>-2.8458508274322032</c:v>
                </c:pt>
                <c:pt idx="155">
                  <c:v>-2.7451114729257005</c:v>
                </c:pt>
                <c:pt idx="156">
                  <c:v>-1.2748484746034618</c:v>
                </c:pt>
                <c:pt idx="157">
                  <c:v>-0.77095230494085776</c:v>
                </c:pt>
                <c:pt idx="158">
                  <c:v>-1.1087331811745536</c:v>
                </c:pt>
                <c:pt idx="159">
                  <c:v>-1.1576853154049325</c:v>
                </c:pt>
                <c:pt idx="160">
                  <c:v>-1.8590347979744368</c:v>
                </c:pt>
                <c:pt idx="161">
                  <c:v>-2.0150102314335401</c:v>
                </c:pt>
                <c:pt idx="162">
                  <c:v>-2.0715020135638467</c:v>
                </c:pt>
                <c:pt idx="163">
                  <c:v>-2.3111148991134272</c:v>
                </c:pt>
                <c:pt idx="164">
                  <c:v>-2.0953710487969244</c:v>
                </c:pt>
                <c:pt idx="165">
                  <c:v>-2.4041618350746252</c:v>
                </c:pt>
                <c:pt idx="166">
                  <c:v>-2.7055449708345019</c:v>
                </c:pt>
                <c:pt idx="167">
                  <c:v>-2.4840992456793867</c:v>
                </c:pt>
                <c:pt idx="168">
                  <c:v>-2.276800545190734</c:v>
                </c:pt>
                <c:pt idx="169">
                  <c:v>-2.3542501721890008</c:v>
                </c:pt>
                <c:pt idx="170">
                  <c:v>-2.0253934228561419</c:v>
                </c:pt>
                <c:pt idx="171">
                  <c:v>-2.4053332154248421</c:v>
                </c:pt>
                <c:pt idx="172">
                  <c:v>-2.5963273994621807</c:v>
                </c:pt>
                <c:pt idx="173">
                  <c:v>-2.2242626247507862</c:v>
                </c:pt>
                <c:pt idx="174">
                  <c:v>-2.1082388186053973</c:v>
                </c:pt>
                <c:pt idx="175">
                  <c:v>-2.0450633998621512</c:v>
                </c:pt>
                <c:pt idx="176">
                  <c:v>-2.1523373241235877</c:v>
                </c:pt>
                <c:pt idx="177">
                  <c:v>-2.0953272285845324</c:v>
                </c:pt>
                <c:pt idx="178">
                  <c:v>-1.9121797943086529</c:v>
                </c:pt>
                <c:pt idx="179">
                  <c:v>-2.1480799153886641</c:v>
                </c:pt>
                <c:pt idx="180">
                  <c:v>-2.3365233812373973</c:v>
                </c:pt>
                <c:pt idx="181">
                  <c:v>-2.7263156169114438</c:v>
                </c:pt>
                <c:pt idx="182">
                  <c:v>-2.8050055737414077</c:v>
                </c:pt>
                <c:pt idx="183">
                  <c:v>-2.5652063318136458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5-447B-BBBA-7EA35AC65FEA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ábra'!$C$10:$ET$10</c:f>
              <c:numCache>
                <c:formatCode>General</c:formatCode>
                <c:ptCount val="1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5-447B-BBBA-7EA35AC65FEA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'47. ábra'!$C$3:$GD$4</c:f>
              <c:multiLvlStrCache>
                <c:ptCount val="18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8">
                    <c:v>2013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</c:v>
                  </c:pt>
                  <c:pt idx="99">
                    <c:v>2019</c:v>
                  </c:pt>
                  <c:pt idx="103">
                    <c:v>2020</c:v>
                  </c:pt>
                  <c:pt idx="107">
                    <c:v>2021*</c:v>
                  </c:pt>
                  <c:pt idx="112">
                    <c:v>2013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2021*</c:v>
                  </c:pt>
                  <c:pt idx="149">
                    <c:v>2013</c:v>
                  </c:pt>
                  <c:pt idx="153">
                    <c:v>2014</c:v>
                  </c:pt>
                  <c:pt idx="157">
                    <c:v>2015</c:v>
                  </c:pt>
                  <c:pt idx="161">
                    <c:v>2016</c:v>
                  </c:pt>
                  <c:pt idx="165">
                    <c:v>2017</c:v>
                  </c:pt>
                  <c:pt idx="169">
                    <c:v>2018</c:v>
                  </c:pt>
                  <c:pt idx="173">
                    <c:v>2019</c:v>
                  </c:pt>
                  <c:pt idx="177">
                    <c:v>2020</c:v>
                  </c:pt>
                  <c:pt idx="181">
                    <c:v>2021*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'47. ábra'!$C$11:$GD$11</c:f>
              <c:numCache>
                <c:formatCode>#,##0</c:formatCode>
                <c:ptCount val="18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7-4E55-AF07-A1FF9989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074014689055151E-2"/>
              <c:y val="3.6630074095439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83853849384461"/>
              <c:y val="1.03235167871361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2671726514067773E-2"/>
          <c:y val="0.82908000000000015"/>
          <c:w val="0.93553044103395711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620213" y="3245551"/>
    <xdr:ext cx="9277458" cy="6037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4168B2-7EA3-40B1-8B58-3B34B9CBA2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467855" y="9472220"/>
    <xdr:ext cx="9277458" cy="6037881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EF0CF7-DA89-445A-8C8A-1C7C451FEF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11</xdr:col>
      <xdr:colOff>402845</xdr:colOff>
      <xdr:row>21</xdr:row>
      <xdr:rowOff>104530</xdr:rowOff>
    </xdr:from>
    <xdr:to>
      <xdr:col>12</xdr:col>
      <xdr:colOff>173182</xdr:colOff>
      <xdr:row>50</xdr:row>
      <xdr:rowOff>51955</xdr:rowOff>
    </xdr:to>
    <xdr:sp macro="" textlink="">
      <xdr:nvSpPr>
        <xdr:cNvPr id="4" name="Téglalap 3">
          <a:extLst>
            <a:ext uri="{FF2B5EF4-FFF2-40B4-BE49-F238E27FC236}">
              <a16:creationId xmlns:a16="http://schemas.microsoft.com/office/drawing/2014/main" id="{2E49A241-3AE7-4B16-890D-44018B547214}"/>
            </a:ext>
          </a:extLst>
        </xdr:cNvPr>
        <xdr:cNvSpPr/>
      </xdr:nvSpPr>
      <xdr:spPr>
        <a:xfrm>
          <a:off x="15227209" y="3741348"/>
          <a:ext cx="359155" cy="4969698"/>
        </a:xfrm>
        <a:prstGeom prst="rect">
          <a:avLst/>
        </a:prstGeom>
        <a:noFill/>
        <a:ln w="28575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hu-HU"/>
        </a:p>
      </xdr:txBody>
    </xdr:sp>
    <xdr:clientData/>
  </xdr:twoCellAnchor>
  <xdr:twoCellAnchor>
    <xdr:from>
      <xdr:col>11</xdr:col>
      <xdr:colOff>301421</xdr:colOff>
      <xdr:row>56</xdr:row>
      <xdr:rowOff>93595</xdr:rowOff>
    </xdr:from>
    <xdr:to>
      <xdr:col>12</xdr:col>
      <xdr:colOff>34636</xdr:colOff>
      <xdr:row>86</xdr:row>
      <xdr:rowOff>51954</xdr:rowOff>
    </xdr:to>
    <xdr:sp macro="" textlink="">
      <xdr:nvSpPr>
        <xdr:cNvPr id="5" name="Téglalap 4">
          <a:extLst>
            <a:ext uri="{FF2B5EF4-FFF2-40B4-BE49-F238E27FC236}">
              <a16:creationId xmlns:a16="http://schemas.microsoft.com/office/drawing/2014/main" id="{F55848A0-7DD0-485A-940D-DFCD0657F15A}"/>
            </a:ext>
          </a:extLst>
        </xdr:cNvPr>
        <xdr:cNvSpPr/>
      </xdr:nvSpPr>
      <xdr:spPr>
        <a:xfrm>
          <a:off x="15125785" y="9791777"/>
          <a:ext cx="322033" cy="5153813"/>
        </a:xfrm>
        <a:prstGeom prst="rect">
          <a:avLst/>
        </a:prstGeom>
        <a:noFill/>
        <a:ln w="28575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hu-HU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320676</xdr:colOff>
      <xdr:row>12</xdr:row>
      <xdr:rowOff>88899</xdr:rowOff>
    </xdr:from>
    <xdr:to>
      <xdr:col>10</xdr:col>
      <xdr:colOff>453858</xdr:colOff>
      <xdr:row>31</xdr:row>
      <xdr:rowOff>60599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30D29-A19F-4B06-BB82-CA6F7C8AB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88900</xdr:rowOff>
    </xdr:from>
    <xdr:to>
      <xdr:col>19</xdr:col>
      <xdr:colOff>104607</xdr:colOff>
      <xdr:row>31</xdr:row>
      <xdr:rowOff>60600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1B2B254-EBEB-4CAA-AAFD-ED6066AB3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296394</xdr:colOff>
      <xdr:row>11</xdr:row>
      <xdr:rowOff>26895</xdr:rowOff>
    </xdr:from>
    <xdr:to>
      <xdr:col>9</xdr:col>
      <xdr:colOff>369251</xdr:colOff>
      <xdr:row>29</xdr:row>
      <xdr:rowOff>150995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69C861-7DAC-45ED-B24D-C77642DD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489511</xdr:colOff>
      <xdr:row>11</xdr:row>
      <xdr:rowOff>40902</xdr:rowOff>
    </xdr:from>
    <xdr:to>
      <xdr:col>17</xdr:col>
      <xdr:colOff>68935</xdr:colOff>
      <xdr:row>30</xdr:row>
      <xdr:rowOff>12601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FCD8CD0-D949-49C5-8D09-546D19C28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207066</xdr:colOff>
      <xdr:row>12</xdr:row>
      <xdr:rowOff>33959</xdr:rowOff>
    </xdr:from>
    <xdr:to>
      <xdr:col>11</xdr:col>
      <xdr:colOff>333621</xdr:colOff>
      <xdr:row>31</xdr:row>
      <xdr:rowOff>5659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E5D204-4A1A-4C53-AB74-4E3541A89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72920</xdr:colOff>
      <xdr:row>12</xdr:row>
      <xdr:rowOff>40436</xdr:rowOff>
    </xdr:from>
    <xdr:to>
      <xdr:col>20</xdr:col>
      <xdr:colOff>106744</xdr:colOff>
      <xdr:row>31</xdr:row>
      <xdr:rowOff>12136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FFD295-BE38-4E82-9DEE-B42B345DE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69850</xdr:colOff>
      <xdr:row>11</xdr:row>
      <xdr:rowOff>33199</xdr:rowOff>
    </xdr:from>
    <xdr:to>
      <xdr:col>12</xdr:col>
      <xdr:colOff>183982</xdr:colOff>
      <xdr:row>30</xdr:row>
      <xdr:rowOff>4900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D0D14-0DD2-40EE-BD2D-69A8F3259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444500</xdr:colOff>
      <xdr:row>12</xdr:row>
      <xdr:rowOff>19050</xdr:rowOff>
    </xdr:from>
    <xdr:to>
      <xdr:col>20</xdr:col>
      <xdr:colOff>577682</xdr:colOff>
      <xdr:row>30</xdr:row>
      <xdr:rowOff>141562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15B4F20-C84C-469F-91EB-FD6DFB7F5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154561</xdr:colOff>
      <xdr:row>7</xdr:row>
      <xdr:rowOff>117447</xdr:rowOff>
    </xdr:from>
    <xdr:to>
      <xdr:col>16</xdr:col>
      <xdr:colOff>636086</xdr:colOff>
      <xdr:row>26</xdr:row>
      <xdr:rowOff>89148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521A4D-55AA-41FE-942C-CBC8B3B54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261420</xdr:colOff>
      <xdr:row>13</xdr:row>
      <xdr:rowOff>30816</xdr:rowOff>
    </xdr:from>
    <xdr:to>
      <xdr:col>26</xdr:col>
      <xdr:colOff>4077</xdr:colOff>
      <xdr:row>32</xdr:row>
      <xdr:rowOff>2517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ED5309-4E5B-4252-8861-27F420579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391329</xdr:colOff>
      <xdr:row>10</xdr:row>
      <xdr:rowOff>112080</xdr:rowOff>
    </xdr:from>
    <xdr:to>
      <xdr:col>10</xdr:col>
      <xdr:colOff>524511</xdr:colOff>
      <xdr:row>29</xdr:row>
      <xdr:rowOff>87093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5386F8-345A-4F2E-99F5-55EABF7D1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508783</xdr:colOff>
      <xdr:row>11</xdr:row>
      <xdr:rowOff>50368</xdr:rowOff>
    </xdr:from>
    <xdr:to>
      <xdr:col>19</xdr:col>
      <xdr:colOff>25461</xdr:colOff>
      <xdr:row>29</xdr:row>
      <xdr:rowOff>61966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DEF453E-9610-43CC-A652-FE7FE643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155762</xdr:colOff>
      <xdr:row>14</xdr:row>
      <xdr:rowOff>149972</xdr:rowOff>
    </xdr:from>
    <xdr:to>
      <xdr:col>11</xdr:col>
      <xdr:colOff>288944</xdr:colOff>
      <xdr:row>33</xdr:row>
      <xdr:rowOff>3175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BB884C-E66B-4410-AFB9-4316D0E3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415925</xdr:colOff>
      <xdr:row>14</xdr:row>
      <xdr:rowOff>117475</xdr:rowOff>
    </xdr:from>
    <xdr:to>
      <xdr:col>20</xdr:col>
      <xdr:colOff>98257</xdr:colOff>
      <xdr:row>33</xdr:row>
      <xdr:rowOff>89175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DBC5F1A-A229-49CE-9332-8BBC70809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333006</xdr:colOff>
      <xdr:row>12</xdr:row>
      <xdr:rowOff>111496</xdr:rowOff>
    </xdr:from>
    <xdr:to>
      <xdr:col>20</xdr:col>
      <xdr:colOff>466187</xdr:colOff>
      <xdr:row>31</xdr:row>
      <xdr:rowOff>83196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9EC51C-D8F9-4F49-B05B-766D66784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12</xdr:row>
      <xdr:rowOff>114300</xdr:rowOff>
    </xdr:from>
    <xdr:to>
      <xdr:col>11</xdr:col>
      <xdr:colOff>580857</xdr:colOff>
      <xdr:row>31</xdr:row>
      <xdr:rowOff>86000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0238BE-2898-4392-AC35-92E8304B5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604837</xdr:colOff>
      <xdr:row>11</xdr:row>
      <xdr:rowOff>90693</xdr:rowOff>
    </xdr:from>
    <xdr:to>
      <xdr:col>19</xdr:col>
      <xdr:colOff>128419</xdr:colOff>
      <xdr:row>30</xdr:row>
      <xdr:rowOff>62393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FA06-6450-459A-83D0-33F28DB5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11</xdr:row>
      <xdr:rowOff>95250</xdr:rowOff>
    </xdr:from>
    <xdr:to>
      <xdr:col>10</xdr:col>
      <xdr:colOff>495132</xdr:colOff>
      <xdr:row>30</xdr:row>
      <xdr:rowOff>66950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56279E2-A321-408B-850B-33A3B771E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565150</xdr:colOff>
      <xdr:row>11</xdr:row>
      <xdr:rowOff>103869</xdr:rowOff>
    </xdr:from>
    <xdr:to>
      <xdr:col>18</xdr:col>
      <xdr:colOff>63785</xdr:colOff>
      <xdr:row>30</xdr:row>
      <xdr:rowOff>75569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FA9FF2B-C436-479A-9C76-AC520DDEE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129267</xdr:colOff>
      <xdr:row>10</xdr:row>
      <xdr:rowOff>122463</xdr:rowOff>
    </xdr:from>
    <xdr:to>
      <xdr:col>26</xdr:col>
      <xdr:colOff>269252</xdr:colOff>
      <xdr:row>29</xdr:row>
      <xdr:rowOff>94164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B5C2324D-C489-48F0-8B0C-7A8D64936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576261</xdr:colOff>
      <xdr:row>11</xdr:row>
      <xdr:rowOff>57149</xdr:rowOff>
    </xdr:from>
    <xdr:to>
      <xdr:col>11</xdr:col>
      <xdr:colOff>99843</xdr:colOff>
      <xdr:row>30</xdr:row>
      <xdr:rowOff>28849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D4532E-4050-4B57-B242-AF19D1863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262844</xdr:colOff>
      <xdr:row>11</xdr:row>
      <xdr:rowOff>64861</xdr:rowOff>
    </xdr:from>
    <xdr:to>
      <xdr:col>19</xdr:col>
      <xdr:colOff>396026</xdr:colOff>
      <xdr:row>30</xdr:row>
      <xdr:rowOff>36561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418666F-37A5-44B6-8F98-9BA2BB074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0.23723</cdr:x>
      <cdr:y>0.49154</cdr:y>
    </cdr:from>
    <cdr:to>
      <cdr:x>0.3888</cdr:x>
      <cdr:y>0.60332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188526" y="1409387"/>
          <a:ext cx="759363" cy="320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Forrás-kiáramlás</a:t>
          </a:r>
        </a:p>
      </cdr:txBody>
    </cdr:sp>
  </cdr:relSizeAnchor>
  <cdr:relSizeAnchor xmlns:cdr="http://schemas.openxmlformats.org/drawingml/2006/chartDrawing">
    <cdr:from>
      <cdr:x>0.41081</cdr:x>
      <cdr:y>0.07238</cdr:y>
    </cdr:from>
    <cdr:to>
      <cdr:x>0.5637</cdr:x>
      <cdr:y>0.18416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2E8C0D6B-79C5-4574-BE59-5C407F286ED2}"/>
            </a:ext>
          </a:extLst>
        </cdr:cNvPr>
        <cdr:cNvSpPr txBox="1"/>
      </cdr:nvSpPr>
      <cdr:spPr>
        <a:xfrm xmlns:a="http://schemas.openxmlformats.org/drawingml/2006/main">
          <a:off x="2058165" y="207524"/>
          <a:ext cx="765976" cy="320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Forrás-beáramlás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0.23571</cdr:x>
      <cdr:y>0.56606</cdr:y>
    </cdr:from>
    <cdr:to>
      <cdr:x>0.39122</cdr:x>
      <cdr:y>0.69593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180905" y="1623058"/>
          <a:ext cx="779102" cy="3723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Outflow of funds</a:t>
          </a:r>
        </a:p>
      </cdr:txBody>
    </cdr:sp>
  </cdr:relSizeAnchor>
  <cdr:relSizeAnchor xmlns:cdr="http://schemas.openxmlformats.org/drawingml/2006/chartDrawing">
    <cdr:from>
      <cdr:x>0.41506</cdr:x>
      <cdr:y>0.06744</cdr:y>
    </cdr:from>
    <cdr:to>
      <cdr:x>0.57057</cdr:x>
      <cdr:y>0.18531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0A0443E2-944F-40D9-B1FC-6A40EFC361FC}"/>
            </a:ext>
          </a:extLst>
        </cdr:cNvPr>
        <cdr:cNvSpPr txBox="1"/>
      </cdr:nvSpPr>
      <cdr:spPr>
        <a:xfrm xmlns:a="http://schemas.openxmlformats.org/drawingml/2006/main">
          <a:off x="2079433" y="193360"/>
          <a:ext cx="779102" cy="3379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Inflow of funds</a:t>
          </a:r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57D1-EA79-4E9E-9B04-604AE089B7EE}">
  <sheetPr codeName="Munka1">
    <tabColor rgb="FF92D050"/>
  </sheetPr>
  <dimension ref="A14:F47"/>
  <sheetViews>
    <sheetView topLeftCell="B19" zoomScale="55" zoomScaleNormal="55" workbookViewId="0">
      <selection activeCell="D47" sqref="D47"/>
    </sheetView>
  </sheetViews>
  <sheetFormatPr defaultRowHeight="14.25"/>
  <cols>
    <col min="1" max="1" width="12.7109375" style="52" bestFit="1" customWidth="1"/>
    <col min="2" max="2" width="14.140625" style="52" customWidth="1"/>
    <col min="3" max="3" width="83.85546875" style="52" bestFit="1" customWidth="1"/>
    <col min="4" max="4" width="49.85546875" style="52" bestFit="1" customWidth="1"/>
    <col min="5" max="257" width="8.85546875" style="52"/>
    <col min="258" max="258" width="14.140625" style="52" customWidth="1"/>
    <col min="259" max="513" width="8.85546875" style="52"/>
    <col min="514" max="514" width="14.140625" style="52" customWidth="1"/>
    <col min="515" max="769" width="8.85546875" style="52"/>
    <col min="770" max="770" width="14.140625" style="52" customWidth="1"/>
    <col min="771" max="1025" width="8.85546875" style="52"/>
    <col min="1026" max="1026" width="14.140625" style="52" customWidth="1"/>
    <col min="1027" max="1281" width="8.85546875" style="52"/>
    <col min="1282" max="1282" width="14.140625" style="52" customWidth="1"/>
    <col min="1283" max="1537" width="8.85546875" style="52"/>
    <col min="1538" max="1538" width="14.140625" style="52" customWidth="1"/>
    <col min="1539" max="1793" width="8.85546875" style="52"/>
    <col min="1794" max="1794" width="14.140625" style="52" customWidth="1"/>
    <col min="1795" max="2049" width="8.85546875" style="52"/>
    <col min="2050" max="2050" width="14.140625" style="52" customWidth="1"/>
    <col min="2051" max="2305" width="8.85546875" style="52"/>
    <col min="2306" max="2306" width="14.140625" style="52" customWidth="1"/>
    <col min="2307" max="2561" width="8.85546875" style="52"/>
    <col min="2562" max="2562" width="14.140625" style="52" customWidth="1"/>
    <col min="2563" max="2817" width="8.85546875" style="52"/>
    <col min="2818" max="2818" width="14.140625" style="52" customWidth="1"/>
    <col min="2819" max="3073" width="8.85546875" style="52"/>
    <col min="3074" max="3074" width="14.140625" style="52" customWidth="1"/>
    <col min="3075" max="3329" width="8.85546875" style="52"/>
    <col min="3330" max="3330" width="14.140625" style="52" customWidth="1"/>
    <col min="3331" max="3585" width="8.85546875" style="52"/>
    <col min="3586" max="3586" width="14.140625" style="52" customWidth="1"/>
    <col min="3587" max="3841" width="8.85546875" style="52"/>
    <col min="3842" max="3842" width="14.140625" style="52" customWidth="1"/>
    <col min="3843" max="4097" width="8.85546875" style="52"/>
    <col min="4098" max="4098" width="14.140625" style="52" customWidth="1"/>
    <col min="4099" max="4353" width="8.85546875" style="52"/>
    <col min="4354" max="4354" width="14.140625" style="52" customWidth="1"/>
    <col min="4355" max="4609" width="8.85546875" style="52"/>
    <col min="4610" max="4610" width="14.140625" style="52" customWidth="1"/>
    <col min="4611" max="4865" width="8.85546875" style="52"/>
    <col min="4866" max="4866" width="14.140625" style="52" customWidth="1"/>
    <col min="4867" max="5121" width="8.85546875" style="52"/>
    <col min="5122" max="5122" width="14.140625" style="52" customWidth="1"/>
    <col min="5123" max="5377" width="8.85546875" style="52"/>
    <col min="5378" max="5378" width="14.140625" style="52" customWidth="1"/>
    <col min="5379" max="5633" width="8.85546875" style="52"/>
    <col min="5634" max="5634" width="14.140625" style="52" customWidth="1"/>
    <col min="5635" max="5889" width="8.85546875" style="52"/>
    <col min="5890" max="5890" width="14.140625" style="52" customWidth="1"/>
    <col min="5891" max="6145" width="8.85546875" style="52"/>
    <col min="6146" max="6146" width="14.140625" style="52" customWidth="1"/>
    <col min="6147" max="6401" width="8.85546875" style="52"/>
    <col min="6402" max="6402" width="14.140625" style="52" customWidth="1"/>
    <col min="6403" max="6657" width="8.85546875" style="52"/>
    <col min="6658" max="6658" width="14.140625" style="52" customWidth="1"/>
    <col min="6659" max="6913" width="8.85546875" style="52"/>
    <col min="6914" max="6914" width="14.140625" style="52" customWidth="1"/>
    <col min="6915" max="7169" width="8.85546875" style="52"/>
    <col min="7170" max="7170" width="14.140625" style="52" customWidth="1"/>
    <col min="7171" max="7425" width="8.85546875" style="52"/>
    <col min="7426" max="7426" width="14.140625" style="52" customWidth="1"/>
    <col min="7427" max="7681" width="8.85546875" style="52"/>
    <col min="7682" max="7682" width="14.140625" style="52" customWidth="1"/>
    <col min="7683" max="7937" width="8.85546875" style="52"/>
    <col min="7938" max="7938" width="14.140625" style="52" customWidth="1"/>
    <col min="7939" max="8193" width="8.85546875" style="52"/>
    <col min="8194" max="8194" width="14.140625" style="52" customWidth="1"/>
    <col min="8195" max="8449" width="8.85546875" style="52"/>
    <col min="8450" max="8450" width="14.140625" style="52" customWidth="1"/>
    <col min="8451" max="8705" width="8.85546875" style="52"/>
    <col min="8706" max="8706" width="14.140625" style="52" customWidth="1"/>
    <col min="8707" max="8961" width="8.85546875" style="52"/>
    <col min="8962" max="8962" width="14.140625" style="52" customWidth="1"/>
    <col min="8963" max="9217" width="8.85546875" style="52"/>
    <col min="9218" max="9218" width="14.140625" style="52" customWidth="1"/>
    <col min="9219" max="9473" width="8.85546875" style="52"/>
    <col min="9474" max="9474" width="14.140625" style="52" customWidth="1"/>
    <col min="9475" max="9729" width="8.85546875" style="52"/>
    <col min="9730" max="9730" width="14.140625" style="52" customWidth="1"/>
    <col min="9731" max="9985" width="8.85546875" style="52"/>
    <col min="9986" max="9986" width="14.140625" style="52" customWidth="1"/>
    <col min="9987" max="10241" width="8.85546875" style="52"/>
    <col min="10242" max="10242" width="14.140625" style="52" customWidth="1"/>
    <col min="10243" max="10497" width="8.85546875" style="52"/>
    <col min="10498" max="10498" width="14.140625" style="52" customWidth="1"/>
    <col min="10499" max="10753" width="8.85546875" style="52"/>
    <col min="10754" max="10754" width="14.140625" style="52" customWidth="1"/>
    <col min="10755" max="11009" width="8.85546875" style="52"/>
    <col min="11010" max="11010" width="14.140625" style="52" customWidth="1"/>
    <col min="11011" max="11265" width="8.85546875" style="52"/>
    <col min="11266" max="11266" width="14.140625" style="52" customWidth="1"/>
    <col min="11267" max="11521" width="8.85546875" style="52"/>
    <col min="11522" max="11522" width="14.140625" style="52" customWidth="1"/>
    <col min="11523" max="11777" width="8.85546875" style="52"/>
    <col min="11778" max="11778" width="14.140625" style="52" customWidth="1"/>
    <col min="11779" max="12033" width="8.85546875" style="52"/>
    <col min="12034" max="12034" width="14.140625" style="52" customWidth="1"/>
    <col min="12035" max="12289" width="8.85546875" style="52"/>
    <col min="12290" max="12290" width="14.140625" style="52" customWidth="1"/>
    <col min="12291" max="12545" width="8.85546875" style="52"/>
    <col min="12546" max="12546" width="14.140625" style="52" customWidth="1"/>
    <col min="12547" max="12801" width="8.85546875" style="52"/>
    <col min="12802" max="12802" width="14.140625" style="52" customWidth="1"/>
    <col min="12803" max="13057" width="8.85546875" style="52"/>
    <col min="13058" max="13058" width="14.140625" style="52" customWidth="1"/>
    <col min="13059" max="13313" width="8.85546875" style="52"/>
    <col min="13314" max="13314" width="14.140625" style="52" customWidth="1"/>
    <col min="13315" max="13569" width="8.85546875" style="52"/>
    <col min="13570" max="13570" width="14.140625" style="52" customWidth="1"/>
    <col min="13571" max="13825" width="8.85546875" style="52"/>
    <col min="13826" max="13826" width="14.140625" style="52" customWidth="1"/>
    <col min="13827" max="14081" width="8.85546875" style="52"/>
    <col min="14082" max="14082" width="14.140625" style="52" customWidth="1"/>
    <col min="14083" max="14337" width="8.85546875" style="52"/>
    <col min="14338" max="14338" width="14.140625" style="52" customWidth="1"/>
    <col min="14339" max="14593" width="8.85546875" style="52"/>
    <col min="14594" max="14594" width="14.140625" style="52" customWidth="1"/>
    <col min="14595" max="14849" width="8.85546875" style="52"/>
    <col min="14850" max="14850" width="14.140625" style="52" customWidth="1"/>
    <col min="14851" max="15105" width="8.85546875" style="52"/>
    <col min="15106" max="15106" width="14.140625" style="52" customWidth="1"/>
    <col min="15107" max="15361" width="8.85546875" style="52"/>
    <col min="15362" max="15362" width="14.140625" style="52" customWidth="1"/>
    <col min="15363" max="15617" width="8.85546875" style="52"/>
    <col min="15618" max="15618" width="14.140625" style="52" customWidth="1"/>
    <col min="15619" max="15873" width="8.85546875" style="52"/>
    <col min="15874" max="15874" width="14.140625" style="52" customWidth="1"/>
    <col min="15875" max="16129" width="8.85546875" style="52"/>
    <col min="16130" max="16130" width="14.140625" style="52" customWidth="1"/>
    <col min="16131" max="16365" width="8.85546875" style="52"/>
    <col min="16366" max="16384" width="8.85546875" style="52" customWidth="1"/>
  </cols>
  <sheetData>
    <row r="14" spans="3:3">
      <c r="C14" s="55" t="s">
        <v>175</v>
      </c>
    </row>
    <row r="17" spans="1:6">
      <c r="C17" s="52" t="s">
        <v>164</v>
      </c>
      <c r="D17" s="52" t="s">
        <v>165</v>
      </c>
      <c r="E17" s="52" t="s">
        <v>166</v>
      </c>
      <c r="F17" s="52" t="s">
        <v>212</v>
      </c>
    </row>
    <row r="18" spans="1:6">
      <c r="C18" s="52" t="s">
        <v>162</v>
      </c>
      <c r="D18" s="52" t="s">
        <v>163</v>
      </c>
      <c r="E18" s="52" t="s">
        <v>161</v>
      </c>
      <c r="F18" s="52" t="s">
        <v>211</v>
      </c>
    </row>
    <row r="19" spans="1:6">
      <c r="A19" s="52" t="s">
        <v>11</v>
      </c>
      <c r="B19" s="54" t="s">
        <v>126</v>
      </c>
      <c r="C19" s="53">
        <v>5.5131426693415335</v>
      </c>
      <c r="D19" s="53">
        <v>-9.2879654688088777</v>
      </c>
      <c r="E19" s="53">
        <f t="shared" ref="E19:E45" si="0">+AVERAGE($C$19:$C$45)</f>
        <v>6.0649011880791628</v>
      </c>
      <c r="F19" s="53">
        <f>+AVERAGE($D$19:$D$45)</f>
        <v>1.8303091859751379</v>
      </c>
    </row>
    <row r="20" spans="1:6">
      <c r="A20" s="59" t="s">
        <v>21</v>
      </c>
      <c r="B20" s="60" t="s">
        <v>64</v>
      </c>
      <c r="C20" s="61">
        <v>5.9566004350657664</v>
      </c>
      <c r="D20" s="61">
        <v>-4.9344782501030409</v>
      </c>
      <c r="E20" s="53">
        <f t="shared" si="0"/>
        <v>6.0649011880791628</v>
      </c>
      <c r="F20" s="53">
        <f t="shared" ref="F20:F45" si="1">+AVERAGE($D$19:$D$45)</f>
        <v>1.8303091859751379</v>
      </c>
    </row>
    <row r="21" spans="1:6">
      <c r="A21" s="59" t="s">
        <v>6</v>
      </c>
      <c r="B21" s="60" t="s">
        <v>171</v>
      </c>
      <c r="C21" s="61">
        <v>8.335866408831933</v>
      </c>
      <c r="D21" s="61">
        <v>-3.6137355863528016</v>
      </c>
      <c r="E21" s="53">
        <f t="shared" si="0"/>
        <v>6.0649011880791628</v>
      </c>
      <c r="F21" s="53">
        <f t="shared" si="1"/>
        <v>1.8303091859751379</v>
      </c>
    </row>
    <row r="22" spans="1:6">
      <c r="A22" s="59" t="s">
        <v>16</v>
      </c>
      <c r="B22" s="60" t="s">
        <v>130</v>
      </c>
      <c r="C22" s="61">
        <v>9.4136123611581013</v>
      </c>
      <c r="D22" s="61">
        <v>-3.3769557858233914</v>
      </c>
      <c r="E22" s="53">
        <f t="shared" si="0"/>
        <v>6.0649011880791628</v>
      </c>
      <c r="F22" s="53">
        <f t="shared" si="1"/>
        <v>1.8303091859751379</v>
      </c>
    </row>
    <row r="23" spans="1:6">
      <c r="A23" s="59" t="s">
        <v>12</v>
      </c>
      <c r="B23" s="60" t="s">
        <v>127</v>
      </c>
      <c r="C23" s="61">
        <v>4.7868117498715463</v>
      </c>
      <c r="D23" s="61">
        <v>-1.4551928206436875</v>
      </c>
      <c r="E23" s="53">
        <f t="shared" si="0"/>
        <v>6.0649011880791628</v>
      </c>
      <c r="F23" s="53">
        <f t="shared" si="1"/>
        <v>1.8303091859751379</v>
      </c>
    </row>
    <row r="24" spans="1:6">
      <c r="A24" s="59" t="s">
        <v>1</v>
      </c>
      <c r="B24" s="60" t="s">
        <v>121</v>
      </c>
      <c r="C24" s="61">
        <v>4.1776389102263067</v>
      </c>
      <c r="D24" s="61">
        <v>-1.3516619519094768</v>
      </c>
      <c r="E24" s="53">
        <f t="shared" si="0"/>
        <v>6.0649011880791628</v>
      </c>
      <c r="F24" s="53">
        <f t="shared" si="1"/>
        <v>1.8303091859751379</v>
      </c>
    </row>
    <row r="25" spans="1:6">
      <c r="A25" s="59" t="s">
        <v>23</v>
      </c>
      <c r="B25" s="60" t="s">
        <v>49</v>
      </c>
      <c r="C25" s="61">
        <v>3.0203110182780506</v>
      </c>
      <c r="D25" s="61">
        <v>-0.62694020438106512</v>
      </c>
      <c r="E25" s="53">
        <f t="shared" si="0"/>
        <v>6.0649011880791628</v>
      </c>
      <c r="F25" s="53">
        <f t="shared" si="1"/>
        <v>1.8303091859751379</v>
      </c>
    </row>
    <row r="26" spans="1:6">
      <c r="A26" s="59" t="s">
        <v>15</v>
      </c>
      <c r="B26" s="60" t="s">
        <v>46</v>
      </c>
      <c r="C26" s="61">
        <v>7.1244420307557021</v>
      </c>
      <c r="D26" s="61">
        <v>-0.55576810283538625</v>
      </c>
      <c r="E26" s="53">
        <f t="shared" si="0"/>
        <v>6.0649011880791628</v>
      </c>
      <c r="F26" s="53">
        <f t="shared" si="1"/>
        <v>1.8303091859751379</v>
      </c>
    </row>
    <row r="27" spans="1:6">
      <c r="A27" s="59" t="s">
        <v>8</v>
      </c>
      <c r="B27" s="60" t="s">
        <v>173</v>
      </c>
      <c r="C27" s="61">
        <v>6.9634837602812212</v>
      </c>
      <c r="D27" s="61">
        <v>-0.47692538744903101</v>
      </c>
      <c r="E27" s="53">
        <f t="shared" si="0"/>
        <v>6.0649011880791628</v>
      </c>
      <c r="F27" s="53">
        <f t="shared" si="1"/>
        <v>1.8303091859751379</v>
      </c>
    </row>
    <row r="28" spans="1:6">
      <c r="A28" s="59" t="s">
        <v>18</v>
      </c>
      <c r="B28" s="60" t="s">
        <v>132</v>
      </c>
      <c r="C28" s="61">
        <v>4.4841861468208037</v>
      </c>
      <c r="D28" s="61">
        <v>-0.41041682780888239</v>
      </c>
      <c r="E28" s="53">
        <f t="shared" si="0"/>
        <v>6.0649011880791628</v>
      </c>
      <c r="F28" s="53">
        <f t="shared" si="1"/>
        <v>1.8303091859751379</v>
      </c>
    </row>
    <row r="29" spans="1:6">
      <c r="A29" s="59" t="s">
        <v>20</v>
      </c>
      <c r="B29" s="60" t="s">
        <v>133</v>
      </c>
      <c r="C29" s="61">
        <v>4.9218259177345942</v>
      </c>
      <c r="D29" s="61">
        <v>0.40149209405791703</v>
      </c>
      <c r="E29" s="53">
        <f t="shared" si="0"/>
        <v>6.0649011880791628</v>
      </c>
      <c r="F29" s="53">
        <f t="shared" si="1"/>
        <v>1.8303091859751379</v>
      </c>
    </row>
    <row r="30" spans="1:6">
      <c r="A30" s="59" t="s">
        <v>19</v>
      </c>
      <c r="B30" s="60" t="s">
        <v>48</v>
      </c>
      <c r="C30" s="61">
        <v>5.7322615120115188</v>
      </c>
      <c r="D30" s="61">
        <v>0.9795578918187704</v>
      </c>
      <c r="E30" s="53">
        <f t="shared" si="0"/>
        <v>6.0649011880791628</v>
      </c>
      <c r="F30" s="53">
        <f t="shared" si="1"/>
        <v>1.8303091859751379</v>
      </c>
    </row>
    <row r="31" spans="1:6">
      <c r="A31" s="59" t="s">
        <v>24</v>
      </c>
      <c r="B31" s="60" t="s">
        <v>135</v>
      </c>
      <c r="C31" s="61">
        <v>3.2996228398958607</v>
      </c>
      <c r="D31" s="61">
        <v>1.0494093607314978</v>
      </c>
      <c r="E31" s="53">
        <f t="shared" si="0"/>
        <v>6.0649011880791628</v>
      </c>
      <c r="F31" s="53">
        <f t="shared" si="1"/>
        <v>1.8303091859751379</v>
      </c>
    </row>
    <row r="32" spans="1:6">
      <c r="A32" s="59" t="s">
        <v>120</v>
      </c>
      <c r="B32" s="60" t="s">
        <v>47</v>
      </c>
      <c r="C32" s="61">
        <v>3.329552250241008</v>
      </c>
      <c r="D32" s="61">
        <v>1.2266564274504688</v>
      </c>
      <c r="E32" s="53">
        <f t="shared" si="0"/>
        <v>6.0649011880791628</v>
      </c>
      <c r="F32" s="53">
        <f t="shared" si="1"/>
        <v>1.8303091859751379</v>
      </c>
    </row>
    <row r="33" spans="1:6">
      <c r="A33" s="59" t="s">
        <v>7</v>
      </c>
      <c r="B33" s="60" t="s">
        <v>172</v>
      </c>
      <c r="C33" s="61">
        <v>4.9603214821421346</v>
      </c>
      <c r="D33" s="61">
        <v>1.4320935931517529</v>
      </c>
      <c r="E33" s="53">
        <f t="shared" si="0"/>
        <v>6.0649011880791628</v>
      </c>
      <c r="F33" s="53">
        <f t="shared" si="1"/>
        <v>1.8303091859751379</v>
      </c>
    </row>
    <row r="34" spans="1:6">
      <c r="A34" s="59" t="s">
        <v>14</v>
      </c>
      <c r="B34" s="60" t="s">
        <v>129</v>
      </c>
      <c r="C34" s="61">
        <v>6.8869808877651337</v>
      </c>
      <c r="D34" s="61">
        <v>1.5195018652771999</v>
      </c>
      <c r="E34" s="53">
        <f t="shared" si="0"/>
        <v>6.0649011880791628</v>
      </c>
      <c r="F34" s="53">
        <f t="shared" si="1"/>
        <v>1.8303091859751379</v>
      </c>
    </row>
    <row r="35" spans="1:6">
      <c r="A35" s="59" t="s">
        <v>0</v>
      </c>
      <c r="B35" s="60" t="s">
        <v>0</v>
      </c>
      <c r="C35" s="61">
        <v>6.2749648953824675</v>
      </c>
      <c r="D35" s="61">
        <v>1.9745537035210574</v>
      </c>
      <c r="E35" s="53">
        <f t="shared" si="0"/>
        <v>6.0649011880791628</v>
      </c>
      <c r="F35" s="53">
        <f t="shared" si="1"/>
        <v>1.8303091859751379</v>
      </c>
    </row>
    <row r="36" spans="1:6">
      <c r="A36" s="59" t="s">
        <v>10</v>
      </c>
      <c r="B36" s="60" t="s">
        <v>125</v>
      </c>
      <c r="C36" s="61">
        <v>6.6360708929120449</v>
      </c>
      <c r="D36" s="61">
        <v>3.2637203245328421</v>
      </c>
      <c r="E36" s="53">
        <f t="shared" si="0"/>
        <v>6.0649011880791628</v>
      </c>
      <c r="F36" s="53">
        <f t="shared" si="1"/>
        <v>1.8303091859751379</v>
      </c>
    </row>
    <row r="37" spans="1:6">
      <c r="A37" s="59" t="s">
        <v>22</v>
      </c>
      <c r="B37" s="60" t="s">
        <v>134</v>
      </c>
      <c r="C37" s="61">
        <v>8.1143721700233584</v>
      </c>
      <c r="D37" s="61">
        <v>3.4653979238754324</v>
      </c>
      <c r="E37" s="53">
        <f t="shared" si="0"/>
        <v>6.0649011880791628</v>
      </c>
      <c r="F37" s="53">
        <f t="shared" si="1"/>
        <v>1.8303091859751379</v>
      </c>
    </row>
    <row r="38" spans="1:6">
      <c r="A38" s="59" t="s">
        <v>13</v>
      </c>
      <c r="B38" s="60" t="s">
        <v>128</v>
      </c>
      <c r="C38" s="61">
        <v>4.9416879393068314</v>
      </c>
      <c r="D38" s="61">
        <v>3.469822288416212</v>
      </c>
      <c r="E38" s="53">
        <f t="shared" si="0"/>
        <v>6.0649011880791628</v>
      </c>
      <c r="F38" s="53">
        <f t="shared" si="1"/>
        <v>1.8303091859751379</v>
      </c>
    </row>
    <row r="39" spans="1:6">
      <c r="A39" s="59" t="s">
        <v>25</v>
      </c>
      <c r="B39" s="60" t="s">
        <v>136</v>
      </c>
      <c r="C39" s="61">
        <v>4.8007038482136011</v>
      </c>
      <c r="D39" s="61">
        <v>5.4119093680047463</v>
      </c>
      <c r="E39" s="53">
        <f t="shared" si="0"/>
        <v>6.0649011880791628</v>
      </c>
      <c r="F39" s="53">
        <f t="shared" si="1"/>
        <v>1.8303091859751379</v>
      </c>
    </row>
    <row r="40" spans="1:6">
      <c r="A40" s="59" t="s">
        <v>9</v>
      </c>
      <c r="B40" s="60" t="s">
        <v>174</v>
      </c>
      <c r="C40" s="61">
        <v>10.448803813968198</v>
      </c>
      <c r="D40" s="61">
        <v>5.7424547424093886</v>
      </c>
      <c r="E40" s="53">
        <f t="shared" si="0"/>
        <v>6.0649011880791628</v>
      </c>
      <c r="F40" s="53">
        <f t="shared" si="1"/>
        <v>1.8303091859751379</v>
      </c>
    </row>
    <row r="41" spans="1:6">
      <c r="A41" s="52" t="s">
        <v>3</v>
      </c>
      <c r="B41" s="54" t="s">
        <v>65</v>
      </c>
      <c r="C41" s="53">
        <v>2.892444995685949</v>
      </c>
      <c r="D41" s="53">
        <v>6.5131545781965032</v>
      </c>
      <c r="E41" s="53">
        <f t="shared" si="0"/>
        <v>6.0649011880791628</v>
      </c>
      <c r="F41" s="53">
        <f t="shared" si="1"/>
        <v>1.8303091859751379</v>
      </c>
    </row>
    <row r="42" spans="1:6">
      <c r="A42" s="52" t="s">
        <v>4</v>
      </c>
      <c r="B42" s="54" t="s">
        <v>123</v>
      </c>
      <c r="C42" s="53">
        <v>8.3493294560825575</v>
      </c>
      <c r="D42" s="53">
        <v>6.7788649706457909</v>
      </c>
      <c r="E42" s="53">
        <f t="shared" si="0"/>
        <v>6.0649011880791628</v>
      </c>
      <c r="F42" s="53">
        <f t="shared" si="1"/>
        <v>1.8303091859751379</v>
      </c>
    </row>
    <row r="43" spans="1:6">
      <c r="A43" s="52" t="s">
        <v>2</v>
      </c>
      <c r="B43" s="54" t="s">
        <v>122</v>
      </c>
      <c r="C43" s="53">
        <v>4.1299423527526642</v>
      </c>
      <c r="D43" s="53">
        <v>8.4704581122487088</v>
      </c>
      <c r="E43" s="53">
        <f t="shared" si="0"/>
        <v>6.0649011880791628</v>
      </c>
      <c r="F43" s="53">
        <f t="shared" si="1"/>
        <v>1.8303091859751379</v>
      </c>
    </row>
    <row r="44" spans="1:6">
      <c r="A44" s="52" t="s">
        <v>17</v>
      </c>
      <c r="B44" s="54" t="s">
        <v>131</v>
      </c>
      <c r="C44" s="53">
        <v>4.7788607834594643</v>
      </c>
      <c r="D44" s="53">
        <v>8.5615352562834186</v>
      </c>
      <c r="E44" s="53">
        <f t="shared" si="0"/>
        <v>6.0649011880791628</v>
      </c>
      <c r="F44" s="53">
        <f t="shared" si="1"/>
        <v>1.8303091859751379</v>
      </c>
    </row>
    <row r="45" spans="1:6">
      <c r="A45" s="52" t="s">
        <v>5</v>
      </c>
      <c r="B45" s="54" t="s">
        <v>124</v>
      </c>
      <c r="C45" s="53">
        <v>13.47849054992902</v>
      </c>
      <c r="D45" s="53">
        <v>15.247805906822654</v>
      </c>
      <c r="E45" s="53">
        <f t="shared" si="0"/>
        <v>6.0649011880791628</v>
      </c>
      <c r="F45" s="53">
        <f t="shared" si="1"/>
        <v>1.8303091859751379</v>
      </c>
    </row>
    <row r="47" spans="1:6">
      <c r="D47" s="53">
        <f>AVERAGE(D20,D25:D26,D30,D32)</f>
        <v>-0.78219444761005053</v>
      </c>
    </row>
  </sheetData>
  <sortState xmlns:xlrd2="http://schemas.microsoft.com/office/spreadsheetml/2017/richdata2" ref="A19:E45">
    <sortCondition ref="D19:D45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16">
    <tabColor rgb="FF92D050"/>
  </sheetPr>
  <dimension ref="A1:CQ15"/>
  <sheetViews>
    <sheetView showGridLines="0" zoomScale="85" zoomScaleNormal="85" workbookViewId="0">
      <pane xSplit="2" ySplit="4" topLeftCell="C5" activePane="bottomRight" state="frozen"/>
      <selection activeCell="L36" sqref="L36"/>
      <selection pane="topRight" activeCell="L36" sqref="L36"/>
      <selection pane="bottomLeft" activeCell="L36" sqref="L36"/>
      <selection pane="bottomRight" activeCell="W22" sqref="W22"/>
    </sheetView>
  </sheetViews>
  <sheetFormatPr defaultRowHeight="12"/>
  <cols>
    <col min="1" max="1" width="9.140625" style="16"/>
    <col min="2" max="2" width="15.140625" style="16" bestFit="1" customWidth="1"/>
    <col min="3" max="15" width="9.140625" style="16"/>
    <col min="16" max="16" width="8.85546875" style="16"/>
    <col min="17" max="17" width="9.140625" style="16"/>
    <col min="18" max="18" width="10.85546875" style="16" customWidth="1"/>
    <col min="19" max="29" width="9.140625" style="16"/>
    <col min="30" max="31" width="8.85546875" style="16"/>
    <col min="32" max="32" width="9.140625" style="16"/>
    <col min="33" max="33" width="10" style="16" bestFit="1" customWidth="1"/>
    <col min="34" max="44" width="9.140625" style="16"/>
    <col min="45" max="45" width="8.85546875" style="16"/>
    <col min="46" max="59" width="9.140625" style="16"/>
    <col min="60" max="60" width="8.85546875" style="16"/>
    <col min="61" max="62" width="9.140625" style="16"/>
    <col min="63" max="63" width="10" style="16" bestFit="1" customWidth="1"/>
    <col min="64" max="73" width="9.140625" style="16"/>
    <col min="74" max="74" width="8.85546875" style="16"/>
    <col min="75" max="282" width="9.140625" style="16"/>
    <col min="283" max="283" width="15.140625" style="16" bestFit="1" customWidth="1"/>
    <col min="284" max="538" width="9.140625" style="16"/>
    <col min="539" max="539" width="15.140625" style="16" bestFit="1" customWidth="1"/>
    <col min="540" max="794" width="9.140625" style="16"/>
    <col min="795" max="795" width="15.140625" style="16" bestFit="1" customWidth="1"/>
    <col min="796" max="1050" width="9.140625" style="16"/>
    <col min="1051" max="1051" width="15.140625" style="16" bestFit="1" customWidth="1"/>
    <col min="1052" max="1306" width="9.140625" style="16"/>
    <col min="1307" max="1307" width="15.140625" style="16" bestFit="1" customWidth="1"/>
    <col min="1308" max="1562" width="9.140625" style="16"/>
    <col min="1563" max="1563" width="15.140625" style="16" bestFit="1" customWidth="1"/>
    <col min="1564" max="1818" width="9.140625" style="16"/>
    <col min="1819" max="1819" width="15.140625" style="16" bestFit="1" customWidth="1"/>
    <col min="1820" max="2074" width="9.140625" style="16"/>
    <col min="2075" max="2075" width="15.140625" style="16" bestFit="1" customWidth="1"/>
    <col min="2076" max="2330" width="9.140625" style="16"/>
    <col min="2331" max="2331" width="15.140625" style="16" bestFit="1" customWidth="1"/>
    <col min="2332" max="2586" width="9.140625" style="16"/>
    <col min="2587" max="2587" width="15.140625" style="16" bestFit="1" customWidth="1"/>
    <col min="2588" max="2842" width="9.140625" style="16"/>
    <col min="2843" max="2843" width="15.140625" style="16" bestFit="1" customWidth="1"/>
    <col min="2844" max="3098" width="9.140625" style="16"/>
    <col min="3099" max="3099" width="15.140625" style="16" bestFit="1" customWidth="1"/>
    <col min="3100" max="3354" width="9.140625" style="16"/>
    <col min="3355" max="3355" width="15.140625" style="16" bestFit="1" customWidth="1"/>
    <col min="3356" max="3610" width="9.140625" style="16"/>
    <col min="3611" max="3611" width="15.140625" style="16" bestFit="1" customWidth="1"/>
    <col min="3612" max="3866" width="9.140625" style="16"/>
    <col min="3867" max="3867" width="15.140625" style="16" bestFit="1" customWidth="1"/>
    <col min="3868" max="4122" width="9.140625" style="16"/>
    <col min="4123" max="4123" width="15.140625" style="16" bestFit="1" customWidth="1"/>
    <col min="4124" max="4378" width="9.140625" style="16"/>
    <col min="4379" max="4379" width="15.140625" style="16" bestFit="1" customWidth="1"/>
    <col min="4380" max="4634" width="9.140625" style="16"/>
    <col min="4635" max="4635" width="15.140625" style="16" bestFit="1" customWidth="1"/>
    <col min="4636" max="4890" width="9.140625" style="16"/>
    <col min="4891" max="4891" width="15.140625" style="16" bestFit="1" customWidth="1"/>
    <col min="4892" max="5146" width="9.140625" style="16"/>
    <col min="5147" max="5147" width="15.140625" style="16" bestFit="1" customWidth="1"/>
    <col min="5148" max="5402" width="9.140625" style="16"/>
    <col min="5403" max="5403" width="15.140625" style="16" bestFit="1" customWidth="1"/>
    <col min="5404" max="5658" width="9.140625" style="16"/>
    <col min="5659" max="5659" width="15.140625" style="16" bestFit="1" customWidth="1"/>
    <col min="5660" max="5914" width="9.140625" style="16"/>
    <col min="5915" max="5915" width="15.140625" style="16" bestFit="1" customWidth="1"/>
    <col min="5916" max="6170" width="9.140625" style="16"/>
    <col min="6171" max="6171" width="15.140625" style="16" bestFit="1" customWidth="1"/>
    <col min="6172" max="6426" width="9.140625" style="16"/>
    <col min="6427" max="6427" width="15.140625" style="16" bestFit="1" customWidth="1"/>
    <col min="6428" max="6682" width="9.140625" style="16"/>
    <col min="6683" max="6683" width="15.140625" style="16" bestFit="1" customWidth="1"/>
    <col min="6684" max="6938" width="9.140625" style="16"/>
    <col min="6939" max="6939" width="15.140625" style="16" bestFit="1" customWidth="1"/>
    <col min="6940" max="7194" width="9.140625" style="16"/>
    <col min="7195" max="7195" width="15.140625" style="16" bestFit="1" customWidth="1"/>
    <col min="7196" max="7450" width="9.140625" style="16"/>
    <col min="7451" max="7451" width="15.140625" style="16" bestFit="1" customWidth="1"/>
    <col min="7452" max="7706" width="9.140625" style="16"/>
    <col min="7707" max="7707" width="15.140625" style="16" bestFit="1" customWidth="1"/>
    <col min="7708" max="7962" width="9.140625" style="16"/>
    <col min="7963" max="7963" width="15.140625" style="16" bestFit="1" customWidth="1"/>
    <col min="7964" max="8218" width="9.140625" style="16"/>
    <col min="8219" max="8219" width="15.140625" style="16" bestFit="1" customWidth="1"/>
    <col min="8220" max="8474" width="9.140625" style="16"/>
    <col min="8475" max="8475" width="15.140625" style="16" bestFit="1" customWidth="1"/>
    <col min="8476" max="8730" width="9.140625" style="16"/>
    <col min="8731" max="8731" width="15.140625" style="16" bestFit="1" customWidth="1"/>
    <col min="8732" max="8986" width="9.140625" style="16"/>
    <col min="8987" max="8987" width="15.140625" style="16" bestFit="1" customWidth="1"/>
    <col min="8988" max="9242" width="9.140625" style="16"/>
    <col min="9243" max="9243" width="15.140625" style="16" bestFit="1" customWidth="1"/>
    <col min="9244" max="9498" width="9.140625" style="16"/>
    <col min="9499" max="9499" width="15.140625" style="16" bestFit="1" customWidth="1"/>
    <col min="9500" max="9754" width="9.140625" style="16"/>
    <col min="9755" max="9755" width="15.140625" style="16" bestFit="1" customWidth="1"/>
    <col min="9756" max="10010" width="9.140625" style="16"/>
    <col min="10011" max="10011" width="15.140625" style="16" bestFit="1" customWidth="1"/>
    <col min="10012" max="10266" width="9.140625" style="16"/>
    <col min="10267" max="10267" width="15.140625" style="16" bestFit="1" customWidth="1"/>
    <col min="10268" max="10522" width="9.140625" style="16"/>
    <col min="10523" max="10523" width="15.140625" style="16" bestFit="1" customWidth="1"/>
    <col min="10524" max="10778" width="9.140625" style="16"/>
    <col min="10779" max="10779" width="15.140625" style="16" bestFit="1" customWidth="1"/>
    <col min="10780" max="11034" width="9.140625" style="16"/>
    <col min="11035" max="11035" width="15.140625" style="16" bestFit="1" customWidth="1"/>
    <col min="11036" max="11290" width="9.140625" style="16"/>
    <col min="11291" max="11291" width="15.140625" style="16" bestFit="1" customWidth="1"/>
    <col min="11292" max="11546" width="9.140625" style="16"/>
    <col min="11547" max="11547" width="15.140625" style="16" bestFit="1" customWidth="1"/>
    <col min="11548" max="11802" width="9.140625" style="16"/>
    <col min="11803" max="11803" width="15.140625" style="16" bestFit="1" customWidth="1"/>
    <col min="11804" max="12058" width="9.140625" style="16"/>
    <col min="12059" max="12059" width="15.140625" style="16" bestFit="1" customWidth="1"/>
    <col min="12060" max="12314" width="9.140625" style="16"/>
    <col min="12315" max="12315" width="15.140625" style="16" bestFit="1" customWidth="1"/>
    <col min="12316" max="12570" width="9.140625" style="16"/>
    <col min="12571" max="12571" width="15.140625" style="16" bestFit="1" customWidth="1"/>
    <col min="12572" max="12826" width="9.140625" style="16"/>
    <col min="12827" max="12827" width="15.140625" style="16" bestFit="1" customWidth="1"/>
    <col min="12828" max="13082" width="9.140625" style="16"/>
    <col min="13083" max="13083" width="15.140625" style="16" bestFit="1" customWidth="1"/>
    <col min="13084" max="13338" width="9.140625" style="16"/>
    <col min="13339" max="13339" width="15.140625" style="16" bestFit="1" customWidth="1"/>
    <col min="13340" max="13594" width="9.140625" style="16"/>
    <col min="13595" max="13595" width="15.140625" style="16" bestFit="1" customWidth="1"/>
    <col min="13596" max="13850" width="9.140625" style="16"/>
    <col min="13851" max="13851" width="15.140625" style="16" bestFit="1" customWidth="1"/>
    <col min="13852" max="14106" width="9.140625" style="16"/>
    <col min="14107" max="14107" width="15.140625" style="16" bestFit="1" customWidth="1"/>
    <col min="14108" max="14362" width="9.140625" style="16"/>
    <col min="14363" max="14363" width="15.140625" style="16" bestFit="1" customWidth="1"/>
    <col min="14364" max="14618" width="9.140625" style="16"/>
    <col min="14619" max="14619" width="15.140625" style="16" bestFit="1" customWidth="1"/>
    <col min="14620" max="14874" width="9.140625" style="16"/>
    <col min="14875" max="14875" width="15.140625" style="16" bestFit="1" customWidth="1"/>
    <col min="14876" max="15130" width="9.140625" style="16"/>
    <col min="15131" max="15131" width="15.140625" style="16" bestFit="1" customWidth="1"/>
    <col min="15132" max="15386" width="9.140625" style="16"/>
    <col min="15387" max="15387" width="15.140625" style="16" bestFit="1" customWidth="1"/>
    <col min="15388" max="15642" width="9.140625" style="16"/>
    <col min="15643" max="15643" width="15.140625" style="16" bestFit="1" customWidth="1"/>
    <col min="15644" max="15898" width="9.140625" style="16"/>
    <col min="15899" max="15899" width="15.140625" style="16" bestFit="1" customWidth="1"/>
    <col min="15900" max="16154" width="9.140625" style="16"/>
    <col min="16155" max="16155" width="15.140625" style="16" bestFit="1" customWidth="1"/>
    <col min="16156" max="16384" width="9.140625" style="16"/>
  </cols>
  <sheetData>
    <row r="1" spans="1:95">
      <c r="B1" s="30"/>
      <c r="C1" s="30" t="s">
        <v>15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 t="s">
        <v>120</v>
      </c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 t="s">
        <v>19</v>
      </c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 t="s">
        <v>23</v>
      </c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 t="s">
        <v>21</v>
      </c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</row>
    <row r="2" spans="1:95">
      <c r="B2" s="30"/>
      <c r="C2" s="30">
        <v>2008</v>
      </c>
      <c r="D2" s="30">
        <v>2009</v>
      </c>
      <c r="E2" s="30">
        <v>2010</v>
      </c>
      <c r="F2" s="30">
        <v>2011</v>
      </c>
      <c r="G2" s="30">
        <v>2012</v>
      </c>
      <c r="H2" s="30">
        <v>2013</v>
      </c>
      <c r="I2" s="30">
        <v>2014</v>
      </c>
      <c r="J2" s="30">
        <v>2015</v>
      </c>
      <c r="K2" s="30">
        <v>2016</v>
      </c>
      <c r="L2" s="30">
        <v>2017</v>
      </c>
      <c r="M2" s="30">
        <v>2018</v>
      </c>
      <c r="N2" s="30">
        <v>2019</v>
      </c>
      <c r="O2" s="30">
        <v>2020</v>
      </c>
      <c r="P2" s="30"/>
      <c r="Q2" s="30"/>
      <c r="R2" s="30">
        <v>2008</v>
      </c>
      <c r="S2" s="30">
        <v>2009</v>
      </c>
      <c r="T2" s="30">
        <v>2010</v>
      </c>
      <c r="U2" s="30">
        <v>2011</v>
      </c>
      <c r="V2" s="30">
        <v>2012</v>
      </c>
      <c r="W2" s="30">
        <v>2013</v>
      </c>
      <c r="X2" s="30">
        <v>2014</v>
      </c>
      <c r="Y2" s="30">
        <v>2015</v>
      </c>
      <c r="Z2" s="30">
        <v>2016</v>
      </c>
      <c r="AA2" s="30">
        <v>2017</v>
      </c>
      <c r="AB2" s="30">
        <v>2018</v>
      </c>
      <c r="AC2" s="30">
        <v>2019</v>
      </c>
      <c r="AD2" s="30">
        <v>2020</v>
      </c>
      <c r="AE2" s="30"/>
      <c r="AF2" s="30"/>
      <c r="AG2" s="30">
        <v>2008</v>
      </c>
      <c r="AH2" s="30">
        <v>2009</v>
      </c>
      <c r="AI2" s="30">
        <v>2010</v>
      </c>
      <c r="AJ2" s="30">
        <v>2011</v>
      </c>
      <c r="AK2" s="30">
        <v>2012</v>
      </c>
      <c r="AL2" s="30">
        <v>2013</v>
      </c>
      <c r="AM2" s="30">
        <v>2014</v>
      </c>
      <c r="AN2" s="30">
        <v>2015</v>
      </c>
      <c r="AO2" s="30">
        <v>2016</v>
      </c>
      <c r="AP2" s="30">
        <v>2017</v>
      </c>
      <c r="AQ2" s="30">
        <v>2018</v>
      </c>
      <c r="AR2" s="30">
        <v>2019</v>
      </c>
      <c r="AS2" s="30">
        <v>2020</v>
      </c>
      <c r="AT2" s="30"/>
      <c r="AU2" s="30"/>
      <c r="AV2" s="30">
        <v>2008</v>
      </c>
      <c r="AW2" s="30">
        <v>2009</v>
      </c>
      <c r="AX2" s="30">
        <v>2010</v>
      </c>
      <c r="AY2" s="30">
        <v>2011</v>
      </c>
      <c r="AZ2" s="30">
        <v>2012</v>
      </c>
      <c r="BA2" s="30">
        <v>2013</v>
      </c>
      <c r="BB2" s="30">
        <v>2014</v>
      </c>
      <c r="BC2" s="30">
        <v>2015</v>
      </c>
      <c r="BD2" s="30">
        <v>2016</v>
      </c>
      <c r="BE2" s="30">
        <v>2017</v>
      </c>
      <c r="BF2" s="30">
        <v>2018</v>
      </c>
      <c r="BG2" s="30">
        <v>2019</v>
      </c>
      <c r="BH2" s="30">
        <v>2020</v>
      </c>
      <c r="BI2" s="30"/>
      <c r="BJ2" s="30"/>
      <c r="BK2" s="30">
        <v>2008</v>
      </c>
      <c r="BL2" s="30">
        <v>2009</v>
      </c>
      <c r="BM2" s="30">
        <v>2010</v>
      </c>
      <c r="BN2" s="30">
        <v>2011</v>
      </c>
      <c r="BO2" s="30">
        <v>2012</v>
      </c>
      <c r="BP2" s="30">
        <v>2013</v>
      </c>
      <c r="BQ2" s="30">
        <v>2014</v>
      </c>
      <c r="BR2" s="30">
        <v>2015</v>
      </c>
      <c r="BS2" s="30">
        <v>2016</v>
      </c>
      <c r="BT2" s="30">
        <v>2017</v>
      </c>
      <c r="BU2" s="30">
        <v>2018</v>
      </c>
      <c r="BV2" s="30">
        <v>2019</v>
      </c>
      <c r="BW2" s="30">
        <v>2020</v>
      </c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</row>
    <row r="3" spans="1:95">
      <c r="B3" s="30"/>
      <c r="C3" s="30" t="s">
        <v>46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 t="s">
        <v>47</v>
      </c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 t="s">
        <v>48</v>
      </c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 t="s">
        <v>49</v>
      </c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 t="s">
        <v>64</v>
      </c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</row>
    <row r="4" spans="1:95">
      <c r="B4" s="30"/>
      <c r="C4" s="30">
        <v>2008</v>
      </c>
      <c r="D4" s="30">
        <v>2009</v>
      </c>
      <c r="E4" s="30">
        <v>2010</v>
      </c>
      <c r="F4" s="30">
        <v>2011</v>
      </c>
      <c r="G4" s="30">
        <v>2012</v>
      </c>
      <c r="H4" s="30">
        <v>2013</v>
      </c>
      <c r="I4" s="30">
        <v>2014</v>
      </c>
      <c r="J4" s="30">
        <v>2015</v>
      </c>
      <c r="K4" s="30">
        <v>2016</v>
      </c>
      <c r="L4" s="30">
        <v>2017</v>
      </c>
      <c r="M4" s="30">
        <v>2018</v>
      </c>
      <c r="N4" s="30">
        <v>2019</v>
      </c>
      <c r="O4" s="30">
        <v>2020</v>
      </c>
      <c r="P4" s="30"/>
      <c r="Q4" s="30"/>
      <c r="R4" s="30">
        <v>2008</v>
      </c>
      <c r="S4" s="30">
        <v>2009</v>
      </c>
      <c r="T4" s="30">
        <v>2010</v>
      </c>
      <c r="U4" s="30">
        <v>2011</v>
      </c>
      <c r="V4" s="30">
        <v>2012</v>
      </c>
      <c r="W4" s="30">
        <v>2013</v>
      </c>
      <c r="X4" s="30">
        <v>2014</v>
      </c>
      <c r="Y4" s="30">
        <v>2015</v>
      </c>
      <c r="Z4" s="30">
        <v>2016</v>
      </c>
      <c r="AA4" s="30">
        <v>2017</v>
      </c>
      <c r="AB4" s="30">
        <v>2018</v>
      </c>
      <c r="AC4" s="30">
        <v>2019</v>
      </c>
      <c r="AD4" s="30">
        <v>2020</v>
      </c>
      <c r="AE4" s="30"/>
      <c r="AF4" s="30"/>
      <c r="AG4" s="30">
        <v>2008</v>
      </c>
      <c r="AH4" s="30">
        <v>2009</v>
      </c>
      <c r="AI4" s="30">
        <v>2010</v>
      </c>
      <c r="AJ4" s="30">
        <v>2011</v>
      </c>
      <c r="AK4" s="30">
        <v>2012</v>
      </c>
      <c r="AL4" s="30">
        <v>2013</v>
      </c>
      <c r="AM4" s="30">
        <v>2014</v>
      </c>
      <c r="AN4" s="30">
        <v>2015</v>
      </c>
      <c r="AO4" s="30">
        <v>2016</v>
      </c>
      <c r="AP4" s="30">
        <v>2017</v>
      </c>
      <c r="AQ4" s="30">
        <v>2018</v>
      </c>
      <c r="AR4" s="30">
        <v>2019</v>
      </c>
      <c r="AS4" s="30">
        <v>2020</v>
      </c>
      <c r="AT4" s="30"/>
      <c r="AU4" s="30"/>
      <c r="AV4" s="30">
        <v>2008</v>
      </c>
      <c r="AW4" s="30">
        <v>2009</v>
      </c>
      <c r="AX4" s="30">
        <v>2010</v>
      </c>
      <c r="AY4" s="30">
        <v>2011</v>
      </c>
      <c r="AZ4" s="30">
        <v>2012</v>
      </c>
      <c r="BA4" s="30">
        <v>2013</v>
      </c>
      <c r="BB4" s="30">
        <v>2014</v>
      </c>
      <c r="BC4" s="30">
        <v>2015</v>
      </c>
      <c r="BD4" s="30">
        <v>2016</v>
      </c>
      <c r="BE4" s="30">
        <v>2017</v>
      </c>
      <c r="BF4" s="30">
        <v>2018</v>
      </c>
      <c r="BG4" s="30">
        <v>2019</v>
      </c>
      <c r="BH4" s="30">
        <v>2020</v>
      </c>
      <c r="BI4" s="30"/>
      <c r="BJ4" s="30"/>
      <c r="BK4" s="30">
        <v>2008</v>
      </c>
      <c r="BL4" s="30">
        <v>2009</v>
      </c>
      <c r="BM4" s="30">
        <v>2010</v>
      </c>
      <c r="BN4" s="30">
        <v>2011</v>
      </c>
      <c r="BO4" s="30">
        <v>2012</v>
      </c>
      <c r="BP4" s="30">
        <v>2013</v>
      </c>
      <c r="BQ4" s="30">
        <v>2014</v>
      </c>
      <c r="BR4" s="30">
        <v>2015</v>
      </c>
      <c r="BS4" s="30">
        <v>2016</v>
      </c>
      <c r="BT4" s="30">
        <v>2017</v>
      </c>
      <c r="BU4" s="30">
        <v>2018</v>
      </c>
      <c r="BV4" s="30">
        <v>2019</v>
      </c>
      <c r="BW4" s="30">
        <v>2020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</row>
    <row r="5" spans="1:95">
      <c r="A5" s="16" t="s">
        <v>150</v>
      </c>
      <c r="B5" s="30" t="s">
        <v>94</v>
      </c>
      <c r="C5" s="31">
        <v>-4.5741418063311272</v>
      </c>
      <c r="D5" s="31">
        <v>-3.5488915657558273</v>
      </c>
      <c r="E5" s="31">
        <v>-4.2404958031855315</v>
      </c>
      <c r="F5" s="31">
        <v>-4.624755977630671</v>
      </c>
      <c r="G5" s="31">
        <v>-4.4767114872977194</v>
      </c>
      <c r="H5" s="31">
        <v>-3.9256483186198925</v>
      </c>
      <c r="I5" s="31">
        <v>-5.4583443871839306</v>
      </c>
      <c r="J5" s="31">
        <v>-6.1946259470536305</v>
      </c>
      <c r="K5" s="31">
        <v>-4.4897032492427726</v>
      </c>
      <c r="L5" s="31">
        <v>-5.7355603482203295</v>
      </c>
      <c r="M5" s="31">
        <v>-5.3430721948595394</v>
      </c>
      <c r="N5" s="31">
        <v>-4.2713457784786035</v>
      </c>
      <c r="O5" s="31">
        <v>-4.2520238321792974</v>
      </c>
      <c r="P5" s="31"/>
      <c r="Q5" s="32"/>
      <c r="R5" s="31">
        <v>-4.1406970681426225</v>
      </c>
      <c r="S5" s="31">
        <v>-6.127290898577078</v>
      </c>
      <c r="T5" s="31">
        <v>-6.8609708157506804</v>
      </c>
      <c r="U5" s="31">
        <v>-6.1418673601199014</v>
      </c>
      <c r="V5" s="31">
        <v>-6.1482586299684785</v>
      </c>
      <c r="W5" s="31">
        <v>-6.6700739676975314</v>
      </c>
      <c r="X5" s="31">
        <v>-6.9320174146328792</v>
      </c>
      <c r="Y5" s="31">
        <v>-6.7085519898182442</v>
      </c>
      <c r="Z5" s="31">
        <v>-6.7913107921899698</v>
      </c>
      <c r="AA5" s="31">
        <v>-6.6453445036879373</v>
      </c>
      <c r="AB5" s="31">
        <v>-6.0511701160302254</v>
      </c>
      <c r="AC5" s="31">
        <v>-5.8288672142899252</v>
      </c>
      <c r="AD5" s="31">
        <v>-3.9525105924329154</v>
      </c>
      <c r="AE5" s="31"/>
      <c r="AF5" s="31"/>
      <c r="AG5" s="31">
        <v>-2.2220491994738287</v>
      </c>
      <c r="AH5" s="31">
        <v>-3.4210444971401142</v>
      </c>
      <c r="AI5" s="31">
        <v>-3.7675435799187666</v>
      </c>
      <c r="AJ5" s="31">
        <v>-3.4767809192860528</v>
      </c>
      <c r="AK5" s="31">
        <v>-3.242092347666047</v>
      </c>
      <c r="AL5" s="31">
        <v>-3.4569029088424048</v>
      </c>
      <c r="AM5" s="31">
        <v>-3.651289905953476</v>
      </c>
      <c r="AN5" s="31">
        <v>-3.6131557954197522</v>
      </c>
      <c r="AO5" s="31">
        <v>-4.2271240047221701</v>
      </c>
      <c r="AP5" s="31">
        <v>-3.6383252472152847</v>
      </c>
      <c r="AQ5" s="31">
        <v>-3.6236374450302837</v>
      </c>
      <c r="AR5" s="31">
        <v>-3.4800044003006745</v>
      </c>
      <c r="AS5" s="31">
        <v>-3.0793758944124501</v>
      </c>
      <c r="AT5" s="31"/>
      <c r="AU5" s="31"/>
      <c r="AV5" s="31">
        <v>-4.1281065567694073</v>
      </c>
      <c r="AW5" s="31">
        <v>-3.4261375603591513</v>
      </c>
      <c r="AX5" s="31">
        <v>-5.0783959025931455</v>
      </c>
      <c r="AY5" s="31">
        <v>-5.870831357175935</v>
      </c>
      <c r="AZ5" s="31">
        <v>-4.1906576809413201</v>
      </c>
      <c r="BA5" s="31">
        <v>-3.0704431446576477</v>
      </c>
      <c r="BB5" s="31">
        <v>-3.1077882635259364</v>
      </c>
      <c r="BC5" s="31">
        <v>-4.5934250532932941</v>
      </c>
      <c r="BD5" s="31">
        <v>-4.6943564284330046</v>
      </c>
      <c r="BE5" s="31">
        <v>-4.138299371527979</v>
      </c>
      <c r="BF5" s="31">
        <v>-3.9125573073912561</v>
      </c>
      <c r="BG5" s="31">
        <v>-4.4379465804695473</v>
      </c>
      <c r="BH5" s="31">
        <v>-3.33603752417753</v>
      </c>
      <c r="BI5" s="31"/>
      <c r="BJ5" s="31"/>
      <c r="BK5" s="31">
        <v>-2.0514275813046674</v>
      </c>
      <c r="BL5" s="31">
        <v>-0.68267181199531357</v>
      </c>
      <c r="BM5" s="31">
        <v>-0.51668774701667219</v>
      </c>
      <c r="BN5" s="31">
        <v>-0.33851227533646439</v>
      </c>
      <c r="BO5" s="31">
        <v>-0.96118488869063023</v>
      </c>
      <c r="BP5" s="31">
        <v>-1.9477988787003169</v>
      </c>
      <c r="BQ5" s="31">
        <v>-1.2216953777024004</v>
      </c>
      <c r="BR5" s="31">
        <v>-2.404311463392399</v>
      </c>
      <c r="BS5" s="31">
        <v>-2.9663643088401148</v>
      </c>
      <c r="BT5" s="31">
        <v>-3.1279839934133129</v>
      </c>
      <c r="BU5" s="31">
        <v>-3.2978006023563191</v>
      </c>
      <c r="BV5" s="31">
        <v>-3.0882428723463846</v>
      </c>
      <c r="BW5" s="31">
        <v>-3.105865624798676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</row>
    <row r="6" spans="1:95">
      <c r="A6" s="16" t="s">
        <v>151</v>
      </c>
      <c r="B6" s="30" t="s">
        <v>95</v>
      </c>
      <c r="C6" s="31">
        <f>C9-C8-C7-C5</f>
        <v>-2.8277670540733064</v>
      </c>
      <c r="D6" s="31">
        <f t="shared" ref="D6:K6" si="0">D9-D8-D7-D5</f>
        <v>-2.394281366892792</v>
      </c>
      <c r="E6" s="31">
        <f t="shared" si="0"/>
        <v>-1.982892145174314</v>
      </c>
      <c r="F6" s="31">
        <f t="shared" si="0"/>
        <v>-2.4011311874042871</v>
      </c>
      <c r="G6" s="31">
        <f t="shared" si="0"/>
        <v>-2.6942238425547353</v>
      </c>
      <c r="H6" s="31">
        <f t="shared" si="0"/>
        <v>-2.5123171493633403</v>
      </c>
      <c r="I6" s="31">
        <f t="shared" si="0"/>
        <v>-2.2895111658002323</v>
      </c>
      <c r="J6" s="31">
        <f t="shared" si="0"/>
        <v>-1.891625510974654</v>
      </c>
      <c r="K6" s="31">
        <f t="shared" si="0"/>
        <v>-1.5107577094481055</v>
      </c>
      <c r="L6" s="31">
        <f t="shared" ref="L6:M6" si="1">L9-L8-L7-L5</f>
        <v>-1.20003778159092</v>
      </c>
      <c r="M6" s="31">
        <f t="shared" si="1"/>
        <v>-0.975135478352124</v>
      </c>
      <c r="N6" s="31">
        <f t="shared" ref="N6:O6" si="2">N9-N8-N7-N5</f>
        <v>-0.82504523889696468</v>
      </c>
      <c r="O6" s="31">
        <f t="shared" si="2"/>
        <v>-0.56564828504926012</v>
      </c>
      <c r="P6" s="31"/>
      <c r="Q6" s="31"/>
      <c r="R6" s="31">
        <f t="shared" ref="R6" si="3">R9-R8-R7-R5</f>
        <v>0.84225724942846858</v>
      </c>
      <c r="S6" s="31">
        <f t="shared" ref="S6" si="4">S9-S8-S7-S5</f>
        <v>0.55646732826825929</v>
      </c>
      <c r="T6" s="31">
        <f t="shared" ref="T6" si="5">T9-T8-T7-T5</f>
        <v>0.15305140298174891</v>
      </c>
      <c r="U6" s="31">
        <f t="shared" ref="U6" si="6">U9-U8-U7-U5</f>
        <v>0.14527651568804778</v>
      </c>
      <c r="V6" s="31">
        <f t="shared" ref="V6" si="7">V9-V8-V7-V5</f>
        <v>-0.29411855154916644</v>
      </c>
      <c r="W6" s="31">
        <f t="shared" ref="W6" si="8">W9-W8-W7-W5</f>
        <v>-0.288470884821729</v>
      </c>
      <c r="X6" s="31">
        <f t="shared" ref="X6" si="9">X9-X8-X7-X5</f>
        <v>-0.15536559387104365</v>
      </c>
      <c r="Y6" s="31">
        <f t="shared" ref="Y6" si="10">Y9-Y8-Y7-Y5</f>
        <v>2.5301047074101746E-2</v>
      </c>
      <c r="Z6" s="31">
        <f t="shared" ref="Z6:AA6" si="11">Z9-Z8-Z7-Z5</f>
        <v>0.26899460939987652</v>
      </c>
      <c r="AA6" s="31">
        <f t="shared" si="11"/>
        <v>0.45159784869025188</v>
      </c>
      <c r="AB6" s="31">
        <f t="shared" ref="AB6:AC6" si="12">AB9-AB8-AB7-AB5</f>
        <v>0.26151128490412479</v>
      </c>
      <c r="AC6" s="31">
        <f t="shared" si="12"/>
        <v>7.013384392426758E-2</v>
      </c>
      <c r="AD6" s="31">
        <f t="shared" ref="AD6" si="13">AD9-AD8-AD7-AD5</f>
        <v>0.32302274585594448</v>
      </c>
      <c r="AE6" s="31"/>
      <c r="AF6" s="31"/>
      <c r="AG6" s="31">
        <f t="shared" ref="AG6" si="14">AG9-AG8-AG7-AG5</f>
        <v>-0.88848091946109786</v>
      </c>
      <c r="AH6" s="31">
        <f t="shared" ref="AH6" si="15">AH9-AH8-AH7-AH5</f>
        <v>-0.99961960707871444</v>
      </c>
      <c r="AI6" s="31">
        <f t="shared" ref="AI6" si="16">AI9-AI8-AI7-AI5</f>
        <v>-0.92589294761408825</v>
      </c>
      <c r="AJ6" s="31">
        <f t="shared" ref="AJ6" si="17">AJ9-AJ8-AJ7-AJ5</f>
        <v>-1.2462222924235244</v>
      </c>
      <c r="AK6" s="31">
        <f t="shared" ref="AK6" si="18">AK9-AK8-AK7-AK5</f>
        <v>-1.4839398165213296</v>
      </c>
      <c r="AL6" s="31">
        <f t="shared" ref="AL6" si="19">AL9-AL8-AL7-AL5</f>
        <v>-1.17995762032491</v>
      </c>
      <c r="AM6" s="31">
        <f t="shared" ref="AM6" si="20">AM9-AM8-AM7-AM5</f>
        <v>-1.2331288673582623</v>
      </c>
      <c r="AN6" s="31">
        <f t="shared" ref="AN6:AP6" si="21">AN9-AN8-AN7-AN5</f>
        <v>-1.0202901136396898</v>
      </c>
      <c r="AO6" s="31">
        <f t="shared" ref="AO6:AQ6" si="22">AO9-AO8-AO7-AO5</f>
        <v>-0.81443848839991784</v>
      </c>
      <c r="AP6" s="31">
        <f t="shared" si="21"/>
        <v>-0.74563578538320208</v>
      </c>
      <c r="AQ6" s="31">
        <f t="shared" si="22"/>
        <v>-0.58771623062162393</v>
      </c>
      <c r="AR6" s="31">
        <f t="shared" ref="AR6:AS6" si="23">AR9-AR8-AR7-AR5</f>
        <v>-0.59064853647836202</v>
      </c>
      <c r="AS6" s="31">
        <f t="shared" si="23"/>
        <v>-0.6803549884105915</v>
      </c>
      <c r="AT6" s="31"/>
      <c r="AU6" s="31"/>
      <c r="AV6" s="31">
        <f t="shared" ref="AV6" si="24">AV9-AV8-AV7-AV5</f>
        <v>-0.56612822456318757</v>
      </c>
      <c r="AW6" s="31">
        <f t="shared" ref="AW6" si="25">AW9-AW8-AW7-AW5</f>
        <v>0.36851261008963165</v>
      </c>
      <c r="AX6" s="31">
        <f t="shared" ref="AX6" si="26">AX9-AX8-AX7-AX5</f>
        <v>0.43873673022144111</v>
      </c>
      <c r="AY6" s="31">
        <f t="shared" ref="AY6" si="27">AY9-AY8-AY7-AY5</f>
        <v>0.20747903874107987</v>
      </c>
      <c r="AZ6" s="31">
        <f t="shared" ref="AZ6" si="28">AZ9-AZ8-AZ7-AZ5</f>
        <v>0.13535839303824382</v>
      </c>
      <c r="BA6" s="31">
        <f t="shared" ref="BA6" si="29">BA9-BA8-BA7-BA5</f>
        <v>-0.11951391387183286</v>
      </c>
      <c r="BB6" s="31">
        <f t="shared" ref="BB6" si="30">BB9-BB8-BB7-BB5</f>
        <v>-0.40069546750213902</v>
      </c>
      <c r="BC6" s="31">
        <f t="shared" ref="BC6:BE6" si="31">BC9-BC8-BC7-BC5</f>
        <v>-0.31706849956376448</v>
      </c>
      <c r="BD6" s="31">
        <f t="shared" ref="BD6:BF6" si="32">BD9-BD8-BD7-BD5</f>
        <v>-0.28525828156263788</v>
      </c>
      <c r="BE6" s="31">
        <f t="shared" si="31"/>
        <v>-0.36498035950920737</v>
      </c>
      <c r="BF6" s="31">
        <f t="shared" si="32"/>
        <v>-6.820977300682074E-2</v>
      </c>
      <c r="BG6" s="31">
        <f t="shared" ref="BG6:BH6" si="33">BG9-BG8-BG7-BG5</f>
        <v>-0.26241919020074889</v>
      </c>
      <c r="BH6" s="31">
        <f t="shared" si="33"/>
        <v>-0.22741267581313007</v>
      </c>
      <c r="BI6" s="31"/>
      <c r="BJ6" s="31"/>
      <c r="BK6" s="31">
        <f t="shared" ref="BK6" si="34">BK9-BK8-BK7-BK5</f>
        <v>-1.1998040802070529</v>
      </c>
      <c r="BL6" s="31">
        <f t="shared" ref="BL6" si="35">BL9-BL8-BL7-BL5</f>
        <v>-1.1935575842618116</v>
      </c>
      <c r="BM6" s="31">
        <f t="shared" ref="BM6" si="36">BM9-BM8-BM7-BM5</f>
        <v>-1.3379845591417387</v>
      </c>
      <c r="BN6" s="31">
        <f t="shared" ref="BN6" si="37">BN9-BN8-BN7-BN5</f>
        <v>-1.6518306816664845</v>
      </c>
      <c r="BO6" s="31">
        <f t="shared" ref="BO6" si="38">BO9-BO8-BO7-BO5</f>
        <v>-1.6907389881185613</v>
      </c>
      <c r="BP6" s="31">
        <f t="shared" ref="BP6" si="39">BP9-BP8-BP7-BP5</f>
        <v>-1.2868639797787462</v>
      </c>
      <c r="BQ6" s="31">
        <f t="shared" ref="BQ6" si="40">BQ9-BQ8-BQ7-BQ5</f>
        <v>-1.2522178561807356</v>
      </c>
      <c r="BR6" s="31">
        <f t="shared" ref="BR6:BT6" si="41">BR9-BR8-BR7-BR5</f>
        <v>-1.1094612668888755</v>
      </c>
      <c r="BS6" s="31">
        <f t="shared" ref="BS6:BV6" si="42">BS9-BS8-BS7-BS5</f>
        <v>-0.8013482030819099</v>
      </c>
      <c r="BT6" s="31">
        <f t="shared" si="41"/>
        <v>-0.6752845328421011</v>
      </c>
      <c r="BU6" s="31">
        <f t="shared" si="42"/>
        <v>-0.68802998969666573</v>
      </c>
      <c r="BV6" s="31">
        <f t="shared" si="42"/>
        <v>-0.62882428723463812</v>
      </c>
      <c r="BW6" s="31">
        <f t="shared" ref="BW6" si="43">BW9-BW8-BW7-BW5</f>
        <v>-0.64743609367125465</v>
      </c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</row>
    <row r="7" spans="1:95">
      <c r="A7" s="16" t="s">
        <v>115</v>
      </c>
      <c r="B7" s="30" t="s">
        <v>96</v>
      </c>
      <c r="C7" s="31">
        <v>0.15925623830490834</v>
      </c>
      <c r="D7" s="31">
        <v>0.48120205414315603</v>
      </c>
      <c r="E7" s="31">
        <v>0.71853791760257602</v>
      </c>
      <c r="F7" s="31">
        <v>0.99145248963975219</v>
      </c>
      <c r="G7" s="31">
        <v>1.6879534748287814</v>
      </c>
      <c r="H7" s="31">
        <v>2.2402105672781811</v>
      </c>
      <c r="I7" s="31">
        <v>2.1939306363819382</v>
      </c>
      <c r="J7" s="31">
        <v>2.444258116209729</v>
      </c>
      <c r="K7" s="31">
        <v>2.4277731051243814</v>
      </c>
      <c r="L7" s="31">
        <v>2.0684633912126316</v>
      </c>
      <c r="M7" s="31">
        <v>1.7909451810566943</v>
      </c>
      <c r="N7" s="31">
        <v>1.8183846497099507</v>
      </c>
      <c r="O7" s="31">
        <v>1.4196835063166986</v>
      </c>
      <c r="P7" s="31"/>
      <c r="Q7" s="30"/>
      <c r="R7" s="31">
        <v>-0.61463182868549249</v>
      </c>
      <c r="S7" s="31">
        <v>-0.41113335762251274</v>
      </c>
      <c r="T7" s="31">
        <v>-0.12829215657468807</v>
      </c>
      <c r="U7" s="31">
        <v>-5.5689331013751626E-2</v>
      </c>
      <c r="V7" s="31">
        <v>3.6288152533251329E-2</v>
      </c>
      <c r="W7" s="31">
        <v>0.31041975649294656</v>
      </c>
      <c r="X7" s="31">
        <v>0.51171800004181944</v>
      </c>
      <c r="Y7" s="31">
        <v>0.63588785443582196</v>
      </c>
      <c r="Z7" s="31">
        <v>0.73011212335541609</v>
      </c>
      <c r="AA7" s="31">
        <v>0.72769736608271962</v>
      </c>
      <c r="AB7" s="31">
        <v>0.56355776716013728</v>
      </c>
      <c r="AC7" s="31">
        <v>0.28066837287265478</v>
      </c>
      <c r="AD7" s="31">
        <v>0.41589236601501528</v>
      </c>
      <c r="AE7" s="31"/>
      <c r="AF7" s="30"/>
      <c r="AG7" s="31">
        <v>0.79581357800571251</v>
      </c>
      <c r="AH7" s="31">
        <v>0.75163874910658135</v>
      </c>
      <c r="AI7" s="31">
        <v>0.58389098124773431</v>
      </c>
      <c r="AJ7" s="31">
        <v>0.48144053072184484</v>
      </c>
      <c r="AK7" s="31">
        <v>0.44013744145463168</v>
      </c>
      <c r="AL7" s="31">
        <v>0.45137693160038717</v>
      </c>
      <c r="AM7" s="31">
        <v>0.33271568079442931</v>
      </c>
      <c r="AN7" s="31">
        <v>0.20199049494756613</v>
      </c>
      <c r="AO7" s="31">
        <v>-2.0510812897836014E-2</v>
      </c>
      <c r="AP7" s="31">
        <v>-0.40004141826759543</v>
      </c>
      <c r="AQ7" s="31">
        <v>-0.51401819411488336</v>
      </c>
      <c r="AR7" s="31">
        <v>-0.56911554893469807</v>
      </c>
      <c r="AS7" s="31">
        <v>-0.48771377579450176</v>
      </c>
      <c r="AT7" s="31"/>
      <c r="AU7" s="30"/>
      <c r="AV7" s="31">
        <v>1.9533087940500558</v>
      </c>
      <c r="AW7" s="31">
        <v>1.7157210724621854</v>
      </c>
      <c r="AX7" s="31">
        <v>1.675813706982265</v>
      </c>
      <c r="AY7" s="31">
        <v>1.6925700678958715</v>
      </c>
      <c r="AZ7" s="31">
        <v>1.8811136192626032</v>
      </c>
      <c r="BA7" s="31">
        <v>1.9240796957043707</v>
      </c>
      <c r="BB7" s="31">
        <v>1.9081988153922782</v>
      </c>
      <c r="BC7" s="31">
        <v>1.8626053191902172</v>
      </c>
      <c r="BD7" s="31">
        <v>1.8885554772429063</v>
      </c>
      <c r="BE7" s="31">
        <v>1.782979978186443</v>
      </c>
      <c r="BF7" s="31">
        <v>1.5871631443587164</v>
      </c>
      <c r="BG7" s="31">
        <v>1.7689903028240899</v>
      </c>
      <c r="BH7" s="31">
        <v>1.7747745693114523</v>
      </c>
      <c r="BI7" s="31"/>
      <c r="BJ7" s="30"/>
      <c r="BK7" s="31">
        <v>0.71027746663155755</v>
      </c>
      <c r="BL7" s="31">
        <v>0.35579117014963996</v>
      </c>
      <c r="BM7" s="31">
        <v>0.33250366814029869</v>
      </c>
      <c r="BN7" s="31">
        <v>0.30877962646084389</v>
      </c>
      <c r="BO7" s="31">
        <v>0.36176298609311042</v>
      </c>
      <c r="BP7" s="31">
        <v>1.0430759466185633</v>
      </c>
      <c r="BQ7" s="31">
        <v>1.1978745738464824</v>
      </c>
      <c r="BR7" s="31">
        <v>1.6545759033105258</v>
      </c>
      <c r="BS7" s="31">
        <v>1.6723763020144253</v>
      </c>
      <c r="BT7" s="31">
        <v>1.5294555598337776</v>
      </c>
      <c r="BU7" s="31">
        <v>1.3894587155110911</v>
      </c>
      <c r="BV7" s="31">
        <v>1.5654063742788327</v>
      </c>
      <c r="BW7" s="31">
        <v>1.4185566972626291</v>
      </c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</row>
    <row r="8" spans="1:95">
      <c r="A8" s="16" t="s">
        <v>152</v>
      </c>
      <c r="B8" s="30" t="s">
        <v>97</v>
      </c>
      <c r="C8" s="31">
        <v>0.65981538824936237</v>
      </c>
      <c r="D8" s="31">
        <v>1.1010376381580338</v>
      </c>
      <c r="E8" s="31">
        <v>1.0077764798053976</v>
      </c>
      <c r="F8" s="31">
        <v>1.2684759793920357</v>
      </c>
      <c r="G8" s="31">
        <v>1.2830919454493963</v>
      </c>
      <c r="H8" s="31">
        <v>1.3793056246767328</v>
      </c>
      <c r="I8" s="31">
        <v>1.2466861967039768</v>
      </c>
      <c r="J8" s="31">
        <v>1.141871026983716</v>
      </c>
      <c r="K8" s="31">
        <v>0.9484053065289294</v>
      </c>
      <c r="L8" s="31">
        <v>0.96122664231853039</v>
      </c>
      <c r="M8" s="31">
        <v>0.88187698697908634</v>
      </c>
      <c r="N8" s="31">
        <v>0.78199642468989794</v>
      </c>
      <c r="O8" s="31">
        <v>0.89539020069974096</v>
      </c>
      <c r="P8" s="31"/>
      <c r="Q8" s="30"/>
      <c r="R8" s="31">
        <v>0.23052550064943281</v>
      </c>
      <c r="S8" s="31">
        <v>0.47671414198473788</v>
      </c>
      <c r="T8" s="31">
        <v>0.53951094472672378</v>
      </c>
      <c r="U8" s="31">
        <v>0.53879427755804699</v>
      </c>
      <c r="V8" s="31">
        <v>0.59727838856000615</v>
      </c>
      <c r="W8" s="31">
        <v>0.6419731408521806</v>
      </c>
      <c r="X8" s="31">
        <v>0.57514416621837494</v>
      </c>
      <c r="Y8" s="31">
        <v>0.53102710455760904</v>
      </c>
      <c r="Z8" s="31">
        <v>0.51324825221132964</v>
      </c>
      <c r="AA8" s="31">
        <v>0.4345991843731794</v>
      </c>
      <c r="AB8" s="31">
        <v>0.42090231823401181</v>
      </c>
      <c r="AC8" s="31">
        <v>0.43259547978066099</v>
      </c>
      <c r="AD8" s="31">
        <v>0.46983014940905371</v>
      </c>
      <c r="AE8" s="31"/>
      <c r="AF8" s="30"/>
      <c r="AG8" s="31">
        <v>0.43762916944982871</v>
      </c>
      <c r="AH8" s="31">
        <v>0.83787376127852398</v>
      </c>
      <c r="AI8" s="31">
        <v>0.86366057236667171</v>
      </c>
      <c r="AJ8" s="31">
        <v>1.0246406570841888</v>
      </c>
      <c r="AK8" s="31">
        <v>1.144151134046661</v>
      </c>
      <c r="AL8" s="31">
        <v>1.1454441594379148</v>
      </c>
      <c r="AM8" s="31">
        <v>1.11551569585674</v>
      </c>
      <c r="AN8" s="31">
        <v>1.0089767874706888</v>
      </c>
      <c r="AO8" s="31">
        <v>0.91256727476387978</v>
      </c>
      <c r="AP8" s="31">
        <v>0.71861550027319798</v>
      </c>
      <c r="AQ8" s="31">
        <v>0.69005787575704192</v>
      </c>
      <c r="AR8" s="31">
        <v>0.68184045761627765</v>
      </c>
      <c r="AS8" s="31">
        <v>0.72477246070886936</v>
      </c>
      <c r="AT8" s="31"/>
      <c r="AU8" s="30"/>
      <c r="AV8" s="31">
        <v>-0.20666252131301804</v>
      </c>
      <c r="AW8" s="31">
        <v>0.46649140735309025</v>
      </c>
      <c r="AX8" s="31">
        <v>0.20995122065172481</v>
      </c>
      <c r="AY8" s="31">
        <v>0.60536871249672963</v>
      </c>
      <c r="AZ8" s="31">
        <v>0.52507606242025706</v>
      </c>
      <c r="BA8" s="31">
        <v>0.59541373776733997</v>
      </c>
      <c r="BB8" s="31">
        <v>0.61438219434978658</v>
      </c>
      <c r="BC8" s="31">
        <v>1.3376209973700712</v>
      </c>
      <c r="BD8" s="31">
        <v>1.2960674843823867E-2</v>
      </c>
      <c r="BE8" s="31">
        <v>0.57293153124774265</v>
      </c>
      <c r="BF8" s="31">
        <v>0.60069327966006936</v>
      </c>
      <c r="BG8" s="31">
        <v>0.5942710105478054</v>
      </c>
      <c r="BH8" s="31">
        <v>0.61968325128449064</v>
      </c>
      <c r="BI8" s="31"/>
      <c r="BJ8" s="30"/>
      <c r="BK8" s="31">
        <v>0.31284407049292384</v>
      </c>
      <c r="BL8" s="31">
        <v>0.24749648401655089</v>
      </c>
      <c r="BM8" s="31">
        <v>0.34318331615822772</v>
      </c>
      <c r="BN8" s="31">
        <v>0.40131491122680546</v>
      </c>
      <c r="BO8" s="31">
        <v>0.54215469380127679</v>
      </c>
      <c r="BP8" s="31">
        <v>0.72677089074844248</v>
      </c>
      <c r="BQ8" s="31">
        <v>0.8124951064504613</v>
      </c>
      <c r="BR8" s="31">
        <v>0.80780619145325205</v>
      </c>
      <c r="BS8" s="31">
        <v>0.76853691035225691</v>
      </c>
      <c r="BT8" s="31">
        <v>0.84021798695976568</v>
      </c>
      <c r="BU8" s="31">
        <v>0.75331215289816134</v>
      </c>
      <c r="BV8" s="31">
        <v>0.72073040945499356</v>
      </c>
      <c r="BW8" s="31">
        <v>0.77591811875266437</v>
      </c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</row>
    <row r="9" spans="1:95">
      <c r="A9" s="16" t="s">
        <v>157</v>
      </c>
      <c r="B9" s="30" t="s">
        <v>157</v>
      </c>
      <c r="C9" s="31">
        <v>-6.5828372338501628</v>
      </c>
      <c r="D9" s="31">
        <v>-4.3609332403474292</v>
      </c>
      <c r="E9" s="31">
        <v>-4.497073550951872</v>
      </c>
      <c r="F9" s="31">
        <v>-4.7659586960031701</v>
      </c>
      <c r="G9" s="31">
        <v>-4.199889909574277</v>
      </c>
      <c r="H9" s="31">
        <v>-2.8184492760283191</v>
      </c>
      <c r="I9" s="31">
        <v>-4.3072387198982476</v>
      </c>
      <c r="J9" s="31">
        <v>-4.5001223148348393</v>
      </c>
      <c r="K9" s="31">
        <v>-2.6242825470375668</v>
      </c>
      <c r="L9" s="31">
        <v>-3.9059080962800876</v>
      </c>
      <c r="M9" s="31">
        <v>-3.6453855051758826</v>
      </c>
      <c r="N9" s="31">
        <v>-2.4960099429757201</v>
      </c>
      <c r="O9" s="31">
        <v>-2.5025984102121179</v>
      </c>
      <c r="P9" s="31"/>
      <c r="Q9" s="30"/>
      <c r="R9" s="31">
        <v>-3.6825461467502136</v>
      </c>
      <c r="S9" s="31">
        <v>-5.5052427859465931</v>
      </c>
      <c r="T9" s="31">
        <v>-6.2967006246168964</v>
      </c>
      <c r="U9" s="31">
        <v>-5.5134858978875583</v>
      </c>
      <c r="V9" s="31">
        <v>-5.8088106404243867</v>
      </c>
      <c r="W9" s="31">
        <v>-6.0061519551741327</v>
      </c>
      <c r="X9" s="31">
        <v>-6.0005208422437288</v>
      </c>
      <c r="Y9" s="31">
        <v>-5.5163359837507118</v>
      </c>
      <c r="Z9" s="31">
        <v>-5.2789558072233476</v>
      </c>
      <c r="AA9" s="31">
        <v>-5.0314501045417863</v>
      </c>
      <c r="AB9" s="31">
        <v>-4.8051987457319516</v>
      </c>
      <c r="AC9" s="31">
        <v>-5.0454695177123421</v>
      </c>
      <c r="AD9" s="31">
        <v>-2.7437653311529022</v>
      </c>
      <c r="AE9" s="31"/>
      <c r="AF9" s="30"/>
      <c r="AG9" s="31">
        <v>-1.8770873714793852</v>
      </c>
      <c r="AH9" s="31">
        <v>-2.8311515938337237</v>
      </c>
      <c r="AI9" s="31">
        <v>-3.2458849739184497</v>
      </c>
      <c r="AJ9" s="31">
        <v>-3.2169220239035434</v>
      </c>
      <c r="AK9" s="31">
        <v>-3.1417435886860834</v>
      </c>
      <c r="AL9" s="31">
        <v>-3.0400394381290132</v>
      </c>
      <c r="AM9" s="31">
        <v>-3.4361873966605687</v>
      </c>
      <c r="AN9" s="31">
        <v>-3.4224786266411873</v>
      </c>
      <c r="AO9" s="31">
        <v>-4.1495060312560446</v>
      </c>
      <c r="AP9" s="31">
        <v>-4.0653869505928846</v>
      </c>
      <c r="AQ9" s="31">
        <v>-4.0353139940097495</v>
      </c>
      <c r="AR9" s="31">
        <v>-3.9579280280974563</v>
      </c>
      <c r="AS9" s="31">
        <v>-3.5226721979086739</v>
      </c>
      <c r="AT9" s="31"/>
      <c r="AU9" s="30"/>
      <c r="AV9" s="31">
        <v>-2.9475885085955569</v>
      </c>
      <c r="AW9" s="31">
        <v>-0.87541247045424408</v>
      </c>
      <c r="AX9" s="31">
        <v>-2.7538942447377144</v>
      </c>
      <c r="AY9" s="31">
        <v>-3.3654135380422536</v>
      </c>
      <c r="AZ9" s="31">
        <v>-1.6491096062202157</v>
      </c>
      <c r="BA9" s="31">
        <v>-0.67046362505776957</v>
      </c>
      <c r="BB9" s="31">
        <v>-0.98590272128601042</v>
      </c>
      <c r="BC9" s="31">
        <v>-1.7102672362967701</v>
      </c>
      <c r="BD9" s="31">
        <v>-3.0780985579089122</v>
      </c>
      <c r="BE9" s="31">
        <v>-2.1473682216030006</v>
      </c>
      <c r="BF9" s="31">
        <v>-1.7929106563792911</v>
      </c>
      <c r="BG9" s="31">
        <v>-2.337104457298401</v>
      </c>
      <c r="BH9" s="31">
        <v>-1.1689923793947175</v>
      </c>
      <c r="BI9" s="31"/>
      <c r="BJ9" s="30"/>
      <c r="BK9" s="31">
        <v>-2.2281101243872388</v>
      </c>
      <c r="BL9" s="31">
        <v>-1.2729417420909341</v>
      </c>
      <c r="BM9" s="31">
        <v>-1.1789853218598845</v>
      </c>
      <c r="BN9" s="31">
        <v>-1.2802484193152996</v>
      </c>
      <c r="BO9" s="31">
        <v>-1.7480061969148044</v>
      </c>
      <c r="BP9" s="31">
        <v>-1.4648160211120578</v>
      </c>
      <c r="BQ9" s="31">
        <v>-0.4635435535861922</v>
      </c>
      <c r="BR9" s="31">
        <v>-1.0513906355174967</v>
      </c>
      <c r="BS9" s="31">
        <v>-1.3267992995553424</v>
      </c>
      <c r="BT9" s="31">
        <v>-1.4335949794618708</v>
      </c>
      <c r="BU9" s="31">
        <v>-1.8430597236437325</v>
      </c>
      <c r="BV9" s="31">
        <v>-1.4309303758471967</v>
      </c>
      <c r="BW9" s="31">
        <v>-1.5588269024546373</v>
      </c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</row>
    <row r="10" spans="1:9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</row>
    <row r="11" spans="1:95">
      <c r="B11" s="16" t="s">
        <v>103</v>
      </c>
      <c r="C11" s="18">
        <v>10000</v>
      </c>
      <c r="D11" s="18">
        <v>10000</v>
      </c>
      <c r="E11" s="18">
        <v>10000</v>
      </c>
      <c r="F11" s="18">
        <v>10000</v>
      </c>
      <c r="G11" s="18">
        <v>10000</v>
      </c>
      <c r="H11" s="18">
        <v>10000</v>
      </c>
      <c r="I11" s="18">
        <v>10000</v>
      </c>
      <c r="J11" s="18">
        <v>10000</v>
      </c>
      <c r="K11" s="18">
        <v>10000</v>
      </c>
      <c r="L11" s="18">
        <v>10000</v>
      </c>
      <c r="M11" s="18">
        <v>10000</v>
      </c>
      <c r="N11" s="18">
        <v>10000</v>
      </c>
      <c r="O11" s="18">
        <v>10000</v>
      </c>
      <c r="P11" s="18">
        <v>10000</v>
      </c>
      <c r="Q11" s="18">
        <v>-10000</v>
      </c>
      <c r="R11" s="18">
        <v>-10000</v>
      </c>
      <c r="S11" s="18">
        <v>-10000</v>
      </c>
      <c r="T11" s="18">
        <v>-10000</v>
      </c>
      <c r="U11" s="18">
        <v>-10000</v>
      </c>
      <c r="V11" s="18">
        <v>-10000</v>
      </c>
      <c r="W11" s="18">
        <v>-10000</v>
      </c>
      <c r="X11" s="18">
        <v>-10000</v>
      </c>
      <c r="Y11" s="18">
        <v>-10000</v>
      </c>
      <c r="Z11" s="18">
        <v>-10000</v>
      </c>
      <c r="AA11" s="18">
        <v>-10000</v>
      </c>
      <c r="AB11" s="18">
        <v>-10000</v>
      </c>
      <c r="AC11" s="18">
        <v>-10000</v>
      </c>
      <c r="AD11" s="18">
        <v>-10000</v>
      </c>
      <c r="AE11" s="18">
        <v>-10000</v>
      </c>
      <c r="AF11" s="18">
        <v>10000</v>
      </c>
      <c r="AG11" s="16">
        <v>10000</v>
      </c>
      <c r="AH11" s="16">
        <v>10000</v>
      </c>
      <c r="AI11" s="16">
        <v>10000</v>
      </c>
      <c r="AJ11" s="16">
        <v>10000</v>
      </c>
      <c r="AK11" s="16">
        <v>10000</v>
      </c>
      <c r="AL11" s="16">
        <v>10000</v>
      </c>
      <c r="AM11" s="16">
        <v>10000</v>
      </c>
      <c r="AN11" s="16">
        <v>10000</v>
      </c>
      <c r="AO11" s="16">
        <v>10000</v>
      </c>
      <c r="AP11" s="16">
        <v>10000</v>
      </c>
      <c r="AQ11" s="16">
        <v>10000</v>
      </c>
      <c r="AR11" s="16">
        <v>10000</v>
      </c>
      <c r="AS11" s="16">
        <v>10000</v>
      </c>
      <c r="AT11" s="16">
        <v>10000</v>
      </c>
      <c r="AU11" s="16">
        <v>-10000</v>
      </c>
      <c r="AV11" s="16">
        <v>-10000</v>
      </c>
      <c r="AW11" s="16">
        <v>-10000</v>
      </c>
      <c r="AX11" s="16">
        <v>-10000</v>
      </c>
      <c r="AY11" s="16">
        <v>-10000</v>
      </c>
      <c r="AZ11" s="16">
        <v>-10000</v>
      </c>
      <c r="BA11" s="16">
        <v>-10000</v>
      </c>
      <c r="BB11" s="16">
        <v>-10000</v>
      </c>
      <c r="BC11" s="16">
        <v>-10000</v>
      </c>
      <c r="BD11" s="16">
        <v>-10000</v>
      </c>
      <c r="BE11" s="16">
        <v>-10000</v>
      </c>
      <c r="BF11" s="16">
        <v>-10000</v>
      </c>
      <c r="BG11" s="16">
        <v>-10000</v>
      </c>
      <c r="BH11" s="16">
        <v>-10000</v>
      </c>
      <c r="BI11" s="16">
        <v>-10000</v>
      </c>
      <c r="BJ11" s="16">
        <v>10000</v>
      </c>
      <c r="BK11" s="16">
        <v>10000</v>
      </c>
      <c r="BL11" s="16">
        <v>10000</v>
      </c>
      <c r="BM11" s="16">
        <v>10000</v>
      </c>
      <c r="BN11" s="16">
        <v>10000</v>
      </c>
      <c r="BO11" s="16">
        <v>10000</v>
      </c>
      <c r="BP11" s="16">
        <v>10000</v>
      </c>
      <c r="BQ11" s="16">
        <v>10000</v>
      </c>
      <c r="BR11" s="16">
        <v>10000</v>
      </c>
      <c r="BS11" s="16">
        <v>10000</v>
      </c>
      <c r="BT11" s="16">
        <v>10000</v>
      </c>
      <c r="BU11" s="16">
        <v>10000</v>
      </c>
      <c r="BV11" s="16">
        <v>10000</v>
      </c>
      <c r="BW11" s="16">
        <v>10000</v>
      </c>
    </row>
    <row r="12" spans="1:9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9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9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9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3F4C-DB93-4D92-B23D-5EB0A4B68472}">
  <sheetPr codeName="Munka18">
    <tabColor rgb="FF92D050"/>
  </sheetPr>
  <dimension ref="A1:CC18"/>
  <sheetViews>
    <sheetView showGridLines="0" zoomScale="80" zoomScaleNormal="80" workbookViewId="0">
      <pane xSplit="2" ySplit="4" topLeftCell="C5" activePane="bottomRight" state="frozen"/>
      <selection activeCell="BF3" sqref="BF3"/>
      <selection pane="topRight" activeCell="BF3" sqref="BF3"/>
      <selection pane="bottomLeft" activeCell="BF3" sqref="BF3"/>
      <selection pane="bottomRight" activeCell="Q6" sqref="Q6"/>
    </sheetView>
  </sheetViews>
  <sheetFormatPr defaultColWidth="9.140625" defaultRowHeight="12"/>
  <cols>
    <col min="1" max="1" width="24.5703125" style="6" bestFit="1" customWidth="1"/>
    <col min="2" max="2" width="24.42578125" style="6" bestFit="1" customWidth="1"/>
    <col min="3" max="36" width="9.140625" style="6"/>
    <col min="37" max="37" width="9.140625" style="1"/>
    <col min="38" max="16384" width="9.140625" style="6"/>
  </cols>
  <sheetData>
    <row r="1" spans="1:81">
      <c r="C1" s="6" t="s">
        <v>15</v>
      </c>
      <c r="T1" s="6" t="s">
        <v>120</v>
      </c>
      <c r="AJ1" s="6" t="s">
        <v>19</v>
      </c>
      <c r="AK1" s="6"/>
      <c r="AZ1" s="6" t="s">
        <v>23</v>
      </c>
      <c r="BP1" s="6" t="s">
        <v>21</v>
      </c>
    </row>
    <row r="2" spans="1:81"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>
        <v>2016</v>
      </c>
      <c r="L2" s="6">
        <v>2017</v>
      </c>
      <c r="M2" s="6">
        <v>2018</v>
      </c>
      <c r="N2" s="6">
        <v>2019</v>
      </c>
      <c r="O2" s="6">
        <v>2020</v>
      </c>
      <c r="P2" s="6">
        <v>2021</v>
      </c>
      <c r="T2" s="6">
        <v>2008</v>
      </c>
      <c r="U2" s="6">
        <v>2009</v>
      </c>
      <c r="V2" s="6">
        <v>2010</v>
      </c>
      <c r="W2" s="6">
        <v>2011</v>
      </c>
      <c r="X2" s="6">
        <v>2012</v>
      </c>
      <c r="Y2" s="6">
        <v>2013</v>
      </c>
      <c r="Z2" s="6">
        <v>2014</v>
      </c>
      <c r="AA2" s="6">
        <v>2015</v>
      </c>
      <c r="AB2" s="6">
        <v>2016</v>
      </c>
      <c r="AC2" s="6">
        <v>2017</v>
      </c>
      <c r="AD2" s="6">
        <v>2018</v>
      </c>
      <c r="AE2" s="6">
        <v>2019</v>
      </c>
      <c r="AF2" s="6">
        <v>2020</v>
      </c>
      <c r="AG2" s="6" t="s">
        <v>178</v>
      </c>
      <c r="AJ2" s="6">
        <v>2008</v>
      </c>
      <c r="AK2" s="6">
        <v>2009</v>
      </c>
      <c r="AL2" s="6">
        <v>2010</v>
      </c>
      <c r="AM2" s="6">
        <v>2011</v>
      </c>
      <c r="AN2" s="6">
        <v>2012</v>
      </c>
      <c r="AO2" s="6">
        <v>2013</v>
      </c>
      <c r="AP2" s="6">
        <v>2014</v>
      </c>
      <c r="AQ2" s="6">
        <v>2015</v>
      </c>
      <c r="AR2" s="6">
        <v>2016</v>
      </c>
      <c r="AS2" s="6">
        <v>2017</v>
      </c>
      <c r="AT2" s="6">
        <v>2018</v>
      </c>
      <c r="AU2" s="6">
        <v>2019</v>
      </c>
      <c r="AV2" s="6">
        <v>2020</v>
      </c>
      <c r="AW2" s="6" t="s">
        <v>178</v>
      </c>
      <c r="AZ2" s="6">
        <v>2008</v>
      </c>
      <c r="BA2" s="6">
        <v>2009</v>
      </c>
      <c r="BB2" s="6">
        <v>2010</v>
      </c>
      <c r="BC2" s="6">
        <v>2011</v>
      </c>
      <c r="BD2" s="6">
        <v>2012</v>
      </c>
      <c r="BE2" s="6">
        <v>2013</v>
      </c>
      <c r="BF2" s="6">
        <v>2014</v>
      </c>
      <c r="BG2" s="6">
        <v>2015</v>
      </c>
      <c r="BH2" s="6">
        <v>2016</v>
      </c>
      <c r="BI2" s="6">
        <v>2017</v>
      </c>
      <c r="BJ2" s="6">
        <v>2018</v>
      </c>
      <c r="BK2" s="6">
        <v>2019</v>
      </c>
      <c r="BL2" s="6">
        <v>2020</v>
      </c>
      <c r="BM2" s="6" t="s">
        <v>178</v>
      </c>
      <c r="BP2" s="6">
        <v>2008</v>
      </c>
      <c r="BQ2" s="6">
        <v>2009</v>
      </c>
      <c r="BR2" s="6">
        <v>2010</v>
      </c>
      <c r="BS2" s="6">
        <v>2011</v>
      </c>
      <c r="BT2" s="6">
        <v>2012</v>
      </c>
      <c r="BU2" s="6">
        <v>2013</v>
      </c>
      <c r="BV2" s="6">
        <v>2014</v>
      </c>
      <c r="BW2" s="6">
        <v>2015</v>
      </c>
      <c r="BX2" s="6">
        <v>2016</v>
      </c>
      <c r="BY2" s="6">
        <v>2017</v>
      </c>
      <c r="BZ2" s="6">
        <v>2018</v>
      </c>
      <c r="CA2" s="6">
        <v>2019</v>
      </c>
      <c r="CB2" s="6">
        <v>2020</v>
      </c>
      <c r="CC2" s="6" t="s">
        <v>178</v>
      </c>
    </row>
    <row r="3" spans="1:81">
      <c r="C3" s="6" t="s">
        <v>46</v>
      </c>
      <c r="T3" s="6" t="s">
        <v>47</v>
      </c>
      <c r="AJ3" s="6" t="s">
        <v>48</v>
      </c>
      <c r="AK3" s="6"/>
      <c r="AZ3" s="6" t="s">
        <v>49</v>
      </c>
      <c r="BP3" s="6" t="s">
        <v>64</v>
      </c>
    </row>
    <row r="4" spans="1:81">
      <c r="C4" s="6">
        <v>2008</v>
      </c>
      <c r="D4" s="6">
        <v>2009</v>
      </c>
      <c r="E4" s="6">
        <v>2010</v>
      </c>
      <c r="F4" s="6">
        <v>2011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  <c r="L4" s="6">
        <v>2017</v>
      </c>
      <c r="M4" s="6">
        <v>2018</v>
      </c>
      <c r="N4" s="6">
        <v>2019</v>
      </c>
      <c r="O4" s="6">
        <v>2020</v>
      </c>
      <c r="P4" s="6">
        <v>2021</v>
      </c>
      <c r="T4" s="6">
        <v>2008</v>
      </c>
      <c r="U4" s="6">
        <v>2009</v>
      </c>
      <c r="V4" s="6">
        <v>2010</v>
      </c>
      <c r="W4" s="6">
        <v>2011</v>
      </c>
      <c r="X4" s="6">
        <v>2012</v>
      </c>
      <c r="Y4" s="6">
        <v>2013</v>
      </c>
      <c r="Z4" s="6">
        <v>2014</v>
      </c>
      <c r="AA4" s="6">
        <v>2015</v>
      </c>
      <c r="AB4" s="6">
        <v>2016</v>
      </c>
      <c r="AC4" s="6">
        <v>2017</v>
      </c>
      <c r="AD4" s="6">
        <v>2018</v>
      </c>
      <c r="AE4" s="6">
        <v>2019</v>
      </c>
      <c r="AF4" s="6">
        <v>2020</v>
      </c>
      <c r="AG4" s="6" t="s">
        <v>177</v>
      </c>
      <c r="AJ4" s="6">
        <v>2008</v>
      </c>
      <c r="AK4" s="6">
        <v>2009</v>
      </c>
      <c r="AL4" s="6">
        <v>2010</v>
      </c>
      <c r="AM4" s="6">
        <v>2011</v>
      </c>
      <c r="AN4" s="6">
        <v>2012</v>
      </c>
      <c r="AO4" s="6">
        <v>2013</v>
      </c>
      <c r="AP4" s="6">
        <v>2014</v>
      </c>
      <c r="AQ4" s="6">
        <v>2015</v>
      </c>
      <c r="AR4" s="6">
        <v>2016</v>
      </c>
      <c r="AS4" s="6">
        <v>2017</v>
      </c>
      <c r="AT4" s="6">
        <v>2018</v>
      </c>
      <c r="AU4" s="6">
        <v>2019</v>
      </c>
      <c r="AV4" s="6">
        <v>2020</v>
      </c>
      <c r="AW4" s="6" t="s">
        <v>177</v>
      </c>
      <c r="AZ4" s="6">
        <v>2008</v>
      </c>
      <c r="BA4" s="6">
        <v>2009</v>
      </c>
      <c r="BB4" s="6">
        <v>2010</v>
      </c>
      <c r="BC4" s="6">
        <v>2011</v>
      </c>
      <c r="BD4" s="6">
        <v>2012</v>
      </c>
      <c r="BE4" s="6">
        <v>2013</v>
      </c>
      <c r="BF4" s="6">
        <v>2014</v>
      </c>
      <c r="BG4" s="6">
        <v>2015</v>
      </c>
      <c r="BH4" s="6">
        <v>2016</v>
      </c>
      <c r="BI4" s="6">
        <v>2017</v>
      </c>
      <c r="BJ4" s="6">
        <v>2018</v>
      </c>
      <c r="BK4" s="6">
        <v>2019</v>
      </c>
      <c r="BL4" s="6">
        <v>2020</v>
      </c>
      <c r="BM4" s="6" t="s">
        <v>177</v>
      </c>
      <c r="BP4" s="6">
        <v>2008</v>
      </c>
      <c r="BQ4" s="6">
        <v>2009</v>
      </c>
      <c r="BR4" s="6">
        <v>2010</v>
      </c>
      <c r="BS4" s="6">
        <v>2011</v>
      </c>
      <c r="BT4" s="6">
        <v>2012</v>
      </c>
      <c r="BU4" s="6">
        <v>2013</v>
      </c>
      <c r="BV4" s="6">
        <v>2014</v>
      </c>
      <c r="BW4" s="6">
        <v>2015</v>
      </c>
      <c r="BX4" s="6">
        <v>2016</v>
      </c>
      <c r="BY4" s="6">
        <v>2017</v>
      </c>
      <c r="BZ4" s="6">
        <v>2018</v>
      </c>
      <c r="CA4" s="6">
        <v>2019</v>
      </c>
      <c r="CB4" s="6">
        <v>2020</v>
      </c>
      <c r="CC4" s="6" t="s">
        <v>177</v>
      </c>
    </row>
    <row r="5" spans="1:81">
      <c r="A5" s="6" t="s">
        <v>79</v>
      </c>
      <c r="B5" s="6" t="s">
        <v>80</v>
      </c>
      <c r="C5" s="13">
        <v>100.81053987712853</v>
      </c>
      <c r="D5" s="13">
        <v>112.35030299252341</v>
      </c>
      <c r="E5" s="13">
        <v>108.40043505720587</v>
      </c>
      <c r="F5" s="13">
        <v>102.39648154071926</v>
      </c>
      <c r="G5" s="13">
        <v>98.366820128313307</v>
      </c>
      <c r="H5" s="13">
        <v>90.247691242725551</v>
      </c>
      <c r="I5" s="13">
        <v>80.466627091490665</v>
      </c>
      <c r="J5" s="13">
        <v>67.058478338450811</v>
      </c>
      <c r="K5" s="13">
        <v>68.17696471161112</v>
      </c>
      <c r="L5" s="13">
        <v>60.409792433045467</v>
      </c>
      <c r="M5" s="13">
        <v>54.093841166969789</v>
      </c>
      <c r="N5" s="13">
        <v>50.968143813299989</v>
      </c>
      <c r="O5" s="13">
        <v>51.134147352135514</v>
      </c>
      <c r="P5" s="62">
        <v>44.781551140891075</v>
      </c>
      <c r="Q5" s="62"/>
      <c r="R5" s="13"/>
      <c r="S5" s="13"/>
      <c r="T5" s="13">
        <v>35.216595861524269</v>
      </c>
      <c r="U5" s="13">
        <v>43.573851918455212</v>
      </c>
      <c r="V5" s="13">
        <v>46.056820887432188</v>
      </c>
      <c r="W5" s="13">
        <v>42.786899932325348</v>
      </c>
      <c r="X5" s="13">
        <v>45.58536172830015</v>
      </c>
      <c r="Y5" s="13">
        <v>38.75907350677123</v>
      </c>
      <c r="Z5" s="13">
        <v>36.029610705272361</v>
      </c>
      <c r="AA5" s="13">
        <v>33.23991408259819</v>
      </c>
      <c r="AB5" s="13">
        <v>27.204017166511214</v>
      </c>
      <c r="AC5" s="13">
        <v>25.683436449978341</v>
      </c>
      <c r="AD5" s="13">
        <v>24.326570513701846</v>
      </c>
      <c r="AE5" s="13">
        <v>20.005080492107279</v>
      </c>
      <c r="AF5" s="13">
        <v>12.555563814762504</v>
      </c>
      <c r="AG5" s="39">
        <v>10.888852762564236</v>
      </c>
      <c r="AH5" s="13"/>
      <c r="AI5" s="13"/>
      <c r="AJ5" s="13">
        <v>47.0126939505328</v>
      </c>
      <c r="AK5" s="13">
        <v>60.461310002567494</v>
      </c>
      <c r="AL5" s="13">
        <v>65.332646402767153</v>
      </c>
      <c r="AM5" s="13">
        <v>57.747117359027008</v>
      </c>
      <c r="AN5" s="13">
        <v>67.366959919782857</v>
      </c>
      <c r="AO5" s="13">
        <v>70.113662461921137</v>
      </c>
      <c r="AP5" s="13">
        <v>67.989264680495637</v>
      </c>
      <c r="AQ5" s="13">
        <v>60.901353835775105</v>
      </c>
      <c r="AR5" s="13">
        <v>60.839191948897174</v>
      </c>
      <c r="AS5" s="13">
        <v>62.349896218999945</v>
      </c>
      <c r="AT5" s="13">
        <v>55.372454289239791</v>
      </c>
      <c r="AU5" s="13">
        <v>50.295099380640806</v>
      </c>
      <c r="AV5" s="13">
        <v>43.380307133644649</v>
      </c>
      <c r="AW5" s="39">
        <v>40.055711607858655</v>
      </c>
      <c r="AX5" s="13"/>
      <c r="AY5" s="13"/>
      <c r="AZ5" s="13">
        <v>58.013921731486981</v>
      </c>
      <c r="BA5" s="13">
        <v>66.393272538633752</v>
      </c>
      <c r="BB5" s="13">
        <v>61.121501603834602</v>
      </c>
      <c r="BC5" s="13">
        <v>63.673959911636032</v>
      </c>
      <c r="BD5" s="13">
        <v>60.671230411882092</v>
      </c>
      <c r="BE5" s="13">
        <v>62.266749127225054</v>
      </c>
      <c r="BF5" s="13">
        <v>63.590068429691684</v>
      </c>
      <c r="BG5" s="13">
        <v>63.821895876857745</v>
      </c>
      <c r="BH5" s="13">
        <v>66.796602575100934</v>
      </c>
      <c r="BI5" s="13">
        <v>68.338486717059695</v>
      </c>
      <c r="BJ5" s="13">
        <v>69.754892094375492</v>
      </c>
      <c r="BK5" s="13">
        <v>65.916234263354895</v>
      </c>
      <c r="BL5" s="13">
        <v>65.723023524288308</v>
      </c>
      <c r="BM5" s="39">
        <v>63.009370051304735</v>
      </c>
      <c r="BN5" s="13"/>
      <c r="BO5" s="13"/>
      <c r="BP5" s="13">
        <v>46.694126362809065</v>
      </c>
      <c r="BQ5" s="13">
        <v>59.634832873986042</v>
      </c>
      <c r="BR5" s="13">
        <v>63.294607654438465</v>
      </c>
      <c r="BS5" s="13">
        <v>64.840535915826251</v>
      </c>
      <c r="BT5" s="13">
        <v>68.046856633049799</v>
      </c>
      <c r="BU5" s="13">
        <v>62.538903086079515</v>
      </c>
      <c r="BV5" s="13">
        <v>56.472888740257687</v>
      </c>
      <c r="BW5" s="13">
        <v>53.776339402234662</v>
      </c>
      <c r="BX5" s="13">
        <v>48.711656946762204</v>
      </c>
      <c r="BY5" s="13">
        <v>46.530459433133778</v>
      </c>
      <c r="BZ5" s="13">
        <v>43.672055664413492</v>
      </c>
      <c r="CA5" s="13">
        <v>43.233294124236821</v>
      </c>
      <c r="CB5" s="13">
        <v>47.828621792689781</v>
      </c>
      <c r="CC5" s="39">
        <v>45.790757838839397</v>
      </c>
    </row>
    <row r="6" spans="1:81">
      <c r="A6" s="6" t="s">
        <v>53</v>
      </c>
      <c r="B6" s="6" t="s">
        <v>81</v>
      </c>
      <c r="C6" s="13">
        <v>52.479840495512803</v>
      </c>
      <c r="D6" s="13">
        <v>53.956057799037254</v>
      </c>
      <c r="E6" s="13">
        <v>53.53778227451734</v>
      </c>
      <c r="F6" s="13">
        <v>50.753631860209623</v>
      </c>
      <c r="G6" s="13">
        <v>44.995809335156522</v>
      </c>
      <c r="H6" s="13">
        <v>36.462231608418975</v>
      </c>
      <c r="I6" s="13">
        <v>33.093095715953261</v>
      </c>
      <c r="J6" s="13">
        <v>24.425021807435865</v>
      </c>
      <c r="K6" s="13">
        <v>18.78937807563015</v>
      </c>
      <c r="L6" s="13">
        <v>13.596590406241964</v>
      </c>
      <c r="M6" s="13">
        <v>7.9940906663321938</v>
      </c>
      <c r="N6" s="13">
        <v>6.996809883381907</v>
      </c>
      <c r="O6" s="13">
        <v>7.4778361453027076</v>
      </c>
      <c r="P6" s="62">
        <v>7.3335229881140389</v>
      </c>
      <c r="Q6" s="62"/>
      <c r="R6" s="13"/>
      <c r="S6" s="13"/>
      <c r="T6" s="13">
        <v>-9.5102258668616511</v>
      </c>
      <c r="U6" s="13">
        <v>-7.7587883933376345</v>
      </c>
      <c r="V6" s="13">
        <v>-6.3599601825725296</v>
      </c>
      <c r="W6" s="13">
        <v>-5.4982318637403127</v>
      </c>
      <c r="X6" s="13">
        <v>-7.0542938417775041</v>
      </c>
      <c r="Y6" s="13">
        <v>-8.9041555485179806</v>
      </c>
      <c r="Z6" s="13">
        <v>-11.814818405373673</v>
      </c>
      <c r="AA6" s="13">
        <v>-13.11838648912291</v>
      </c>
      <c r="AB6" s="13">
        <v>-18.821450812535048</v>
      </c>
      <c r="AC6" s="13">
        <v>-16.705257068740025</v>
      </c>
      <c r="AD6" s="13">
        <v>-18.1960367481195</v>
      </c>
      <c r="AE6" s="13">
        <v>-19.381589732972703</v>
      </c>
      <c r="AF6" s="13">
        <v>-23.471623429718278</v>
      </c>
      <c r="AG6" s="39">
        <v>-24.004850318431515</v>
      </c>
      <c r="AH6" s="13"/>
      <c r="AI6" s="13"/>
      <c r="AJ6" s="13">
        <v>17.450336779673286</v>
      </c>
      <c r="AK6" s="13">
        <v>23.801241859875365</v>
      </c>
      <c r="AL6" s="13">
        <v>25.522921752037391</v>
      </c>
      <c r="AM6" s="13">
        <v>24.458511030379615</v>
      </c>
      <c r="AN6" s="13">
        <v>27.929846087223254</v>
      </c>
      <c r="AO6" s="13">
        <v>27.669803551113947</v>
      </c>
      <c r="AP6" s="13">
        <v>26.225830004220381</v>
      </c>
      <c r="AQ6" s="13">
        <v>24.531681727096554</v>
      </c>
      <c r="AR6" s="13">
        <v>21.888526073317259</v>
      </c>
      <c r="AS6" s="13">
        <v>20.772929910278965</v>
      </c>
      <c r="AT6" s="13">
        <v>16.051890327519374</v>
      </c>
      <c r="AU6" s="13">
        <v>12.745767006328151</v>
      </c>
      <c r="AV6" s="13">
        <v>7.2325623229077669</v>
      </c>
      <c r="AW6" s="39">
        <v>2.2700977126259665</v>
      </c>
      <c r="AX6" s="13"/>
      <c r="AY6" s="13"/>
      <c r="AZ6" s="13">
        <v>7.695531339024873</v>
      </c>
      <c r="BA6" s="13">
        <v>13.27784321832266</v>
      </c>
      <c r="BB6" s="13">
        <v>12.021970417026195</v>
      </c>
      <c r="BC6" s="13">
        <v>13.795887074321705</v>
      </c>
      <c r="BD6" s="13">
        <v>12.468511793764517</v>
      </c>
      <c r="BE6" s="13">
        <v>14.869713665142765</v>
      </c>
      <c r="BF6" s="13">
        <v>18.948992478910593</v>
      </c>
      <c r="BG6" s="13">
        <v>21.217678227420599</v>
      </c>
      <c r="BH6" s="13">
        <v>23.290209259352977</v>
      </c>
      <c r="BI6" s="13">
        <v>24.4752371128893</v>
      </c>
      <c r="BJ6" s="13">
        <v>25.455663647545567</v>
      </c>
      <c r="BK6" s="13">
        <v>24.680163320857432</v>
      </c>
      <c r="BL6" s="13">
        <v>27.334590944978949</v>
      </c>
      <c r="BM6" s="39">
        <v>28.644169641534511</v>
      </c>
      <c r="BN6" s="13"/>
      <c r="BO6" s="13"/>
      <c r="BP6" s="13">
        <v>17.162560218731624</v>
      </c>
      <c r="BQ6" s="13">
        <v>22.151694021190941</v>
      </c>
      <c r="BR6" s="13">
        <v>23.988880414242825</v>
      </c>
      <c r="BS6" s="13">
        <v>25.445989733134304</v>
      </c>
      <c r="BT6" s="13">
        <v>25.701900065706585</v>
      </c>
      <c r="BU6" s="13">
        <v>22.233705244052494</v>
      </c>
      <c r="BV6" s="13">
        <v>16.958488102205184</v>
      </c>
      <c r="BW6" s="13">
        <v>15.164177538779317</v>
      </c>
      <c r="BX6" s="13">
        <v>9.2666617273322807</v>
      </c>
      <c r="BY6" s="13">
        <v>8.0908992627788798</v>
      </c>
      <c r="BZ6" s="13">
        <v>5.9579387266995232</v>
      </c>
      <c r="CA6" s="13">
        <v>6.3105584495602978</v>
      </c>
      <c r="CB6" s="13">
        <v>9.9108438920549968</v>
      </c>
      <c r="CC6" s="39">
        <v>8.9905577471306994</v>
      </c>
    </row>
    <row r="7" spans="1:81">
      <c r="C7" s="6">
        <v>10000</v>
      </c>
      <c r="D7" s="6">
        <v>10000</v>
      </c>
      <c r="E7" s="6">
        <v>10000</v>
      </c>
      <c r="F7" s="6">
        <v>10000</v>
      </c>
      <c r="G7" s="6">
        <v>10000</v>
      </c>
      <c r="H7" s="6">
        <v>10000</v>
      </c>
      <c r="I7" s="6">
        <v>10000</v>
      </c>
      <c r="J7" s="6">
        <v>10000</v>
      </c>
      <c r="K7" s="6">
        <v>10000</v>
      </c>
      <c r="L7" s="6">
        <v>10000</v>
      </c>
      <c r="M7" s="6">
        <v>10000</v>
      </c>
      <c r="N7" s="6">
        <v>10000</v>
      </c>
      <c r="O7" s="6">
        <v>10000</v>
      </c>
      <c r="P7" s="6">
        <v>10000</v>
      </c>
      <c r="Q7" s="6">
        <v>10000</v>
      </c>
      <c r="R7" s="6">
        <v>10000</v>
      </c>
      <c r="S7" s="6">
        <v>-10000</v>
      </c>
      <c r="T7" s="6">
        <v>-10000</v>
      </c>
      <c r="U7" s="6">
        <v>-10000</v>
      </c>
      <c r="V7" s="6">
        <v>-10000</v>
      </c>
      <c r="W7" s="6">
        <v>-10000</v>
      </c>
      <c r="X7" s="6">
        <v>-10000</v>
      </c>
      <c r="Y7" s="6">
        <v>-10000</v>
      </c>
      <c r="Z7" s="6">
        <v>-10000</v>
      </c>
      <c r="AA7" s="6">
        <v>-10000</v>
      </c>
      <c r="AB7" s="6">
        <v>-10000</v>
      </c>
      <c r="AC7" s="6">
        <v>-10000</v>
      </c>
      <c r="AD7" s="6">
        <v>-10000</v>
      </c>
      <c r="AE7" s="6">
        <v>-10000</v>
      </c>
      <c r="AF7" s="6">
        <v>-10000</v>
      </c>
      <c r="AG7" s="6">
        <v>-10000</v>
      </c>
      <c r="AH7" s="6">
        <v>-10000</v>
      </c>
      <c r="AI7" s="6">
        <v>10000</v>
      </c>
      <c r="AJ7" s="6">
        <v>10000</v>
      </c>
      <c r="AK7" s="6">
        <v>10000</v>
      </c>
      <c r="AL7" s="6">
        <v>10000</v>
      </c>
      <c r="AM7" s="6">
        <v>10000</v>
      </c>
      <c r="AN7" s="6">
        <v>10000</v>
      </c>
      <c r="AO7" s="6">
        <v>10000</v>
      </c>
      <c r="AP7" s="6">
        <v>10000</v>
      </c>
      <c r="AQ7" s="6">
        <v>10000</v>
      </c>
      <c r="AR7" s="6">
        <v>10000</v>
      </c>
      <c r="AS7" s="6">
        <v>10000</v>
      </c>
      <c r="AT7" s="6">
        <v>10000</v>
      </c>
      <c r="AU7" s="6">
        <v>10000</v>
      </c>
      <c r="AV7" s="6">
        <v>10000</v>
      </c>
      <c r="AW7" s="6">
        <v>10000</v>
      </c>
      <c r="AX7" s="6">
        <v>10000</v>
      </c>
      <c r="AY7" s="6">
        <v>-10000</v>
      </c>
      <c r="AZ7" s="6">
        <v>-10000</v>
      </c>
      <c r="BA7" s="6">
        <v>-10000</v>
      </c>
      <c r="BB7" s="6">
        <v>-10000</v>
      </c>
      <c r="BC7" s="6">
        <v>-10000</v>
      </c>
      <c r="BD7" s="6">
        <v>-10000</v>
      </c>
      <c r="BE7" s="6">
        <v>-10000</v>
      </c>
      <c r="BF7" s="6">
        <v>-10000</v>
      </c>
      <c r="BG7" s="6">
        <v>-10000</v>
      </c>
      <c r="BH7" s="6">
        <v>-10000</v>
      </c>
      <c r="BI7" s="6">
        <v>-10000</v>
      </c>
      <c r="BJ7" s="6">
        <v>-10000</v>
      </c>
      <c r="BK7" s="6">
        <v>-10000</v>
      </c>
      <c r="BL7" s="6">
        <v>-10000</v>
      </c>
      <c r="BM7" s="6">
        <v>-10000</v>
      </c>
      <c r="BN7" s="6">
        <v>-10000</v>
      </c>
      <c r="BO7" s="6">
        <v>10000</v>
      </c>
      <c r="BP7" s="6">
        <v>10000</v>
      </c>
      <c r="BQ7" s="6">
        <v>10000</v>
      </c>
      <c r="BR7" s="6">
        <v>10000</v>
      </c>
      <c r="BS7" s="6">
        <v>10000</v>
      </c>
      <c r="BT7" s="6">
        <v>10000</v>
      </c>
      <c r="BU7" s="6">
        <v>10000</v>
      </c>
      <c r="BV7" s="6">
        <v>10000</v>
      </c>
      <c r="BW7" s="6">
        <v>10000</v>
      </c>
      <c r="BX7" s="6">
        <v>10000</v>
      </c>
      <c r="BY7" s="6">
        <v>10000</v>
      </c>
      <c r="BZ7" s="6">
        <v>10000</v>
      </c>
      <c r="CA7" s="6">
        <v>10000</v>
      </c>
      <c r="CB7" s="6">
        <v>10000</v>
      </c>
      <c r="CC7" s="6">
        <v>10000</v>
      </c>
    </row>
    <row r="8" spans="1:81">
      <c r="C8" s="6" t="str">
        <f t="shared" ref="C8:K8" si="0">_xlfn.CONCAT(C4,"Q4")</f>
        <v>2008Q4</v>
      </c>
      <c r="D8" s="6" t="str">
        <f t="shared" si="0"/>
        <v>2009Q4</v>
      </c>
      <c r="E8" s="6" t="str">
        <f t="shared" si="0"/>
        <v>2010Q4</v>
      </c>
      <c r="F8" s="6" t="str">
        <f t="shared" si="0"/>
        <v>2011Q4</v>
      </c>
      <c r="G8" s="6" t="str">
        <f t="shared" si="0"/>
        <v>2012Q4</v>
      </c>
      <c r="H8" s="6" t="str">
        <f t="shared" si="0"/>
        <v>2013Q4</v>
      </c>
      <c r="I8" s="6" t="str">
        <f t="shared" si="0"/>
        <v>2014Q4</v>
      </c>
      <c r="J8" s="6" t="str">
        <f t="shared" si="0"/>
        <v>2015Q4</v>
      </c>
      <c r="K8" s="6" t="str">
        <f t="shared" si="0"/>
        <v>2016Q4</v>
      </c>
      <c r="L8" s="6" t="s">
        <v>45</v>
      </c>
      <c r="M8" s="6" t="s">
        <v>102</v>
      </c>
      <c r="N8" s="6" t="s">
        <v>139</v>
      </c>
      <c r="O8" s="6" t="s">
        <v>155</v>
      </c>
      <c r="P8" s="6" t="s">
        <v>170</v>
      </c>
      <c r="T8" s="6" t="str">
        <f t="shared" ref="T8:AB8" si="1">_xlfn.CONCAT(T4,"Q4")</f>
        <v>2008Q4</v>
      </c>
      <c r="U8" s="6" t="str">
        <f t="shared" si="1"/>
        <v>2009Q4</v>
      </c>
      <c r="V8" s="6" t="str">
        <f t="shared" si="1"/>
        <v>2010Q4</v>
      </c>
      <c r="W8" s="6" t="str">
        <f t="shared" si="1"/>
        <v>2011Q4</v>
      </c>
      <c r="X8" s="6" t="str">
        <f t="shared" si="1"/>
        <v>2012Q4</v>
      </c>
      <c r="Y8" s="6" t="str">
        <f t="shared" si="1"/>
        <v>2013Q4</v>
      </c>
      <c r="Z8" s="6" t="str">
        <f t="shared" si="1"/>
        <v>2014Q4</v>
      </c>
      <c r="AA8" s="6" t="str">
        <f t="shared" si="1"/>
        <v>2015Q4</v>
      </c>
      <c r="AB8" s="6" t="str">
        <f t="shared" si="1"/>
        <v>2016Q4</v>
      </c>
      <c r="AC8" s="6" t="s">
        <v>45</v>
      </c>
      <c r="AD8" s="6" t="s">
        <v>102</v>
      </c>
      <c r="AE8" s="6" t="s">
        <v>139</v>
      </c>
      <c r="AF8" s="6" t="s">
        <v>155</v>
      </c>
      <c r="AG8" s="6" t="s">
        <v>169</v>
      </c>
      <c r="AJ8" s="6" t="str">
        <f t="shared" ref="AJ8:AR8" si="2">_xlfn.CONCAT(AJ4,"Q4")</f>
        <v>2008Q4</v>
      </c>
      <c r="AK8" s="6" t="str">
        <f t="shared" si="2"/>
        <v>2009Q4</v>
      </c>
      <c r="AL8" s="6" t="str">
        <f t="shared" si="2"/>
        <v>2010Q4</v>
      </c>
      <c r="AM8" s="6" t="str">
        <f t="shared" si="2"/>
        <v>2011Q4</v>
      </c>
      <c r="AN8" s="6" t="str">
        <f t="shared" si="2"/>
        <v>2012Q4</v>
      </c>
      <c r="AO8" s="6" t="str">
        <f t="shared" si="2"/>
        <v>2013Q4</v>
      </c>
      <c r="AP8" s="6" t="str">
        <f t="shared" si="2"/>
        <v>2014Q4</v>
      </c>
      <c r="AQ8" s="6" t="str">
        <f t="shared" si="2"/>
        <v>2015Q4</v>
      </c>
      <c r="AR8" s="6" t="str">
        <f t="shared" si="2"/>
        <v>2016Q4</v>
      </c>
      <c r="AS8" s="6" t="s">
        <v>45</v>
      </c>
      <c r="AT8" s="6" t="s">
        <v>102</v>
      </c>
      <c r="AU8" s="6" t="s">
        <v>139</v>
      </c>
      <c r="AV8" s="6" t="s">
        <v>155</v>
      </c>
      <c r="AW8" s="6" t="s">
        <v>169</v>
      </c>
      <c r="AZ8" s="6" t="str">
        <f t="shared" ref="AZ8:BH8" si="3">_xlfn.CONCAT(AZ4,"Q4")</f>
        <v>2008Q4</v>
      </c>
      <c r="BA8" s="6" t="str">
        <f t="shared" si="3"/>
        <v>2009Q4</v>
      </c>
      <c r="BB8" s="6" t="str">
        <f t="shared" si="3"/>
        <v>2010Q4</v>
      </c>
      <c r="BC8" s="6" t="str">
        <f t="shared" si="3"/>
        <v>2011Q4</v>
      </c>
      <c r="BD8" s="6" t="str">
        <f t="shared" si="3"/>
        <v>2012Q4</v>
      </c>
      <c r="BE8" s="6" t="str">
        <f t="shared" si="3"/>
        <v>2013Q4</v>
      </c>
      <c r="BF8" s="6" t="str">
        <f t="shared" si="3"/>
        <v>2014Q4</v>
      </c>
      <c r="BG8" s="6" t="str">
        <f t="shared" si="3"/>
        <v>2015Q4</v>
      </c>
      <c r="BH8" s="6" t="str">
        <f t="shared" si="3"/>
        <v>2016Q4</v>
      </c>
      <c r="BI8" s="6" t="s">
        <v>45</v>
      </c>
      <c r="BJ8" s="6" t="s">
        <v>102</v>
      </c>
      <c r="BK8" s="6" t="s">
        <v>139</v>
      </c>
      <c r="BL8" s="6" t="s">
        <v>155</v>
      </c>
      <c r="BM8" s="6" t="s">
        <v>169</v>
      </c>
      <c r="BP8" s="6" t="str">
        <f t="shared" ref="BP8:BZ8" si="4">_xlfn.CONCAT(BP4,"Q4")</f>
        <v>2008Q4</v>
      </c>
      <c r="BQ8" s="6" t="str">
        <f t="shared" si="4"/>
        <v>2009Q4</v>
      </c>
      <c r="BR8" s="6" t="str">
        <f t="shared" si="4"/>
        <v>2010Q4</v>
      </c>
      <c r="BS8" s="6" t="str">
        <f t="shared" si="4"/>
        <v>2011Q4</v>
      </c>
      <c r="BT8" s="6" t="str">
        <f t="shared" si="4"/>
        <v>2012Q4</v>
      </c>
      <c r="BU8" s="6" t="str">
        <f t="shared" si="4"/>
        <v>2013Q4</v>
      </c>
      <c r="BV8" s="6" t="str">
        <f t="shared" si="4"/>
        <v>2014Q4</v>
      </c>
      <c r="BW8" s="6" t="str">
        <f t="shared" si="4"/>
        <v>2015Q4</v>
      </c>
      <c r="BX8" s="6" t="str">
        <f t="shared" si="4"/>
        <v>2016Q4</v>
      </c>
      <c r="BY8" s="6" t="s">
        <v>45</v>
      </c>
      <c r="BZ8" s="6" t="str">
        <f t="shared" si="4"/>
        <v>2018Q4</v>
      </c>
      <c r="CA8" s="6" t="s">
        <v>139</v>
      </c>
      <c r="CB8" s="6" t="s">
        <v>155</v>
      </c>
      <c r="CC8" s="6" t="s">
        <v>169</v>
      </c>
    </row>
    <row r="9" spans="1:81"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Y9" s="13"/>
    </row>
    <row r="10" spans="1:81">
      <c r="T10" s="14"/>
      <c r="U10" s="14"/>
      <c r="V10" s="14"/>
      <c r="W10" s="14"/>
      <c r="X10" s="14"/>
      <c r="AK10" s="6"/>
    </row>
    <row r="11" spans="1:81">
      <c r="AK11" s="6"/>
    </row>
    <row r="13" spans="1:81">
      <c r="T13" s="13"/>
      <c r="U13" s="13"/>
      <c r="V13" s="13"/>
      <c r="W13" s="13"/>
      <c r="X13" s="13"/>
      <c r="Y13" s="13"/>
      <c r="Z13" s="13"/>
      <c r="AA13" s="13"/>
      <c r="AB13" s="13"/>
      <c r="AC13" s="13"/>
      <c r="AK13" s="6"/>
    </row>
    <row r="14" spans="1:81">
      <c r="AK14" s="6"/>
    </row>
    <row r="16" spans="1:81">
      <c r="AK16" s="6"/>
    </row>
    <row r="17" spans="37:37">
      <c r="AK17" s="6"/>
    </row>
    <row r="18" spans="37:37">
      <c r="AK18" s="6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4A35-5C09-4B3E-9856-512C9BD50DA9}">
  <sheetPr codeName="Munka19">
    <tabColor rgb="FF92D050"/>
  </sheetPr>
  <dimension ref="A1:BG19"/>
  <sheetViews>
    <sheetView showGridLines="0" zoomScale="90" zoomScaleNormal="90"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D10" sqref="D10"/>
    </sheetView>
  </sheetViews>
  <sheetFormatPr defaultColWidth="9.140625" defaultRowHeight="12"/>
  <cols>
    <col min="1" max="2" width="9.140625" style="6"/>
    <col min="3" max="3" width="13.5703125" style="6" bestFit="1" customWidth="1"/>
    <col min="4" max="6" width="11.28515625" style="6" bestFit="1" customWidth="1"/>
    <col min="7" max="7" width="12.28515625" style="6" customWidth="1"/>
    <col min="8" max="41" width="11.28515625" style="6" bestFit="1" customWidth="1"/>
    <col min="42" max="16384" width="9.140625" style="6"/>
  </cols>
  <sheetData>
    <row r="1" spans="1:59">
      <c r="C1" s="1" t="s">
        <v>197</v>
      </c>
      <c r="D1" s="1" t="s">
        <v>91</v>
      </c>
      <c r="E1" s="1" t="s">
        <v>92</v>
      </c>
      <c r="F1" s="1" t="s">
        <v>93</v>
      </c>
      <c r="G1" s="1" t="s">
        <v>198</v>
      </c>
      <c r="H1" s="1" t="s">
        <v>91</v>
      </c>
      <c r="I1" s="1" t="s">
        <v>92</v>
      </c>
      <c r="J1" s="1" t="s">
        <v>93</v>
      </c>
      <c r="K1" s="1" t="s">
        <v>199</v>
      </c>
      <c r="L1" s="1" t="s">
        <v>91</v>
      </c>
      <c r="M1" s="1" t="s">
        <v>92</v>
      </c>
      <c r="N1" s="1" t="s">
        <v>93</v>
      </c>
      <c r="O1" s="1" t="s">
        <v>200</v>
      </c>
      <c r="P1" s="1" t="s">
        <v>91</v>
      </c>
      <c r="Q1" s="1" t="s">
        <v>92</v>
      </c>
      <c r="R1" s="1" t="s">
        <v>93</v>
      </c>
      <c r="S1" s="1" t="s">
        <v>201</v>
      </c>
      <c r="T1" s="1" t="s">
        <v>91</v>
      </c>
      <c r="U1" s="1" t="s">
        <v>92</v>
      </c>
      <c r="V1" s="1" t="s">
        <v>93</v>
      </c>
      <c r="W1" s="1" t="s">
        <v>202</v>
      </c>
      <c r="X1" s="1" t="s">
        <v>91</v>
      </c>
      <c r="Y1" s="1" t="s">
        <v>92</v>
      </c>
      <c r="Z1" s="1" t="s">
        <v>93</v>
      </c>
      <c r="AA1" s="1" t="s">
        <v>203</v>
      </c>
      <c r="AB1" s="1" t="s">
        <v>91</v>
      </c>
      <c r="AC1" s="1" t="s">
        <v>92</v>
      </c>
      <c r="AD1" s="1" t="s">
        <v>93</v>
      </c>
      <c r="AE1" s="1" t="s">
        <v>204</v>
      </c>
      <c r="AF1" s="1" t="s">
        <v>91</v>
      </c>
      <c r="AG1" s="1" t="s">
        <v>92</v>
      </c>
      <c r="AH1" s="1" t="s">
        <v>93</v>
      </c>
      <c r="AI1" s="1" t="s">
        <v>205</v>
      </c>
      <c r="AJ1" s="1" t="s">
        <v>91</v>
      </c>
      <c r="AK1" s="1" t="s">
        <v>92</v>
      </c>
      <c r="AL1" s="1" t="s">
        <v>93</v>
      </c>
      <c r="AM1" s="1" t="s">
        <v>206</v>
      </c>
      <c r="AN1" s="1" t="s">
        <v>91</v>
      </c>
      <c r="AO1" s="1" t="s">
        <v>92</v>
      </c>
      <c r="AP1" s="1" t="s">
        <v>93</v>
      </c>
      <c r="AQ1" s="1" t="s">
        <v>207</v>
      </c>
      <c r="AR1" s="1" t="s">
        <v>91</v>
      </c>
      <c r="AS1" s="1" t="s">
        <v>92</v>
      </c>
      <c r="AT1" s="1" t="s">
        <v>93</v>
      </c>
      <c r="AU1" s="1" t="s">
        <v>208</v>
      </c>
      <c r="AV1" s="1" t="s">
        <v>91</v>
      </c>
      <c r="AW1" s="1" t="s">
        <v>92</v>
      </c>
      <c r="AX1" s="1" t="s">
        <v>93</v>
      </c>
      <c r="AY1" s="1" t="s">
        <v>209</v>
      </c>
      <c r="AZ1" s="1" t="s">
        <v>91</v>
      </c>
      <c r="BA1" s="1" t="s">
        <v>92</v>
      </c>
      <c r="BB1" s="1" t="s">
        <v>93</v>
      </c>
      <c r="BC1" s="1" t="s">
        <v>210</v>
      </c>
      <c r="BD1" s="1" t="s">
        <v>91</v>
      </c>
      <c r="BE1" s="1" t="s">
        <v>92</v>
      </c>
      <c r="BF1" s="1" t="s">
        <v>93</v>
      </c>
    </row>
    <row r="2" spans="1:59">
      <c r="C2" s="1" t="s">
        <v>180</v>
      </c>
      <c r="D2" s="1" t="s">
        <v>181</v>
      </c>
      <c r="E2" s="1" t="s">
        <v>182</v>
      </c>
      <c r="F2" s="1" t="s">
        <v>183</v>
      </c>
      <c r="G2" s="1" t="s">
        <v>184</v>
      </c>
      <c r="H2" s="1" t="s">
        <v>181</v>
      </c>
      <c r="I2" s="1" t="s">
        <v>182</v>
      </c>
      <c r="J2" s="1" t="s">
        <v>183</v>
      </c>
      <c r="K2" s="1" t="s">
        <v>185</v>
      </c>
      <c r="L2" s="1" t="s">
        <v>181</v>
      </c>
      <c r="M2" s="1" t="s">
        <v>182</v>
      </c>
      <c r="N2" s="1" t="s">
        <v>183</v>
      </c>
      <c r="O2" s="1" t="s">
        <v>186</v>
      </c>
      <c r="P2" s="1" t="s">
        <v>181</v>
      </c>
      <c r="Q2" s="1" t="s">
        <v>182</v>
      </c>
      <c r="R2" s="1" t="s">
        <v>183</v>
      </c>
      <c r="S2" s="1" t="s">
        <v>187</v>
      </c>
      <c r="T2" s="1" t="s">
        <v>181</v>
      </c>
      <c r="U2" s="1" t="s">
        <v>182</v>
      </c>
      <c r="V2" s="1" t="s">
        <v>183</v>
      </c>
      <c r="W2" s="1" t="s">
        <v>188</v>
      </c>
      <c r="X2" s="1" t="s">
        <v>60</v>
      </c>
      <c r="Y2" s="1" t="s">
        <v>182</v>
      </c>
      <c r="Z2" s="1" t="s">
        <v>61</v>
      </c>
      <c r="AA2" s="1" t="s">
        <v>189</v>
      </c>
      <c r="AB2" s="1" t="s">
        <v>60</v>
      </c>
      <c r="AC2" s="1" t="s">
        <v>182</v>
      </c>
      <c r="AD2" s="1" t="s">
        <v>61</v>
      </c>
      <c r="AE2" s="1" t="s">
        <v>190</v>
      </c>
      <c r="AF2" s="1" t="s">
        <v>60</v>
      </c>
      <c r="AG2" s="1" t="s">
        <v>182</v>
      </c>
      <c r="AH2" s="1" t="s">
        <v>61</v>
      </c>
      <c r="AI2" s="1" t="s">
        <v>191</v>
      </c>
      <c r="AJ2" s="1" t="s">
        <v>60</v>
      </c>
      <c r="AK2" s="1" t="s">
        <v>182</v>
      </c>
      <c r="AL2" s="1" t="s">
        <v>61</v>
      </c>
      <c r="AM2" s="1" t="s">
        <v>192</v>
      </c>
      <c r="AN2" s="1" t="s">
        <v>60</v>
      </c>
      <c r="AO2" s="1" t="s">
        <v>182</v>
      </c>
      <c r="AP2" s="1" t="s">
        <v>61</v>
      </c>
      <c r="AQ2" s="1" t="s">
        <v>193</v>
      </c>
      <c r="AR2" s="1" t="s">
        <v>60</v>
      </c>
      <c r="AS2" s="1" t="s">
        <v>182</v>
      </c>
      <c r="AT2" s="1" t="s">
        <v>61</v>
      </c>
      <c r="AU2" s="1" t="s">
        <v>194</v>
      </c>
      <c r="AV2" s="1" t="s">
        <v>60</v>
      </c>
      <c r="AW2" s="1" t="s">
        <v>182</v>
      </c>
      <c r="AX2" s="1" t="s">
        <v>61</v>
      </c>
      <c r="AY2" s="1" t="s">
        <v>195</v>
      </c>
      <c r="AZ2" s="1" t="s">
        <v>60</v>
      </c>
      <c r="BA2" s="1" t="s">
        <v>182</v>
      </c>
      <c r="BB2" s="1" t="s">
        <v>61</v>
      </c>
      <c r="BC2" s="1" t="s">
        <v>196</v>
      </c>
      <c r="BD2" s="1" t="s">
        <v>60</v>
      </c>
      <c r="BE2" s="1" t="s">
        <v>182</v>
      </c>
      <c r="BF2" s="1" t="s">
        <v>61</v>
      </c>
      <c r="BG2" s="19"/>
    </row>
    <row r="3" spans="1:59">
      <c r="A3" s="6" t="s">
        <v>46</v>
      </c>
      <c r="B3" s="6" t="s">
        <v>15</v>
      </c>
      <c r="C3" s="13">
        <v>83.832945085265706</v>
      </c>
      <c r="D3" s="13">
        <v>79.936171501259665</v>
      </c>
      <c r="E3" s="13">
        <v>86.296036451127321</v>
      </c>
      <c r="F3" s="13">
        <v>96.839900286664999</v>
      </c>
      <c r="G3" s="13">
        <v>117.28157692016222</v>
      </c>
      <c r="H3" s="13">
        <v>105.3976536384946</v>
      </c>
      <c r="I3" s="13">
        <v>108.0934593518496</v>
      </c>
      <c r="J3" s="13">
        <v>108.16196553959578</v>
      </c>
      <c r="K3" s="13">
        <v>114.60872585468198</v>
      </c>
      <c r="L3" s="13">
        <v>113.53792026763134</v>
      </c>
      <c r="M3" s="13">
        <v>111.55596491140322</v>
      </c>
      <c r="N3" s="13">
        <v>109.55355640936473</v>
      </c>
      <c r="O3" s="13">
        <v>111.10675039958606</v>
      </c>
      <c r="P3" s="13">
        <v>110.91335212292685</v>
      </c>
      <c r="Q3" s="13">
        <v>107.62906139153445</v>
      </c>
      <c r="R3" s="13">
        <v>102.70734040268212</v>
      </c>
      <c r="S3" s="13">
        <v>102.03765671537907</v>
      </c>
      <c r="T3" s="13">
        <v>104.07693891507741</v>
      </c>
      <c r="U3" s="13">
        <v>102.96230221159426</v>
      </c>
      <c r="V3" s="13">
        <v>97.192530918028623</v>
      </c>
      <c r="W3" s="13">
        <v>94.46264594215144</v>
      </c>
      <c r="X3" s="13">
        <v>92.052634491249492</v>
      </c>
      <c r="Y3" s="13">
        <v>87.11736736375299</v>
      </c>
      <c r="Z3" s="13">
        <v>87.394426379678194</v>
      </c>
      <c r="AA3" s="13">
        <v>87.484412257467113</v>
      </c>
      <c r="AB3" s="13">
        <v>87.336770039300575</v>
      </c>
      <c r="AC3" s="13">
        <v>85.212170370229529</v>
      </c>
      <c r="AD3" s="13">
        <v>82.412861633507433</v>
      </c>
      <c r="AE3" s="13">
        <v>87.404258599004649</v>
      </c>
      <c r="AF3" s="13">
        <v>81.501101106032706</v>
      </c>
      <c r="AG3" s="13">
        <v>76.600160019386365</v>
      </c>
      <c r="AH3" s="13">
        <v>72.976985403035428</v>
      </c>
      <c r="AI3" s="13">
        <v>71.593629326615954</v>
      </c>
      <c r="AJ3" s="13">
        <v>70.068770948259697</v>
      </c>
      <c r="AK3" s="13">
        <v>68.108927689365956</v>
      </c>
      <c r="AL3" s="13">
        <v>67.451055933381525</v>
      </c>
      <c r="AM3" s="13">
        <v>67.56859757349531</v>
      </c>
      <c r="AN3" s="13">
        <v>65.166799647548331</v>
      </c>
      <c r="AO3" s="13">
        <v>62.109205441519201</v>
      </c>
      <c r="AP3" s="13">
        <v>59.152059341595852</v>
      </c>
      <c r="AQ3" s="13">
        <v>57.452389664045313</v>
      </c>
      <c r="AR3" s="13">
        <v>55.90728718019907</v>
      </c>
      <c r="AS3" s="13">
        <v>55.691382579615933</v>
      </c>
      <c r="AT3" s="13">
        <v>55.377781271419288</v>
      </c>
      <c r="AU3" s="13">
        <v>56.073242242564532</v>
      </c>
      <c r="AV3" s="13">
        <v>54.578060777682794</v>
      </c>
      <c r="AW3" s="13">
        <v>55.126782104699871</v>
      </c>
      <c r="AX3" s="13">
        <v>52.194178561269133</v>
      </c>
      <c r="AY3" s="13">
        <v>50.184160958610704</v>
      </c>
      <c r="AZ3" s="13">
        <v>55.165478256835009</v>
      </c>
      <c r="BA3" s="13">
        <v>57.30462229339652</v>
      </c>
      <c r="BB3" s="13">
        <v>59.063666846952742</v>
      </c>
      <c r="BC3" s="13">
        <v>59.616732299523449</v>
      </c>
      <c r="BD3" s="13">
        <v>57.564883518844447</v>
      </c>
      <c r="BE3" s="13">
        <v>61.037061839502528</v>
      </c>
      <c r="BF3" s="13">
        <v>59.659325290311202</v>
      </c>
      <c r="BG3" s="13"/>
    </row>
    <row r="4" spans="1:59">
      <c r="A4" s="6" t="s">
        <v>48</v>
      </c>
      <c r="B4" s="6" t="s">
        <v>19</v>
      </c>
      <c r="C4" s="13">
        <v>41.629598538869452</v>
      </c>
      <c r="D4" s="13">
        <v>42.485386992110818</v>
      </c>
      <c r="E4" s="13">
        <v>41.130867713731725</v>
      </c>
      <c r="F4" s="13">
        <v>38.275540026298536</v>
      </c>
      <c r="G4" s="13">
        <v>38.758104332411058</v>
      </c>
      <c r="H4" s="13">
        <v>42.176786248866208</v>
      </c>
      <c r="I4" s="13">
        <v>47.155543418454613</v>
      </c>
      <c r="J4" s="13">
        <v>49.491054506359681</v>
      </c>
      <c r="K4" s="13">
        <v>50.216384785231391</v>
      </c>
      <c r="L4" s="13">
        <v>48.856898830540452</v>
      </c>
      <c r="M4" s="13">
        <v>51.414961783772839</v>
      </c>
      <c r="N4" s="13">
        <v>50.933609958506224</v>
      </c>
      <c r="O4" s="13">
        <v>52.970466508705819</v>
      </c>
      <c r="P4" s="13">
        <v>52.518961710682198</v>
      </c>
      <c r="Q4" s="13">
        <v>50.359264905038238</v>
      </c>
      <c r="R4" s="13">
        <v>50.383660561338772</v>
      </c>
      <c r="S4" s="13">
        <v>54.505154734692304</v>
      </c>
      <c r="T4" s="13">
        <v>55.041398273032904</v>
      </c>
      <c r="U4" s="13">
        <v>56.577126968829639</v>
      </c>
      <c r="V4" s="13">
        <v>55.941509445139737</v>
      </c>
      <c r="W4" s="13">
        <v>55.591842363340064</v>
      </c>
      <c r="X4" s="13">
        <v>53.511285244710869</v>
      </c>
      <c r="Y4" s="13">
        <v>54.566592183319685</v>
      </c>
      <c r="Z4" s="13">
        <v>54.196429390602809</v>
      </c>
      <c r="AA4" s="13">
        <v>53.618371797710843</v>
      </c>
      <c r="AB4" s="13">
        <v>54.57857165674401</v>
      </c>
      <c r="AC4" s="13">
        <v>54.840502280365456</v>
      </c>
      <c r="AD4" s="13">
        <v>54.222179397319934</v>
      </c>
      <c r="AE4" s="13">
        <v>56.961325057293607</v>
      </c>
      <c r="AF4" s="13">
        <v>55.837373802879767</v>
      </c>
      <c r="AG4" s="13">
        <v>54.827614958594658</v>
      </c>
      <c r="AH4" s="13">
        <v>53.191129916234416</v>
      </c>
      <c r="AI4" s="13">
        <v>52.841332326496889</v>
      </c>
      <c r="AJ4" s="13">
        <v>54.796164951593354</v>
      </c>
      <c r="AK4" s="13">
        <v>56.001871416965486</v>
      </c>
      <c r="AL4" s="13">
        <v>56.620324066452532</v>
      </c>
      <c r="AM4" s="13">
        <v>55.80899505694795</v>
      </c>
      <c r="AN4" s="13">
        <v>53.940926150611958</v>
      </c>
      <c r="AO4" s="13">
        <v>51.419367146993544</v>
      </c>
      <c r="AP4" s="13">
        <v>50.608868293479745</v>
      </c>
      <c r="AQ4" s="13">
        <v>49.619938655885356</v>
      </c>
      <c r="AR4" s="13">
        <v>47.159701243414396</v>
      </c>
      <c r="AS4" s="13">
        <v>47.024425829271735</v>
      </c>
      <c r="AT4" s="13">
        <v>46.562693034035881</v>
      </c>
      <c r="AU4" s="13">
        <v>45.012318634056633</v>
      </c>
      <c r="AV4" s="13">
        <v>44.604795330880478</v>
      </c>
      <c r="AW4" s="13">
        <v>43.809674490273231</v>
      </c>
      <c r="AX4" s="13">
        <v>43.045749311938977</v>
      </c>
      <c r="AY4" s="13">
        <v>39.861685151082717</v>
      </c>
      <c r="AZ4" s="13">
        <v>40.22743471462406</v>
      </c>
      <c r="BA4" s="13">
        <v>40.402189663927153</v>
      </c>
      <c r="BB4" s="13">
        <v>42.410788892910389</v>
      </c>
      <c r="BC4" s="13">
        <v>42.004833419380525</v>
      </c>
      <c r="BD4" s="13">
        <v>40.322663674652816</v>
      </c>
      <c r="BE4" s="13">
        <v>40.495841278056588</v>
      </c>
      <c r="BF4" s="13"/>
      <c r="BG4" s="13"/>
    </row>
    <row r="5" spans="1:59" s="35" customFormat="1">
      <c r="A5" s="35" t="s">
        <v>82</v>
      </c>
      <c r="B5" s="35" t="s">
        <v>87</v>
      </c>
      <c r="C5" s="36">
        <v>44.580602358061775</v>
      </c>
      <c r="D5" s="36">
        <v>45.659838297789065</v>
      </c>
      <c r="E5" s="36">
        <v>43.866393674718481</v>
      </c>
      <c r="F5" s="36">
        <v>42.624372060427191</v>
      </c>
      <c r="G5" s="36">
        <v>52.662031460782423</v>
      </c>
      <c r="H5" s="36">
        <v>59.0057503246151</v>
      </c>
      <c r="I5" s="36">
        <v>62.738810707616452</v>
      </c>
      <c r="J5" s="36">
        <v>61.455856564257139</v>
      </c>
      <c r="K5" s="36">
        <v>58.697018913396548</v>
      </c>
      <c r="L5" s="36">
        <v>60.084365937252841</v>
      </c>
      <c r="M5" s="36">
        <v>60.599800541387658</v>
      </c>
      <c r="N5" s="36">
        <v>60.98183442786187</v>
      </c>
      <c r="O5" s="36">
        <v>61.889367296060037</v>
      </c>
      <c r="P5" s="36">
        <v>63.103011374524151</v>
      </c>
      <c r="Q5" s="36">
        <v>62.564541208658916</v>
      </c>
      <c r="R5" s="36">
        <v>59.940540313667334</v>
      </c>
      <c r="S5" s="36">
        <v>60.6343977398245</v>
      </c>
      <c r="T5" s="36">
        <v>59.551949367577109</v>
      </c>
      <c r="U5" s="36">
        <v>55.867709815078236</v>
      </c>
      <c r="V5" s="36">
        <v>57.240846281874944</v>
      </c>
      <c r="W5" s="36">
        <v>62.311979230382356</v>
      </c>
      <c r="X5" s="36">
        <v>66.399243392215226</v>
      </c>
      <c r="Y5" s="36">
        <v>66.643016611798529</v>
      </c>
      <c r="Z5" s="36">
        <v>64.773759253220959</v>
      </c>
      <c r="AA5" s="36">
        <v>72.385893952520291</v>
      </c>
      <c r="AB5" s="36">
        <v>70.354258463048509</v>
      </c>
      <c r="AC5" s="36">
        <v>73.881283860108681</v>
      </c>
      <c r="AD5" s="36">
        <v>72.618135511027972</v>
      </c>
      <c r="AE5" s="36">
        <v>72.400862192394897</v>
      </c>
      <c r="AF5" s="36">
        <v>68.949873884024754</v>
      </c>
      <c r="AG5" s="36">
        <v>68.45479360877566</v>
      </c>
      <c r="AH5" s="36">
        <v>66.714441825503428</v>
      </c>
      <c r="AI5" s="36">
        <v>65.535684251836074</v>
      </c>
      <c r="AJ5" s="36">
        <v>68.104315052783619</v>
      </c>
      <c r="AK5" s="36">
        <v>70.489012057203908</v>
      </c>
      <c r="AL5" s="36">
        <v>71.168017458667748</v>
      </c>
      <c r="AM5" s="36">
        <v>73.689662443119403</v>
      </c>
      <c r="AN5" s="36">
        <v>73.007997495549873</v>
      </c>
      <c r="AO5" s="36">
        <v>74.083551877723821</v>
      </c>
      <c r="AP5" s="36">
        <v>87.415297893253438</v>
      </c>
      <c r="AQ5" s="36">
        <v>87.514718796443873</v>
      </c>
      <c r="AR5" s="36">
        <v>89.046382701906083</v>
      </c>
      <c r="AS5" s="36">
        <v>89.798138632378212</v>
      </c>
      <c r="AT5" s="36">
        <v>93.197256851999498</v>
      </c>
      <c r="AU5" s="36">
        <v>90.467450852593018</v>
      </c>
      <c r="AV5" s="36">
        <v>92.798072731344519</v>
      </c>
      <c r="AW5" s="36">
        <v>93.645076573710071</v>
      </c>
      <c r="AX5" s="36">
        <v>92.210148009527032</v>
      </c>
      <c r="AY5" s="36">
        <v>92.474092699368953</v>
      </c>
      <c r="AZ5" s="36">
        <v>102.05821382192168</v>
      </c>
      <c r="BA5" s="36">
        <v>101.32978983687808</v>
      </c>
      <c r="BB5" s="36">
        <v>102.06441621515367</v>
      </c>
      <c r="BC5" s="36">
        <v>99.640671440370951</v>
      </c>
      <c r="BD5" s="36">
        <v>99.517190018481173</v>
      </c>
      <c r="BE5" s="36">
        <v>100.86669323357529</v>
      </c>
      <c r="BF5" s="36"/>
      <c r="BG5" s="36"/>
    </row>
    <row r="6" spans="1:59">
      <c r="A6" s="6" t="s">
        <v>47</v>
      </c>
      <c r="B6" s="6" t="s">
        <v>120</v>
      </c>
      <c r="C6" s="13">
        <v>33.029567371273188</v>
      </c>
      <c r="D6" s="13">
        <v>35.879148897942784</v>
      </c>
      <c r="E6" s="13">
        <v>34.383048195042996</v>
      </c>
      <c r="F6" s="13">
        <v>31.792612506512846</v>
      </c>
      <c r="G6" s="13">
        <v>30.576034308557514</v>
      </c>
      <c r="H6" s="13">
        <v>33.022224480829465</v>
      </c>
      <c r="I6" s="13">
        <v>34.913176561980094</v>
      </c>
      <c r="J6" s="13">
        <v>36.277241237460395</v>
      </c>
      <c r="K6" s="13">
        <v>35.894492308931362</v>
      </c>
      <c r="L6" s="13">
        <v>38.012921760947421</v>
      </c>
      <c r="M6" s="13">
        <v>39.526390954461519</v>
      </c>
      <c r="N6" s="13">
        <v>39.759739158390914</v>
      </c>
      <c r="O6" s="13">
        <v>38.946298639621865</v>
      </c>
      <c r="P6" s="13">
        <v>39.08986036366214</v>
      </c>
      <c r="Q6" s="13">
        <v>40.580143830504852</v>
      </c>
      <c r="R6" s="13">
        <v>39.087983183407168</v>
      </c>
      <c r="S6" s="13">
        <v>42.315281390793942</v>
      </c>
      <c r="T6" s="13">
        <v>41.981859335543582</v>
      </c>
      <c r="U6" s="13">
        <v>41.782187487104196</v>
      </c>
      <c r="V6" s="13">
        <v>42.66482296394075</v>
      </c>
      <c r="W6" s="13">
        <v>42.861838623233218</v>
      </c>
      <c r="X6" s="13">
        <v>43.802247375430071</v>
      </c>
      <c r="Y6" s="13">
        <v>43.130426004441759</v>
      </c>
      <c r="Z6" s="13">
        <v>46.199572175069484</v>
      </c>
      <c r="AA6" s="13">
        <v>45.256250067082824</v>
      </c>
      <c r="AB6" s="13">
        <v>48.018039116399777</v>
      </c>
      <c r="AC6" s="13">
        <v>47.921288790170856</v>
      </c>
      <c r="AD6" s="13">
        <v>48.80870909690011</v>
      </c>
      <c r="AE6" s="13">
        <v>48.933566084040173</v>
      </c>
      <c r="AF6" s="13">
        <v>49.053297740930205</v>
      </c>
      <c r="AG6" s="13">
        <v>52.805907858491565</v>
      </c>
      <c r="AH6" s="13">
        <v>51.366700156126925</v>
      </c>
      <c r="AI6" s="13">
        <v>51.255364956383609</v>
      </c>
      <c r="AJ6" s="13">
        <v>51.472703925512086</v>
      </c>
      <c r="AK6" s="13">
        <v>52.637223060464244</v>
      </c>
      <c r="AL6" s="13">
        <v>55.02307025112674</v>
      </c>
      <c r="AM6" s="13">
        <v>71.458312784651483</v>
      </c>
      <c r="AN6" s="13">
        <v>73.321800348175898</v>
      </c>
      <c r="AO6" s="13">
        <v>72.595547128212644</v>
      </c>
      <c r="AP6" s="13">
        <v>70.295019131468862</v>
      </c>
      <c r="AQ6" s="13">
        <v>67.416072534100209</v>
      </c>
      <c r="AR6" s="13">
        <v>64.477911989518972</v>
      </c>
      <c r="AS6" s="13">
        <v>64.252681592397948</v>
      </c>
      <c r="AT6" s="13">
        <v>63.78422363670937</v>
      </c>
      <c r="AU6" s="13">
        <v>62.327283720329483</v>
      </c>
      <c r="AV6" s="13">
        <v>61.279186750983946</v>
      </c>
      <c r="AW6" s="13">
        <v>60.212417266733311</v>
      </c>
      <c r="AX6" s="13">
        <v>59.120832062530582</v>
      </c>
      <c r="AY6" s="13">
        <v>55.933303364375128</v>
      </c>
      <c r="AZ6" s="13">
        <v>57.327094928105794</v>
      </c>
      <c r="BA6" s="13">
        <v>56.545665062323494</v>
      </c>
      <c r="BB6" s="13">
        <v>58.158229441609265</v>
      </c>
      <c r="BC6" s="13">
        <v>58.230037300505529</v>
      </c>
      <c r="BD6" s="13">
        <v>55.607301367619321</v>
      </c>
      <c r="BE6" s="13">
        <v>56.018978681970822</v>
      </c>
      <c r="BF6" s="13"/>
      <c r="BG6" s="13"/>
    </row>
    <row r="7" spans="1:59">
      <c r="A7" s="6" t="s">
        <v>64</v>
      </c>
      <c r="B7" s="6" t="s">
        <v>21</v>
      </c>
      <c r="C7" s="13">
        <v>39.550916852771827</v>
      </c>
      <c r="D7" s="13">
        <v>41.10307772484714</v>
      </c>
      <c r="E7" s="13">
        <v>41.196763923605658</v>
      </c>
      <c r="F7" s="13">
        <v>40.674909875464273</v>
      </c>
      <c r="G7" s="13">
        <v>42.94954042708676</v>
      </c>
      <c r="H7" s="13">
        <v>46.345045945472933</v>
      </c>
      <c r="I7" s="13">
        <v>52.930226345630381</v>
      </c>
      <c r="J7" s="13">
        <v>54.84248893517313</v>
      </c>
      <c r="K7" s="13">
        <v>58.908498442071213</v>
      </c>
      <c r="L7" s="13">
        <v>59.430631207438388</v>
      </c>
      <c r="M7" s="13">
        <v>60.131866845799777</v>
      </c>
      <c r="N7" s="13">
        <v>62.279664312745894</v>
      </c>
      <c r="O7" s="13">
        <v>62.897236005071491</v>
      </c>
      <c r="P7" s="13">
        <v>64.421190320470899</v>
      </c>
      <c r="Q7" s="13">
        <v>63.287372026198263</v>
      </c>
      <c r="R7" s="13">
        <v>62.828177879853939</v>
      </c>
      <c r="S7" s="13">
        <v>63.709700087134948</v>
      </c>
      <c r="T7" s="13">
        <v>63.438161438926684</v>
      </c>
      <c r="U7" s="13">
        <v>63.365246897193806</v>
      </c>
      <c r="V7" s="13">
        <v>61.75788206470596</v>
      </c>
      <c r="W7" s="13">
        <v>61.347663181330859</v>
      </c>
      <c r="X7" s="13">
        <v>59.021823463440647</v>
      </c>
      <c r="Y7" s="13">
        <v>57.171039709359093</v>
      </c>
      <c r="Z7" s="13">
        <v>54.317376843644979</v>
      </c>
      <c r="AA7" s="13">
        <v>52.064186422581351</v>
      </c>
      <c r="AB7" s="13">
        <v>51.031423860403926</v>
      </c>
      <c r="AC7" s="13">
        <v>48.670600056958925</v>
      </c>
      <c r="AD7" s="13">
        <v>48.711130910120232</v>
      </c>
      <c r="AE7" s="13">
        <v>46.648380465907202</v>
      </c>
      <c r="AF7" s="13">
        <v>44.951669112845352</v>
      </c>
      <c r="AG7" s="13">
        <v>43.06112959596306</v>
      </c>
      <c r="AH7" s="13">
        <v>43.717008110993852</v>
      </c>
      <c r="AI7" s="13">
        <v>43.167421431013381</v>
      </c>
      <c r="AJ7" s="13">
        <v>42.090984784854449</v>
      </c>
      <c r="AK7" s="13">
        <v>41.553491761194991</v>
      </c>
      <c r="AL7" s="13">
        <v>39.358316505523476</v>
      </c>
      <c r="AM7" s="13">
        <v>38.967367691108045</v>
      </c>
      <c r="AN7" s="13">
        <v>39.763697121137668</v>
      </c>
      <c r="AO7" s="13">
        <v>37.398453681078017</v>
      </c>
      <c r="AP7" s="13">
        <v>36.401399877460058</v>
      </c>
      <c r="AQ7" s="13">
        <v>36.066065813058565</v>
      </c>
      <c r="AR7" s="13">
        <v>34.434625333649372</v>
      </c>
      <c r="AS7" s="13">
        <v>33.675468937477007</v>
      </c>
      <c r="AT7" s="13">
        <v>33.347107256151439</v>
      </c>
      <c r="AU7" s="13">
        <v>32.427768791051911</v>
      </c>
      <c r="AV7" s="13">
        <v>33.837875937423888</v>
      </c>
      <c r="AW7" s="13">
        <v>34.337449944754731</v>
      </c>
      <c r="AX7" s="13">
        <v>32.720834435245663</v>
      </c>
      <c r="AY7" s="13">
        <v>32.650341687666121</v>
      </c>
      <c r="AZ7" s="13">
        <v>35.22658095362857</v>
      </c>
      <c r="BA7" s="13">
        <v>37.616637175762278</v>
      </c>
      <c r="BB7" s="13">
        <v>41.27987526348759</v>
      </c>
      <c r="BC7" s="13">
        <v>39.969690401292532</v>
      </c>
      <c r="BD7" s="13">
        <v>39.928089777657753</v>
      </c>
      <c r="BE7" s="13">
        <v>40.447152223680753</v>
      </c>
      <c r="BF7" s="13"/>
      <c r="BG7" s="13"/>
    </row>
    <row r="9" spans="1:59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9" ht="12.75">
      <c r="C10" s="21"/>
      <c r="D1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BB10" s="13">
        <f>+BB3-AX3</f>
        <v>6.8694882856836088</v>
      </c>
      <c r="BE10" s="13">
        <f>+BE3-BB3</f>
        <v>1.9733949925497853</v>
      </c>
    </row>
    <row r="11" spans="1:59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BB11" s="13">
        <f t="shared" ref="BB11:BB14" si="0">+BB4-AX4</f>
        <v>-0.63496041902858735</v>
      </c>
      <c r="BE11" s="13">
        <f t="shared" ref="BE11:BE14" si="1">+BE4-BB4</f>
        <v>-1.9149476148538014</v>
      </c>
    </row>
    <row r="12" spans="1:59"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BB12" s="13">
        <f t="shared" si="0"/>
        <v>9.8542682056266386</v>
      </c>
      <c r="BE12" s="13">
        <f t="shared" si="1"/>
        <v>-1.1977229815783801</v>
      </c>
    </row>
    <row r="13" spans="1:59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BB13" s="13">
        <f t="shared" si="0"/>
        <v>-0.96260262092131654</v>
      </c>
      <c r="BE13" s="13">
        <f t="shared" si="1"/>
        <v>-2.1392507596384434</v>
      </c>
    </row>
    <row r="14" spans="1:59">
      <c r="BB14" s="13">
        <f t="shared" si="0"/>
        <v>8.5590408282419261</v>
      </c>
      <c r="BE14" s="13">
        <f t="shared" si="1"/>
        <v>-0.8327230398068366</v>
      </c>
    </row>
    <row r="16" spans="1:59"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3:41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3:41"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3:41"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rgb="FF92D050"/>
  </sheetPr>
  <dimension ref="A1:CB12"/>
  <sheetViews>
    <sheetView showGridLines="0" zoomScale="110" zoomScaleNormal="110" workbookViewId="0">
      <pane xSplit="2" ySplit="4" topLeftCell="C5" activePane="bottomRight" state="frozen"/>
      <selection activeCell="L36" sqref="L36"/>
      <selection pane="topRight" activeCell="L36" sqref="L36"/>
      <selection pane="bottomLeft" activeCell="L36" sqref="L36"/>
      <selection pane="bottomRight" activeCell="B11" sqref="B11"/>
    </sheetView>
  </sheetViews>
  <sheetFormatPr defaultColWidth="9.140625" defaultRowHeight="12"/>
  <cols>
    <col min="1" max="1" width="9.140625" style="1"/>
    <col min="2" max="2" width="17.28515625" style="1" bestFit="1" customWidth="1"/>
    <col min="3" max="11" width="9.140625" style="1"/>
    <col min="12" max="16" width="11" style="1" customWidth="1"/>
    <col min="17" max="18" width="9.140625" style="1" customWidth="1"/>
    <col min="19" max="20" width="15" style="1" bestFit="1" customWidth="1"/>
    <col min="21" max="29" width="9" style="1" customWidth="1"/>
    <col min="30" max="30" width="15" style="1" bestFit="1" customWidth="1"/>
    <col min="31" max="31" width="11.140625" style="1" bestFit="1" customWidth="1"/>
    <col min="32" max="34" width="9.140625" style="1" customWidth="1"/>
    <col min="35" max="48" width="9.140625" style="1"/>
    <col min="49" max="50" width="9.140625" style="1" customWidth="1"/>
    <col min="51" max="60" width="9.140625" style="1"/>
    <col min="61" max="66" width="9.140625" style="1" customWidth="1"/>
    <col min="67" max="16384" width="9.140625" style="1"/>
  </cols>
  <sheetData>
    <row r="1" spans="1:80">
      <c r="C1" s="1" t="s">
        <v>159</v>
      </c>
      <c r="S1" s="1" t="s">
        <v>120</v>
      </c>
      <c r="AI1" s="1" t="s">
        <v>19</v>
      </c>
      <c r="AY1" s="1" t="s">
        <v>23</v>
      </c>
      <c r="BO1" s="1" t="s">
        <v>21</v>
      </c>
    </row>
    <row r="2" spans="1:80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S2" s="1">
        <v>2008</v>
      </c>
      <c r="T2" s="1">
        <v>2009</v>
      </c>
      <c r="U2" s="1">
        <v>2010</v>
      </c>
      <c r="V2" s="1">
        <v>2011</v>
      </c>
      <c r="W2" s="1">
        <v>2012</v>
      </c>
      <c r="X2" s="1">
        <v>2013</v>
      </c>
      <c r="Y2" s="1">
        <v>2014</v>
      </c>
      <c r="Z2" s="1">
        <v>2015</v>
      </c>
      <c r="AA2" s="1">
        <v>2016</v>
      </c>
      <c r="AB2" s="1">
        <v>2017</v>
      </c>
      <c r="AC2" s="1">
        <v>2018</v>
      </c>
      <c r="AD2" s="1">
        <v>2019</v>
      </c>
      <c r="AE2" s="1">
        <v>2020</v>
      </c>
      <c r="AF2" s="1">
        <v>2021</v>
      </c>
      <c r="AI2" s="1">
        <v>2008</v>
      </c>
      <c r="AJ2" s="1">
        <v>2009</v>
      </c>
      <c r="AK2" s="1">
        <v>2010</v>
      </c>
      <c r="AL2" s="1">
        <v>2011</v>
      </c>
      <c r="AM2" s="1">
        <v>2012</v>
      </c>
      <c r="AN2" s="1">
        <v>2013</v>
      </c>
      <c r="AO2" s="1">
        <v>2014</v>
      </c>
      <c r="AP2" s="1">
        <v>2015</v>
      </c>
      <c r="AQ2" s="1">
        <v>2016</v>
      </c>
      <c r="AR2" s="1">
        <v>2017</v>
      </c>
      <c r="AS2" s="1">
        <v>2018</v>
      </c>
      <c r="AT2" s="1">
        <v>2019</v>
      </c>
      <c r="AU2" s="1">
        <v>2020</v>
      </c>
      <c r="AV2" s="1">
        <v>2021</v>
      </c>
      <c r="AY2" s="1">
        <v>2008</v>
      </c>
      <c r="AZ2" s="1">
        <v>2009</v>
      </c>
      <c r="BA2" s="1">
        <v>2010</v>
      </c>
      <c r="BB2" s="1">
        <v>2011</v>
      </c>
      <c r="BC2" s="1">
        <v>2012</v>
      </c>
      <c r="BD2" s="1">
        <v>2013</v>
      </c>
      <c r="BE2" s="1">
        <v>2014</v>
      </c>
      <c r="BF2" s="1">
        <v>2015</v>
      </c>
      <c r="BG2" s="1">
        <v>2016</v>
      </c>
      <c r="BH2" s="1">
        <v>2017</v>
      </c>
      <c r="BI2" s="1">
        <v>2018</v>
      </c>
      <c r="BJ2" s="1">
        <v>2019</v>
      </c>
      <c r="BK2" s="1">
        <v>2020</v>
      </c>
      <c r="BL2" s="1">
        <v>2021</v>
      </c>
      <c r="BO2" s="1">
        <v>2008</v>
      </c>
      <c r="BP2" s="1">
        <v>2009</v>
      </c>
      <c r="BQ2" s="1">
        <v>2010</v>
      </c>
      <c r="BR2" s="1">
        <v>2011</v>
      </c>
      <c r="BS2" s="1">
        <v>2012</v>
      </c>
      <c r="BT2" s="1">
        <v>2013</v>
      </c>
      <c r="BU2" s="1">
        <v>2014</v>
      </c>
      <c r="BV2" s="1">
        <v>2015</v>
      </c>
      <c r="BW2" s="1">
        <v>2016</v>
      </c>
      <c r="BX2" s="1">
        <v>2017</v>
      </c>
      <c r="BY2" s="1">
        <v>2018</v>
      </c>
      <c r="BZ2" s="1">
        <v>2019</v>
      </c>
      <c r="CA2" s="1">
        <v>2020</v>
      </c>
      <c r="CB2" s="1">
        <v>2021</v>
      </c>
    </row>
    <row r="3" spans="1:80">
      <c r="C3" s="1" t="s">
        <v>160</v>
      </c>
      <c r="S3" s="1" t="s">
        <v>47</v>
      </c>
      <c r="AI3" s="1" t="s">
        <v>48</v>
      </c>
      <c r="AY3" s="1" t="s">
        <v>49</v>
      </c>
      <c r="BO3" s="1" t="s">
        <v>64</v>
      </c>
    </row>
    <row r="4" spans="1:80">
      <c r="C4" s="1">
        <v>2008</v>
      </c>
      <c r="D4" s="1">
        <v>2009</v>
      </c>
      <c r="E4" s="1">
        <v>2010</v>
      </c>
      <c r="F4" s="1">
        <v>2011</v>
      </c>
      <c r="G4" s="1">
        <v>2012</v>
      </c>
      <c r="H4" s="1">
        <v>2013</v>
      </c>
      <c r="I4" s="1">
        <v>2014</v>
      </c>
      <c r="J4" s="1">
        <v>2015</v>
      </c>
      <c r="K4" s="1">
        <v>2016</v>
      </c>
      <c r="L4" s="1">
        <v>2017</v>
      </c>
      <c r="M4" s="1">
        <v>2018</v>
      </c>
      <c r="N4" s="1">
        <v>2019</v>
      </c>
      <c r="O4" s="1">
        <v>2020</v>
      </c>
      <c r="P4" s="1">
        <v>2021</v>
      </c>
      <c r="S4" s="1">
        <v>2008</v>
      </c>
      <c r="T4" s="1">
        <v>2009</v>
      </c>
      <c r="U4" s="1">
        <v>2010</v>
      </c>
      <c r="V4" s="1">
        <v>2011</v>
      </c>
      <c r="W4" s="1">
        <v>2012</v>
      </c>
      <c r="X4" s="1">
        <v>2013</v>
      </c>
      <c r="Y4" s="1">
        <v>2014</v>
      </c>
      <c r="Z4" s="1">
        <v>2015</v>
      </c>
      <c r="AA4" s="1">
        <v>2016</v>
      </c>
      <c r="AB4" s="1">
        <v>2017</v>
      </c>
      <c r="AC4" s="1">
        <v>2018</v>
      </c>
      <c r="AD4" s="1">
        <v>2019</v>
      </c>
      <c r="AE4" s="1">
        <v>2020</v>
      </c>
      <c r="AF4" s="1">
        <v>2021</v>
      </c>
      <c r="AI4" s="1">
        <v>2008</v>
      </c>
      <c r="AJ4" s="1">
        <v>2009</v>
      </c>
      <c r="AK4" s="1">
        <v>2010</v>
      </c>
      <c r="AL4" s="1">
        <v>2011</v>
      </c>
      <c r="AM4" s="1">
        <v>2012</v>
      </c>
      <c r="AN4" s="1">
        <v>2013</v>
      </c>
      <c r="AO4" s="1">
        <v>2014</v>
      </c>
      <c r="AP4" s="1">
        <v>2015</v>
      </c>
      <c r="AQ4" s="1">
        <v>2016</v>
      </c>
      <c r="AR4" s="1">
        <v>2017</v>
      </c>
      <c r="AS4" s="1">
        <v>2018</v>
      </c>
      <c r="AT4" s="1">
        <v>2019</v>
      </c>
      <c r="AU4" s="1">
        <v>2020</v>
      </c>
      <c r="AV4" s="1">
        <v>2021</v>
      </c>
      <c r="AY4" s="1">
        <v>2008</v>
      </c>
      <c r="AZ4" s="1">
        <v>2009</v>
      </c>
      <c r="BA4" s="1">
        <v>2010</v>
      </c>
      <c r="BB4" s="1">
        <v>2011</v>
      </c>
      <c r="BC4" s="1">
        <v>2012</v>
      </c>
      <c r="BD4" s="1">
        <v>2013</v>
      </c>
      <c r="BE4" s="1">
        <v>2014</v>
      </c>
      <c r="BF4" s="1">
        <v>2015</v>
      </c>
      <c r="BG4" s="1">
        <v>2016</v>
      </c>
      <c r="BH4" s="1">
        <v>2017</v>
      </c>
      <c r="BI4" s="1">
        <v>2018</v>
      </c>
      <c r="BJ4" s="1">
        <v>2019</v>
      </c>
      <c r="BK4" s="1">
        <v>2020</v>
      </c>
      <c r="BL4" s="1">
        <v>2021</v>
      </c>
      <c r="BO4" s="1">
        <v>2008</v>
      </c>
      <c r="BP4" s="1">
        <v>2009</v>
      </c>
      <c r="BQ4" s="1">
        <v>2010</v>
      </c>
      <c r="BR4" s="1">
        <v>2011</v>
      </c>
      <c r="BS4" s="1">
        <v>2012</v>
      </c>
      <c r="BT4" s="1">
        <v>2013</v>
      </c>
      <c r="BU4" s="1">
        <v>2014</v>
      </c>
      <c r="BV4" s="1">
        <v>2015</v>
      </c>
      <c r="BW4" s="1">
        <v>2016</v>
      </c>
      <c r="BX4" s="1">
        <v>2017</v>
      </c>
      <c r="BY4" s="1">
        <v>2018</v>
      </c>
      <c r="BZ4" s="1">
        <v>2019</v>
      </c>
      <c r="CA4" s="1">
        <v>2020</v>
      </c>
      <c r="CB4" s="1">
        <v>2021</v>
      </c>
    </row>
    <row r="5" spans="1:80" s="65" customFormat="1">
      <c r="A5" s="65" t="s">
        <v>107</v>
      </c>
      <c r="B5" s="65" t="s">
        <v>98</v>
      </c>
      <c r="C5" s="66">
        <v>25.00096810062346</v>
      </c>
      <c r="D5" s="66">
        <v>21.133187174568377</v>
      </c>
      <c r="E5" s="66">
        <v>21.126829727828301</v>
      </c>
      <c r="F5" s="66">
        <v>20.636877438155068</v>
      </c>
      <c r="G5" s="66">
        <v>20.212310589846759</v>
      </c>
      <c r="H5" s="66">
        <v>21.605519523377893</v>
      </c>
      <c r="I5" s="66">
        <v>24.037233191913685</v>
      </c>
      <c r="J5" s="66">
        <v>23.482802120890021</v>
      </c>
      <c r="K5" s="66">
        <v>21.557364505040812</v>
      </c>
      <c r="L5" s="66">
        <v>23.101032375802745</v>
      </c>
      <c r="M5" s="66">
        <v>26.736200506975699</v>
      </c>
      <c r="N5" s="66">
        <v>28.422331078049439</v>
      </c>
      <c r="O5" s="66">
        <v>27.421620326509615</v>
      </c>
      <c r="P5" s="66">
        <v>30.293017460419811</v>
      </c>
      <c r="S5" s="66">
        <v>31.351557995924274</v>
      </c>
      <c r="T5" s="66">
        <v>26.795747982909667</v>
      </c>
      <c r="U5" s="66">
        <v>27.386153927939471</v>
      </c>
      <c r="V5" s="66">
        <v>27.19964012878836</v>
      </c>
      <c r="W5" s="66">
        <v>26.358387760700829</v>
      </c>
      <c r="X5" s="66">
        <v>24.997145742765557</v>
      </c>
      <c r="Y5" s="66">
        <v>26.004803183534836</v>
      </c>
      <c r="Z5" s="66">
        <v>27.995066200644324</v>
      </c>
      <c r="AA5" s="66">
        <v>26.024156274674354</v>
      </c>
      <c r="AB5" s="66">
        <v>26.403895937565412</v>
      </c>
      <c r="AC5" s="66">
        <v>27.193259904979715</v>
      </c>
      <c r="AD5" s="66">
        <v>27.612563569690817</v>
      </c>
      <c r="AE5" s="66">
        <v>25.905713789332761</v>
      </c>
      <c r="AF5" s="66">
        <v>30.113124935168361</v>
      </c>
      <c r="AI5" s="66">
        <v>24.493509681020075</v>
      </c>
      <c r="AJ5" s="66">
        <v>20.707702069080121</v>
      </c>
      <c r="AK5" s="66">
        <v>21.522108298976015</v>
      </c>
      <c r="AL5" s="66">
        <v>22.402898932665696</v>
      </c>
      <c r="AM5" s="66">
        <v>21.304668441995606</v>
      </c>
      <c r="AN5" s="66">
        <v>19.248934454555926</v>
      </c>
      <c r="AO5" s="66">
        <v>20.639608393441723</v>
      </c>
      <c r="AP5" s="66">
        <v>20.551044438025627</v>
      </c>
      <c r="AQ5" s="66">
        <v>19.691745094076595</v>
      </c>
      <c r="AR5" s="66">
        <v>19.939656230370208</v>
      </c>
      <c r="AS5" s="66">
        <v>20.728916614119207</v>
      </c>
      <c r="AT5" s="66">
        <v>19.731142780905785</v>
      </c>
      <c r="AU5" s="66">
        <v>17.212436410794623</v>
      </c>
      <c r="AV5" s="66">
        <v>20.750117115330969</v>
      </c>
      <c r="AY5" s="66">
        <v>28.410357566841764</v>
      </c>
      <c r="AZ5" s="66">
        <v>20.502811425433261</v>
      </c>
      <c r="BA5" s="66">
        <v>24.177789587719481</v>
      </c>
      <c r="BB5" s="66">
        <v>25.39278369265638</v>
      </c>
      <c r="BC5" s="66">
        <v>20.414962193757162</v>
      </c>
      <c r="BD5" s="66">
        <v>20.651356689940638</v>
      </c>
      <c r="BE5" s="66">
        <v>21.561069590118368</v>
      </c>
      <c r="BF5" s="66">
        <v>24.367333808164165</v>
      </c>
      <c r="BG5" s="66">
        <v>23.011027696379148</v>
      </c>
      <c r="BH5" s="66">
        <v>22.778442262828179</v>
      </c>
      <c r="BI5" s="66">
        <v>23.100387900717987</v>
      </c>
      <c r="BJ5" s="66">
        <v>23.489707383463767</v>
      </c>
      <c r="BK5" s="66">
        <v>19.352015056587089</v>
      </c>
      <c r="BL5" s="66">
        <v>21.395969008211281</v>
      </c>
      <c r="BO5" s="66">
        <v>33.156133930522181</v>
      </c>
      <c r="BP5" s="66">
        <v>27.208772638771539</v>
      </c>
      <c r="BQ5" s="66">
        <v>27.073629033481684</v>
      </c>
      <c r="BR5" s="66">
        <v>28.102841727274384</v>
      </c>
      <c r="BS5" s="66">
        <v>26.972951826246412</v>
      </c>
      <c r="BT5" s="66">
        <v>25.435909937834118</v>
      </c>
      <c r="BU5" s="66">
        <v>24.798789255236851</v>
      </c>
      <c r="BV5" s="66">
        <v>25.136713018176366</v>
      </c>
      <c r="BW5" s="66">
        <v>23.412785685639658</v>
      </c>
      <c r="BX5" s="66">
        <v>23.404114632964099</v>
      </c>
      <c r="BY5" s="66">
        <v>22.777047787035919</v>
      </c>
      <c r="BZ5" s="66">
        <v>23.629811248022161</v>
      </c>
      <c r="CA5" s="66">
        <v>24.426911628204717</v>
      </c>
      <c r="CB5" s="66">
        <v>26.235383874646562</v>
      </c>
    </row>
    <row r="6" spans="1:80" s="65" customFormat="1">
      <c r="A6" s="65" t="s">
        <v>108</v>
      </c>
      <c r="B6" s="65" t="s">
        <v>83</v>
      </c>
      <c r="C6" s="66">
        <v>17.680283386102502</v>
      </c>
      <c r="D6" s="66">
        <v>19.845268461327656</v>
      </c>
      <c r="E6" s="66">
        <v>20.681962586663406</v>
      </c>
      <c r="F6" s="66">
        <v>20.827131867959704</v>
      </c>
      <c r="G6" s="66">
        <v>21.11757714276613</v>
      </c>
      <c r="H6" s="66">
        <v>24.476457836485295</v>
      </c>
      <c r="I6" s="66">
        <v>24.51859307827625</v>
      </c>
      <c r="J6" s="66">
        <v>25.317880847540419</v>
      </c>
      <c r="K6" s="66">
        <v>25.725944152983477</v>
      </c>
      <c r="L6" s="66">
        <v>24.678450326214378</v>
      </c>
      <c r="M6" s="66">
        <v>26.730977745149815</v>
      </c>
      <c r="N6" s="66">
        <v>27.602510153572567</v>
      </c>
      <c r="O6" s="66">
        <v>25.816988435659756</v>
      </c>
      <c r="P6" s="66">
        <f>+P7+P5</f>
        <v>27.208630718168401</v>
      </c>
      <c r="S6" s="66">
        <v>26.795001834387204</v>
      </c>
      <c r="T6" s="66">
        <v>23.090525652207017</v>
      </c>
      <c r="U6" s="66">
        <v>22.186978677514819</v>
      </c>
      <c r="V6" s="66">
        <v>22.091757471989499</v>
      </c>
      <c r="W6" s="66">
        <v>23.900882935128809</v>
      </c>
      <c r="X6" s="66">
        <v>23.536644271725287</v>
      </c>
      <c r="Y6" s="66">
        <v>24.691404962867207</v>
      </c>
      <c r="Z6" s="66">
        <v>26.325192092713923</v>
      </c>
      <c r="AA6" s="66">
        <v>25.772629388687662</v>
      </c>
      <c r="AB6" s="66">
        <v>27.165708507292791</v>
      </c>
      <c r="AC6" s="66">
        <v>26.608333692935314</v>
      </c>
      <c r="AD6" s="66">
        <v>26.677104981310336</v>
      </c>
      <c r="AE6" s="66">
        <v>28.405897277957859</v>
      </c>
      <c r="AF6" s="66">
        <f>+AF5+AF7</f>
        <v>29.872662296595962</v>
      </c>
      <c r="AI6" s="66">
        <v>17.569901472002648</v>
      </c>
      <c r="AJ6" s="66">
        <v>17.163652523451901</v>
      </c>
      <c r="AK6" s="66">
        <v>16.526293009215195</v>
      </c>
      <c r="AL6" s="66">
        <v>17.429437343523521</v>
      </c>
      <c r="AM6" s="66">
        <v>17.691301394755353</v>
      </c>
      <c r="AN6" s="66">
        <v>18.227427817642639</v>
      </c>
      <c r="AO6" s="66">
        <v>18.775241489243584</v>
      </c>
      <c r="AP6" s="66">
        <v>20.402624114084965</v>
      </c>
      <c r="AQ6" s="66">
        <v>19.393030508182452</v>
      </c>
      <c r="AR6" s="66">
        <v>19.636098676088825</v>
      </c>
      <c r="AS6" s="66">
        <v>19.762063509478835</v>
      </c>
      <c r="AT6" s="66">
        <v>20.559195733122269</v>
      </c>
      <c r="AU6" s="66">
        <v>20.550999808050609</v>
      </c>
      <c r="AV6" s="66">
        <f>+AV7+AV5</f>
        <v>19.843039138452255</v>
      </c>
      <c r="AY6" s="66">
        <v>23.043834184682954</v>
      </c>
      <c r="AZ6" s="66">
        <v>18.583178876553148</v>
      </c>
      <c r="BA6" s="66">
        <v>20.835949202974938</v>
      </c>
      <c r="BB6" s="66">
        <v>21.707682191474181</v>
      </c>
      <c r="BC6" s="66">
        <v>22.979543598838077</v>
      </c>
      <c r="BD6" s="66">
        <v>23.778790418419401</v>
      </c>
      <c r="BE6" s="66">
        <v>24.104809002703277</v>
      </c>
      <c r="BF6" s="66">
        <v>23.74446256701561</v>
      </c>
      <c r="BG6" s="66">
        <v>20.972866485134706</v>
      </c>
      <c r="BH6" s="66">
        <v>21.908269483556957</v>
      </c>
      <c r="BI6" s="66">
        <v>22.751847532318536</v>
      </c>
      <c r="BJ6" s="66">
        <v>21.497533174549165</v>
      </c>
      <c r="BK6" s="66">
        <v>18.534024476728209</v>
      </c>
      <c r="BL6" s="66">
        <f>+BL7+BL5</f>
        <v>19.028443460578139</v>
      </c>
      <c r="BO6" s="66">
        <f t="shared" ref="BO6" si="0">+BO7+BO5</f>
        <v>21.677681887699372</v>
      </c>
      <c r="BP6" s="66">
        <f t="shared" ref="BP6" si="1">+BP7+BP5</f>
        <v>22.5424584280359</v>
      </c>
      <c r="BQ6" s="66">
        <f t="shared" ref="BQ6" si="2">+BQ7+BQ5</f>
        <v>21.743328139960731</v>
      </c>
      <c r="BR6" s="66">
        <f t="shared" ref="BR6" si="3">+BR7+BR5</f>
        <v>23.016654210945237</v>
      </c>
      <c r="BS6" s="66">
        <f t="shared" ref="BS6" si="4">+BS7+BS5</f>
        <v>21.998410974546896</v>
      </c>
      <c r="BT6" s="66">
        <f t="shared" ref="BT6" si="5">+BT7+BT5</f>
        <v>24.491894056802547</v>
      </c>
      <c r="BU6" s="66">
        <f t="shared" ref="BU6" si="6">+BU7+BU5</f>
        <v>24.539789047745003</v>
      </c>
      <c r="BV6" s="66">
        <f t="shared" ref="BV6" si="7">+BV7+BV5</f>
        <v>24.330109332950364</v>
      </c>
      <c r="BW6" s="66">
        <f t="shared" ref="BW6" si="8">+BW7+BW5</f>
        <v>21.831540000399873</v>
      </c>
      <c r="BX6" s="66">
        <f t="shared" ref="BX6" si="9">+BX7+BX5</f>
        <v>20.290171155976065</v>
      </c>
      <c r="BY6" s="66">
        <f t="shared" ref="BY6:CB6" si="10">+BY7+BY5</f>
        <v>18.132823323277556</v>
      </c>
      <c r="BZ6" s="66">
        <f t="shared" ref="BZ6" si="11">+BZ7+BZ5</f>
        <v>18.741399480943265</v>
      </c>
      <c r="CA6" s="66">
        <f t="shared" si="10"/>
        <v>19.411113803777759</v>
      </c>
      <c r="CB6" s="66">
        <f t="shared" si="10"/>
        <v>19.074865713924197</v>
      </c>
    </row>
    <row r="7" spans="1:80" s="65" customFormat="1">
      <c r="A7" s="65" t="s">
        <v>109</v>
      </c>
      <c r="B7" s="65" t="s">
        <v>62</v>
      </c>
      <c r="C7" s="66">
        <v>-7.1500008434521227</v>
      </c>
      <c r="D7" s="66">
        <v>-0.72396157698542563</v>
      </c>
      <c r="E7" s="66">
        <v>0.2719733915039384</v>
      </c>
      <c r="F7" s="66">
        <v>0.56485118048683525</v>
      </c>
      <c r="G7" s="66">
        <v>1.5909444260847843</v>
      </c>
      <c r="H7" s="66">
        <v>3.4923536848024685</v>
      </c>
      <c r="I7" s="66">
        <v>1.1853317147360174</v>
      </c>
      <c r="J7" s="66">
        <v>2.3463293970724117</v>
      </c>
      <c r="K7" s="66">
        <v>4.480408395109901</v>
      </c>
      <c r="L7" s="66">
        <v>1.99679487148121</v>
      </c>
      <c r="M7" s="66">
        <v>0.15864704511956204</v>
      </c>
      <c r="N7" s="66">
        <v>-0.69789833343992813</v>
      </c>
      <c r="O7" s="66">
        <v>-1.1404319883245326</v>
      </c>
      <c r="P7" s="66">
        <v>-3.0843867422514104</v>
      </c>
      <c r="S7" s="66">
        <v>-1.8816804836616217</v>
      </c>
      <c r="T7" s="66">
        <v>-2.2921572215240009</v>
      </c>
      <c r="U7" s="66">
        <v>-3.6122664411979888</v>
      </c>
      <c r="V7" s="66">
        <v>-2.0987442044630327</v>
      </c>
      <c r="W7" s="66">
        <v>-1.5489194286325882</v>
      </c>
      <c r="X7" s="66">
        <v>-0.52029031873584619</v>
      </c>
      <c r="Y7" s="66">
        <v>0.18743821762603607</v>
      </c>
      <c r="Z7" s="66">
        <v>0.42186107062502642</v>
      </c>
      <c r="AA7" s="66">
        <v>1.775059556584532</v>
      </c>
      <c r="AB7" s="66">
        <v>1.4872601751176202</v>
      </c>
      <c r="AC7" s="66">
        <v>0.45618079934067179</v>
      </c>
      <c r="AD7" s="66">
        <v>0.33128054359621789</v>
      </c>
      <c r="AE7" s="66">
        <v>3.610452255330693</v>
      </c>
      <c r="AF7" s="66">
        <v>-0.24046263857239883</v>
      </c>
      <c r="AI7" s="66">
        <v>-6.9479607418585037</v>
      </c>
      <c r="AJ7" s="66">
        <v>-4.1381917154966041</v>
      </c>
      <c r="AK7" s="66">
        <v>-5.5427260019565452</v>
      </c>
      <c r="AL7" s="66">
        <v>-5.3654763473448419</v>
      </c>
      <c r="AM7" s="66">
        <v>-4.0407492853137681</v>
      </c>
      <c r="AN7" s="66">
        <v>-1.8039345412063572</v>
      </c>
      <c r="AO7" s="66">
        <v>-2.5939092228372598</v>
      </c>
      <c r="AP7" s="66">
        <v>-0.91059946985106144</v>
      </c>
      <c r="AQ7" s="66">
        <v>-0.79177162618899799</v>
      </c>
      <c r="AR7" s="66">
        <v>-0.35155633645927631</v>
      </c>
      <c r="AS7" s="66">
        <v>-1.3087632277923196</v>
      </c>
      <c r="AT7" s="66">
        <v>0.47210504698002675</v>
      </c>
      <c r="AU7" s="66">
        <v>2.9208203974402931</v>
      </c>
      <c r="AV7" s="66">
        <v>-0.90707797687871405</v>
      </c>
      <c r="AY7" s="66">
        <v>-6.4375322843256004</v>
      </c>
      <c r="AZ7" s="66">
        <v>-3.4432940794687936</v>
      </c>
      <c r="BA7" s="66">
        <v>-4.6481205159127619</v>
      </c>
      <c r="BB7" s="66">
        <v>-4.8926228017404201</v>
      </c>
      <c r="BC7" s="66">
        <v>0.93196784663219789</v>
      </c>
      <c r="BD7" s="66">
        <v>1.8579201103784291</v>
      </c>
      <c r="BE7" s="66">
        <v>1.1438679400257843</v>
      </c>
      <c r="BF7" s="66">
        <v>-2.088796704390266</v>
      </c>
      <c r="BG7" s="66">
        <v>-2.7417415712307225</v>
      </c>
      <c r="BH7" s="66">
        <v>-1.9163222528806416</v>
      </c>
      <c r="BI7" s="66">
        <v>-2.2063041414467834</v>
      </c>
      <c r="BJ7" s="66">
        <v>-3.3628572643756378</v>
      </c>
      <c r="BK7" s="66">
        <v>0.11403214403237201</v>
      </c>
      <c r="BL7" s="66">
        <v>-2.3675255476331438</v>
      </c>
      <c r="BO7" s="66">
        <v>-11.478452042822809</v>
      </c>
      <c r="BP7" s="66">
        <v>-4.6663142107356377</v>
      </c>
      <c r="BQ7" s="66">
        <v>-5.3303008935209544</v>
      </c>
      <c r="BR7" s="66">
        <v>-5.0861875163291463</v>
      </c>
      <c r="BS7" s="66">
        <v>-4.9745408516995164</v>
      </c>
      <c r="BT7" s="66">
        <v>-0.94401588103157053</v>
      </c>
      <c r="BU7" s="66">
        <v>-0.25900020749184788</v>
      </c>
      <c r="BV7" s="66">
        <v>-0.80660368522600256</v>
      </c>
      <c r="BW7" s="66">
        <v>-1.581245685239786</v>
      </c>
      <c r="BX7" s="66">
        <v>-3.1139434769880343</v>
      </c>
      <c r="BY7" s="66">
        <v>-4.6442244637583636</v>
      </c>
      <c r="BZ7" s="66">
        <v>-4.8884117670788942</v>
      </c>
      <c r="CA7" s="66">
        <v>-5.015797824426957</v>
      </c>
      <c r="CB7" s="66">
        <v>-7.160518160722364</v>
      </c>
    </row>
    <row r="8" spans="1:80" s="65" customFormat="1">
      <c r="C8" s="65">
        <v>10000</v>
      </c>
      <c r="D8" s="65">
        <v>10000</v>
      </c>
      <c r="E8" s="65">
        <v>10000</v>
      </c>
      <c r="F8" s="65">
        <v>10000</v>
      </c>
      <c r="G8" s="65">
        <v>10000</v>
      </c>
      <c r="H8" s="65">
        <v>10000</v>
      </c>
      <c r="I8" s="65">
        <v>10000</v>
      </c>
      <c r="J8" s="65">
        <v>10000</v>
      </c>
      <c r="K8" s="65">
        <v>10000</v>
      </c>
      <c r="L8" s="65">
        <v>10000</v>
      </c>
      <c r="M8" s="65">
        <v>10000</v>
      </c>
      <c r="N8" s="65">
        <v>10000</v>
      </c>
      <c r="O8" s="65">
        <v>10000</v>
      </c>
      <c r="P8" s="65">
        <v>10000</v>
      </c>
      <c r="Q8" s="65">
        <v>10000</v>
      </c>
      <c r="R8" s="65">
        <f>+S8</f>
        <v>-10000</v>
      </c>
      <c r="S8" s="65">
        <v>-10000</v>
      </c>
      <c r="T8" s="65">
        <v>-10000</v>
      </c>
      <c r="U8" s="65">
        <v>-10000</v>
      </c>
      <c r="V8" s="65">
        <v>-10000</v>
      </c>
      <c r="W8" s="65">
        <v>-10000</v>
      </c>
      <c r="X8" s="65">
        <v>-10000</v>
      </c>
      <c r="Y8" s="65">
        <v>-10000</v>
      </c>
      <c r="Z8" s="65">
        <v>-10000</v>
      </c>
      <c r="AA8" s="65">
        <v>-10000</v>
      </c>
      <c r="AB8" s="65">
        <v>-10000</v>
      </c>
      <c r="AC8" s="65">
        <v>-10000</v>
      </c>
      <c r="AD8" s="65">
        <v>-10000</v>
      </c>
      <c r="AE8" s="65">
        <v>-10000</v>
      </c>
      <c r="AF8" s="65">
        <v>-10000</v>
      </c>
      <c r="AG8" s="65">
        <v>-10000</v>
      </c>
      <c r="AH8" s="65">
        <f>+AI8</f>
        <v>10000</v>
      </c>
      <c r="AI8" s="65">
        <v>10000</v>
      </c>
      <c r="AJ8" s="65">
        <v>10000</v>
      </c>
      <c r="AK8" s="65">
        <v>10000</v>
      </c>
      <c r="AL8" s="65">
        <v>10000</v>
      </c>
      <c r="AM8" s="65">
        <v>10000</v>
      </c>
      <c r="AN8" s="65">
        <v>10000</v>
      </c>
      <c r="AO8" s="65">
        <v>10000</v>
      </c>
      <c r="AP8" s="65">
        <v>10000</v>
      </c>
      <c r="AQ8" s="65">
        <v>10000</v>
      </c>
      <c r="AR8" s="65">
        <v>10000</v>
      </c>
      <c r="AS8" s="65">
        <v>10000</v>
      </c>
      <c r="AT8" s="65">
        <v>10000</v>
      </c>
      <c r="AU8" s="65">
        <v>10000</v>
      </c>
      <c r="AV8" s="65">
        <v>10000</v>
      </c>
      <c r="AW8" s="65">
        <v>10000</v>
      </c>
      <c r="AX8" s="65">
        <f>+AY8</f>
        <v>-10000</v>
      </c>
      <c r="AY8" s="65">
        <v>-10000</v>
      </c>
      <c r="AZ8" s="65">
        <v>-10000</v>
      </c>
      <c r="BA8" s="65">
        <v>-10000</v>
      </c>
      <c r="BB8" s="65">
        <v>-10000</v>
      </c>
      <c r="BC8" s="65">
        <v>-10000</v>
      </c>
      <c r="BD8" s="65">
        <v>-10000</v>
      </c>
      <c r="BE8" s="65">
        <v>-10000</v>
      </c>
      <c r="BF8" s="65">
        <v>-10000</v>
      </c>
      <c r="BG8" s="65">
        <v>-10000</v>
      </c>
      <c r="BH8" s="65">
        <v>-10000</v>
      </c>
      <c r="BI8" s="65">
        <v>-10000</v>
      </c>
      <c r="BJ8" s="65">
        <v>-10000</v>
      </c>
      <c r="BK8" s="65">
        <v>-10000</v>
      </c>
      <c r="BL8" s="65">
        <v>-10000</v>
      </c>
      <c r="BM8" s="65">
        <v>-10000</v>
      </c>
      <c r="BN8" s="65">
        <f>+BO8</f>
        <v>10000</v>
      </c>
      <c r="BO8" s="65">
        <v>10000</v>
      </c>
      <c r="BP8" s="65">
        <v>10000</v>
      </c>
      <c r="BQ8" s="65">
        <v>10000</v>
      </c>
      <c r="BR8" s="65">
        <v>10000</v>
      </c>
      <c r="BS8" s="65">
        <v>10000</v>
      </c>
      <c r="BT8" s="65">
        <v>10000</v>
      </c>
      <c r="BU8" s="65">
        <v>10000</v>
      </c>
      <c r="BV8" s="65">
        <v>10000</v>
      </c>
      <c r="BW8" s="65">
        <v>10000</v>
      </c>
      <c r="BX8" s="65">
        <v>10000</v>
      </c>
      <c r="BY8" s="65">
        <v>10000</v>
      </c>
      <c r="BZ8" s="65">
        <v>10000</v>
      </c>
      <c r="CA8" s="65">
        <v>10000</v>
      </c>
      <c r="CB8" s="65">
        <v>10000</v>
      </c>
    </row>
    <row r="9" spans="1:80"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80"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80"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80"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BAC2-54F2-4FAE-80E7-0B9CEA6F6D2B}">
  <sheetPr codeName="Munka4">
    <tabColor rgb="FF92D050"/>
  </sheetPr>
  <dimension ref="A1:GE57"/>
  <sheetViews>
    <sheetView showGridLines="0" zoomScaleNormal="100" workbookViewId="0">
      <pane xSplit="2" ySplit="5" topLeftCell="C6" activePane="bottomRight" state="frozen"/>
      <selection activeCell="L36" sqref="L36"/>
      <selection pane="topRight" activeCell="L36" sqref="L36"/>
      <selection pane="bottomLeft" activeCell="L36" sqref="L36"/>
      <selection pane="bottomRight" activeCell="A9" sqref="A9"/>
    </sheetView>
  </sheetViews>
  <sheetFormatPr defaultColWidth="9.140625" defaultRowHeight="12"/>
  <cols>
    <col min="1" max="1" width="9.140625" style="5"/>
    <col min="2" max="2" width="24.42578125" style="5" customWidth="1"/>
    <col min="3" max="21" width="7.140625" style="5" customWidth="1"/>
    <col min="22" max="25" width="7.140625" style="7" customWidth="1"/>
    <col min="26" max="178" width="7.140625" style="5" customWidth="1"/>
    <col min="179" max="16384" width="9.140625" style="5"/>
  </cols>
  <sheetData>
    <row r="1" spans="1:187">
      <c r="C1" s="5" t="s">
        <v>15</v>
      </c>
      <c r="AO1" s="5" t="s">
        <v>120</v>
      </c>
      <c r="BZ1" s="5" t="s">
        <v>19</v>
      </c>
      <c r="DK1" s="5" t="s">
        <v>23</v>
      </c>
      <c r="EV1" s="5" t="s">
        <v>21</v>
      </c>
    </row>
    <row r="2" spans="1:187"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W2" s="8">
        <v>2018</v>
      </c>
      <c r="AA2" s="5">
        <v>2019</v>
      </c>
      <c r="AE2" s="5">
        <v>2020</v>
      </c>
      <c r="AI2" s="5">
        <v>2021</v>
      </c>
      <c r="AO2" s="5">
        <v>2013</v>
      </c>
      <c r="AS2" s="5">
        <v>2014</v>
      </c>
      <c r="AW2" s="5">
        <v>2015</v>
      </c>
      <c r="BA2" s="5">
        <v>2016</v>
      </c>
      <c r="BE2" s="5">
        <v>2017</v>
      </c>
      <c r="BI2" s="5">
        <v>2018</v>
      </c>
      <c r="BM2" s="5">
        <v>2019</v>
      </c>
      <c r="BQ2" s="5">
        <v>2020</v>
      </c>
      <c r="BU2" s="5" t="s">
        <v>176</v>
      </c>
      <c r="BZ2" s="5">
        <v>2013</v>
      </c>
      <c r="CD2" s="5">
        <v>2014</v>
      </c>
      <c r="CH2" s="5">
        <v>2015</v>
      </c>
      <c r="CL2" s="5">
        <v>2016</v>
      </c>
      <c r="CP2" s="5">
        <v>2017</v>
      </c>
      <c r="CT2" s="5">
        <v>2018</v>
      </c>
      <c r="CX2" s="5">
        <v>2019</v>
      </c>
      <c r="DB2" s="5">
        <v>2020</v>
      </c>
      <c r="DF2" s="5" t="s">
        <v>176</v>
      </c>
      <c r="DK2" s="5">
        <v>2013</v>
      </c>
      <c r="DO2" s="5">
        <v>2014</v>
      </c>
      <c r="DS2" s="5">
        <v>2015</v>
      </c>
      <c r="DW2" s="5">
        <v>2016</v>
      </c>
      <c r="EA2" s="5">
        <v>2017</v>
      </c>
      <c r="EE2" s="5">
        <v>2018</v>
      </c>
      <c r="EI2" s="5">
        <v>2019</v>
      </c>
      <c r="EM2" s="5">
        <v>2020</v>
      </c>
      <c r="EQ2" s="5" t="s">
        <v>176</v>
      </c>
      <c r="EV2" s="5">
        <v>2013</v>
      </c>
      <c r="EZ2" s="5">
        <v>2014</v>
      </c>
      <c r="FD2" s="5">
        <v>2015</v>
      </c>
      <c r="FH2" s="5">
        <v>2016</v>
      </c>
      <c r="FL2" s="5">
        <v>2017</v>
      </c>
      <c r="FP2" s="5">
        <v>2018</v>
      </c>
      <c r="FT2" s="5">
        <v>2019</v>
      </c>
      <c r="FX2" s="5">
        <v>2020</v>
      </c>
      <c r="GB2" s="5" t="s">
        <v>176</v>
      </c>
    </row>
    <row r="3" spans="1:187"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6" t="s">
        <v>37</v>
      </c>
      <c r="O3" s="6" t="s">
        <v>38</v>
      </c>
      <c r="P3" s="6" t="s">
        <v>39</v>
      </c>
      <c r="Q3" s="6" t="s">
        <v>40</v>
      </c>
      <c r="R3" s="6" t="s">
        <v>41</v>
      </c>
      <c r="S3" s="6" t="s">
        <v>42</v>
      </c>
      <c r="T3" s="6" t="s">
        <v>43</v>
      </c>
      <c r="U3" s="6" t="s">
        <v>44</v>
      </c>
      <c r="V3" s="6" t="s">
        <v>45</v>
      </c>
      <c r="W3" s="6" t="s">
        <v>99</v>
      </c>
      <c r="X3" s="6" t="s">
        <v>100</v>
      </c>
      <c r="Y3" s="6" t="s">
        <v>101</v>
      </c>
      <c r="Z3" s="6" t="s">
        <v>102</v>
      </c>
      <c r="AA3" s="6" t="s">
        <v>137</v>
      </c>
      <c r="AB3" s="6" t="s">
        <v>138</v>
      </c>
      <c r="AC3" s="6" t="s">
        <v>119</v>
      </c>
      <c r="AD3" s="6" t="s">
        <v>139</v>
      </c>
      <c r="AE3" s="6" t="s">
        <v>156</v>
      </c>
      <c r="AF3" s="6" t="s">
        <v>158</v>
      </c>
      <c r="AG3" s="6" t="s">
        <v>154</v>
      </c>
      <c r="AH3" s="6" t="s">
        <v>155</v>
      </c>
      <c r="AI3" s="6" t="s">
        <v>167</v>
      </c>
      <c r="AJ3" s="6" t="s">
        <v>168</v>
      </c>
      <c r="AK3" s="6" t="s">
        <v>169</v>
      </c>
      <c r="AL3" s="6" t="s">
        <v>170</v>
      </c>
      <c r="AM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</row>
    <row r="4" spans="1:187">
      <c r="C4" s="5" t="s">
        <v>46</v>
      </c>
      <c r="AO4" s="5" t="s">
        <v>47</v>
      </c>
      <c r="BZ4" s="5" t="s">
        <v>48</v>
      </c>
      <c r="DK4" s="5" t="s">
        <v>49</v>
      </c>
      <c r="EV4" s="5" t="s">
        <v>64</v>
      </c>
    </row>
    <row r="5" spans="1:187">
      <c r="C5" s="5">
        <v>2013</v>
      </c>
      <c r="G5" s="5">
        <v>2014</v>
      </c>
      <c r="K5" s="5">
        <v>2015</v>
      </c>
      <c r="O5" s="5">
        <v>2016</v>
      </c>
      <c r="S5" s="5">
        <v>2017</v>
      </c>
      <c r="W5" s="8">
        <v>2018</v>
      </c>
      <c r="AA5" s="5">
        <v>2019</v>
      </c>
      <c r="AE5" s="5">
        <v>2020</v>
      </c>
      <c r="AI5" s="5">
        <v>2021</v>
      </c>
      <c r="AO5" s="5">
        <v>2013</v>
      </c>
      <c r="AS5" s="5">
        <v>2014</v>
      </c>
      <c r="AW5" s="5">
        <v>2015</v>
      </c>
      <c r="BA5" s="5">
        <v>2016</v>
      </c>
      <c r="BE5" s="5">
        <v>2017</v>
      </c>
      <c r="BI5" s="5">
        <v>2018</v>
      </c>
      <c r="BM5" s="5">
        <v>2019</v>
      </c>
      <c r="BQ5" s="5">
        <v>2020</v>
      </c>
      <c r="BU5" s="5" t="s">
        <v>176</v>
      </c>
      <c r="BZ5" s="5">
        <v>2013</v>
      </c>
      <c r="CD5" s="5">
        <v>2014</v>
      </c>
      <c r="CH5" s="5">
        <v>2015</v>
      </c>
      <c r="CL5" s="5">
        <v>2016</v>
      </c>
      <c r="CP5" s="5">
        <v>2017</v>
      </c>
      <c r="CT5" s="5">
        <v>2018</v>
      </c>
      <c r="CX5" s="5">
        <v>2019</v>
      </c>
      <c r="DB5" s="5">
        <v>2020</v>
      </c>
      <c r="DF5" s="5" t="s">
        <v>176</v>
      </c>
      <c r="DK5" s="5">
        <v>2013</v>
      </c>
      <c r="DO5" s="5">
        <v>2014</v>
      </c>
      <c r="DS5" s="5">
        <v>2015</v>
      </c>
      <c r="DW5" s="5">
        <v>2016</v>
      </c>
      <c r="EA5" s="5">
        <v>2017</v>
      </c>
      <c r="EE5" s="5">
        <v>2018</v>
      </c>
      <c r="EI5" s="5">
        <v>2019</v>
      </c>
      <c r="EM5" s="5">
        <v>2020</v>
      </c>
      <c r="EQ5" s="5" t="s">
        <v>176</v>
      </c>
      <c r="EV5" s="5">
        <v>2013</v>
      </c>
      <c r="EZ5" s="5">
        <v>2014</v>
      </c>
      <c r="FD5" s="5">
        <v>2015</v>
      </c>
      <c r="FH5" s="5">
        <v>2016</v>
      </c>
      <c r="FL5" s="5">
        <v>2017</v>
      </c>
      <c r="FP5" s="5">
        <v>2018</v>
      </c>
      <c r="FT5" s="5">
        <v>2019</v>
      </c>
      <c r="FX5" s="5">
        <v>2020</v>
      </c>
      <c r="GB5" s="5" t="s">
        <v>176</v>
      </c>
    </row>
    <row r="6" spans="1:187" s="48" customFormat="1">
      <c r="A6" s="48" t="s">
        <v>110</v>
      </c>
      <c r="B6" s="48" t="s">
        <v>50</v>
      </c>
      <c r="C6" s="64">
        <v>7.0361311884041653</v>
      </c>
      <c r="D6" s="64">
        <v>6.7139499936680531</v>
      </c>
      <c r="E6" s="64">
        <v>6.8961945250708325</v>
      </c>
      <c r="F6" s="64">
        <v>6.9682066721080904</v>
      </c>
      <c r="G6" s="64">
        <v>7.0253150362076937</v>
      </c>
      <c r="H6" s="64">
        <v>6.612088012853869</v>
      </c>
      <c r="I6" s="64">
        <v>6.2981665010521981</v>
      </c>
      <c r="J6" s="64">
        <v>6.3136307850688356</v>
      </c>
      <c r="K6" s="64">
        <v>6.8168099637163113</v>
      </c>
      <c r="L6" s="64">
        <v>7.2809589432378585</v>
      </c>
      <c r="M6" s="64">
        <v>7.4452303663123525</v>
      </c>
      <c r="N6" s="64">
        <v>7.9385271966470521</v>
      </c>
      <c r="O6" s="64">
        <v>7.7511664130212656</v>
      </c>
      <c r="P6" s="64">
        <v>8.5031649793857387</v>
      </c>
      <c r="Q6" s="64">
        <v>8.8687082405333353</v>
      </c>
      <c r="R6" s="64">
        <v>8.6722494671419863</v>
      </c>
      <c r="S6" s="64">
        <v>8.0770469957406235</v>
      </c>
      <c r="T6" s="64">
        <v>7.8509951272441816</v>
      </c>
      <c r="U6" s="64">
        <v>7.1527397991563992</v>
      </c>
      <c r="V6" s="64">
        <v>6.817904658902882</v>
      </c>
      <c r="W6" s="64">
        <v>6.5767950546208267</v>
      </c>
      <c r="X6" s="64">
        <v>5.8749137188551872</v>
      </c>
      <c r="Y6" s="64">
        <v>4.7464932068181902</v>
      </c>
      <c r="Z6" s="64">
        <v>4.2621644488000054</v>
      </c>
      <c r="AA6" s="64">
        <v>3.7649333571393671</v>
      </c>
      <c r="AB6" s="64">
        <v>3.2643092892678172</v>
      </c>
      <c r="AC6" s="64">
        <v>3.1009832831588495</v>
      </c>
      <c r="AD6" s="64">
        <v>2.3293524895717832</v>
      </c>
      <c r="AE6" s="64">
        <v>2.2465110331984102</v>
      </c>
      <c r="AF6" s="64">
        <v>1.0335919562132876</v>
      </c>
      <c r="AG6" s="64">
        <v>1.5018633813402924</v>
      </c>
      <c r="AH6" s="64">
        <v>2.0981682229583201</v>
      </c>
      <c r="AI6" s="64">
        <v>2.7305544394633374</v>
      </c>
      <c r="AJ6" s="64">
        <v>3.4654927158684687</v>
      </c>
      <c r="AK6" s="64">
        <v>1.965970851571996</v>
      </c>
      <c r="AL6" s="64">
        <v>0.76226235091417305</v>
      </c>
      <c r="AM6" s="64"/>
      <c r="AN6" s="64"/>
      <c r="AO6" s="64">
        <v>5.0066328801432674</v>
      </c>
      <c r="AP6" s="64">
        <v>5.4972663190865276</v>
      </c>
      <c r="AQ6" s="64">
        <v>5.5384814789889161</v>
      </c>
      <c r="AR6" s="64">
        <v>5.7477840299602914</v>
      </c>
      <c r="AS6" s="64">
        <v>6.1545727124126275</v>
      </c>
      <c r="AT6" s="64">
        <v>6.118488511931135</v>
      </c>
      <c r="AU6" s="64">
        <v>6.3904985520957043</v>
      </c>
      <c r="AV6" s="64">
        <v>6.347932983550046</v>
      </c>
      <c r="AW6" s="64">
        <v>6.3285033812996394</v>
      </c>
      <c r="AX6" s="64">
        <v>5.9419380505546373</v>
      </c>
      <c r="AY6" s="64">
        <v>5.7303531694026555</v>
      </c>
      <c r="AZ6" s="64">
        <v>5.9171395284117985</v>
      </c>
      <c r="BA6" s="64">
        <v>6.2203882277528493</v>
      </c>
      <c r="BB6" s="64">
        <v>7.0242329625310518</v>
      </c>
      <c r="BC6" s="64">
        <v>7.4160266191568143</v>
      </c>
      <c r="BD6" s="64">
        <v>7.6101113470017117</v>
      </c>
      <c r="BE6" s="64">
        <v>7.7925059584211702</v>
      </c>
      <c r="BF6" s="64">
        <v>7.7187919334694337</v>
      </c>
      <c r="BG6" s="64">
        <v>7.5940787275563473</v>
      </c>
      <c r="BH6" s="64">
        <v>7.473334502635816</v>
      </c>
      <c r="BI6" s="64">
        <v>7.1283925468815523</v>
      </c>
      <c r="BJ6" s="64">
        <v>6.8345845033826738</v>
      </c>
      <c r="BK6" s="64">
        <v>6.0951695342307968</v>
      </c>
      <c r="BL6" s="64">
        <v>5.9431538026368385</v>
      </c>
      <c r="BM6" s="64">
        <v>5.7810290300933218</v>
      </c>
      <c r="BN6" s="64">
        <v>5.9946619938383527</v>
      </c>
      <c r="BO6" s="64">
        <v>6.3738287175055541</v>
      </c>
      <c r="BP6" s="64">
        <v>5.969699333981147</v>
      </c>
      <c r="BQ6" s="64">
        <v>5.8764401280534537</v>
      </c>
      <c r="BR6" s="64">
        <v>4.934967981760102</v>
      </c>
      <c r="BS6" s="64">
        <v>5.6178311457872683</v>
      </c>
      <c r="BT6" s="64">
        <v>6.8622887674302575</v>
      </c>
      <c r="BU6" s="64">
        <v>7.0996985174200011</v>
      </c>
      <c r="BV6" s="64">
        <v>7.1242176170816824</v>
      </c>
      <c r="BW6" s="64">
        <v>5.1483318621678187</v>
      </c>
      <c r="BX6" s="64"/>
      <c r="BY6" s="64"/>
      <c r="BZ6" s="64">
        <v>-0.38932916654491323</v>
      </c>
      <c r="CA6" s="64">
        <v>0.40659322722088348</v>
      </c>
      <c r="CB6" s="64">
        <v>0.7716413297825081</v>
      </c>
      <c r="CC6" s="64">
        <v>1.3437442976370939</v>
      </c>
      <c r="CD6" s="64">
        <v>1.4862141573519991</v>
      </c>
      <c r="CE6" s="64">
        <v>1.1710280429808693</v>
      </c>
      <c r="CF6" s="64">
        <v>1.1083402263940132</v>
      </c>
      <c r="CG6" s="64">
        <v>0.93494696260847998</v>
      </c>
      <c r="CH6" s="64">
        <v>1.5404996709823899</v>
      </c>
      <c r="CI6" s="64">
        <v>1.9398307008291389</v>
      </c>
      <c r="CJ6" s="64">
        <v>2.0563898665755866</v>
      </c>
      <c r="CK6" s="64">
        <v>2.7132545832646846</v>
      </c>
      <c r="CL6" s="64">
        <v>2.8774607627972228</v>
      </c>
      <c r="CM6" s="64">
        <v>3.414973556439286</v>
      </c>
      <c r="CN6" s="64">
        <v>3.6368400993276118</v>
      </c>
      <c r="CO6" s="64">
        <v>3.6949654789819064</v>
      </c>
      <c r="CP6" s="64">
        <v>3.6783882180391712</v>
      </c>
      <c r="CQ6" s="64">
        <v>3.5467762512189762</v>
      </c>
      <c r="CR6" s="64">
        <v>3.8741626551611272</v>
      </c>
      <c r="CS6" s="64">
        <v>3.746107181173703</v>
      </c>
      <c r="CT6" s="64">
        <v>3.4882070507059924</v>
      </c>
      <c r="CU6" s="64">
        <v>3.4023678417737004</v>
      </c>
      <c r="CV6" s="64">
        <v>3.1332252049402349</v>
      </c>
      <c r="CW6" s="64">
        <v>3.0245230841076798</v>
      </c>
      <c r="CX6" s="64">
        <v>3.4949171359597861</v>
      </c>
      <c r="CY6" s="64">
        <v>3.6955168495277975</v>
      </c>
      <c r="CZ6" s="64">
        <v>4.0990814370488593</v>
      </c>
      <c r="DA6" s="64">
        <v>4.7578519904301055</v>
      </c>
      <c r="DB6" s="64">
        <v>4.9584655763525802</v>
      </c>
      <c r="DC6" s="64">
        <v>5.5414831971372136</v>
      </c>
      <c r="DD6" s="64">
        <v>6.0777321981849282</v>
      </c>
      <c r="DE6" s="64">
        <v>6.744853416555971</v>
      </c>
      <c r="DF6" s="64">
        <v>6.9672815569969364</v>
      </c>
      <c r="DG6" s="64">
        <v>6.7603719056984239</v>
      </c>
      <c r="DH6" s="64">
        <v>5.8183534289784751</v>
      </c>
      <c r="DI6" s="64"/>
      <c r="DJ6" s="64"/>
      <c r="DK6" s="64">
        <v>4.4782449129388739</v>
      </c>
      <c r="DL6" s="64">
        <v>5.0587305953272956</v>
      </c>
      <c r="DM6" s="64">
        <v>5.3009908697273884</v>
      </c>
      <c r="DN6" s="64">
        <v>4.5696831201308594</v>
      </c>
      <c r="DO6" s="64">
        <v>4.3161415432646786</v>
      </c>
      <c r="DP6" s="64">
        <v>3.7735647757945614</v>
      </c>
      <c r="DQ6" s="64">
        <v>3.8222608322551519</v>
      </c>
      <c r="DR6" s="64">
        <v>3.8551661328879105</v>
      </c>
      <c r="DS6" s="64">
        <v>3.2405105470183817</v>
      </c>
      <c r="DT6" s="64">
        <v>2.5279789673796307</v>
      </c>
      <c r="DU6" s="64">
        <v>1.7102202937504047</v>
      </c>
      <c r="DV6" s="64">
        <v>1.1588709707703648</v>
      </c>
      <c r="DW6" s="64">
        <v>1.1545289753508623</v>
      </c>
      <c r="DX6" s="64">
        <v>1.6996138086648194</v>
      </c>
      <c r="DY6" s="64">
        <v>2.0467651600424479</v>
      </c>
      <c r="DZ6" s="64">
        <v>2.0210037252728532</v>
      </c>
      <c r="EA6" s="64">
        <v>1.7468715675506039</v>
      </c>
      <c r="EB6" s="64">
        <v>1.6634450992740253</v>
      </c>
      <c r="EC6" s="64">
        <v>1.4269310614305508</v>
      </c>
      <c r="ED6" s="64">
        <v>1.7521878663713988</v>
      </c>
      <c r="EE6" s="64">
        <v>1.7264987447366054</v>
      </c>
      <c r="EF6" s="64">
        <v>1.6416149032566334</v>
      </c>
      <c r="EG6" s="64">
        <v>1.544498142821078</v>
      </c>
      <c r="EH6" s="64">
        <v>0.77076957310793559</v>
      </c>
      <c r="EI6" s="64">
        <v>0.95630460822998864</v>
      </c>
      <c r="EJ6" s="64">
        <v>0.26895660275414168</v>
      </c>
      <c r="EK6" s="64">
        <v>-0.46451379489680877</v>
      </c>
      <c r="EL6" s="64">
        <v>8.8784450493365127E-2</v>
      </c>
      <c r="EM6" s="64">
        <v>-0.72667013409148695</v>
      </c>
      <c r="EN6" s="64">
        <v>-0.52336318490208156</v>
      </c>
      <c r="EO6" s="64">
        <v>1.6259994628210157</v>
      </c>
      <c r="EP6" s="64">
        <v>2.2839009419055092</v>
      </c>
      <c r="EQ6" s="64">
        <v>3.8540833382110966</v>
      </c>
      <c r="ER6" s="64">
        <v>3.5137427320061776</v>
      </c>
      <c r="ES6" s="64">
        <v>1.6046551900403307</v>
      </c>
      <c r="ET6" s="64"/>
      <c r="EU6" s="64"/>
      <c r="EV6" s="64">
        <v>-4.2934256779220972</v>
      </c>
      <c r="EW6" s="64">
        <v>-2.7262598591678771</v>
      </c>
      <c r="EX6" s="64">
        <v>-1.6753573154139181</v>
      </c>
      <c r="EY6" s="64">
        <v>-0.90013408327093525</v>
      </c>
      <c r="EZ6" s="64">
        <v>-0.60924580262398642</v>
      </c>
      <c r="FA6" s="64">
        <v>-0.52693863734391821</v>
      </c>
      <c r="FB6" s="64">
        <v>-0.24529954486590469</v>
      </c>
      <c r="FC6" s="64">
        <v>-0.42572289032829452</v>
      </c>
      <c r="FD6" s="64">
        <v>-0.54435109505458168</v>
      </c>
      <c r="FE6" s="64">
        <v>-0.47173532131149654</v>
      </c>
      <c r="FF6" s="64">
        <v>-0.64150694103014605</v>
      </c>
      <c r="FG6" s="64">
        <v>-0.82221375809382291</v>
      </c>
      <c r="FH6" s="64">
        <v>-0.93247253863419033</v>
      </c>
      <c r="FI6" s="64">
        <v>-1.1262718004497798</v>
      </c>
      <c r="FJ6" s="64">
        <v>-1.1055898309744017</v>
      </c>
      <c r="FK6" s="64">
        <v>-1.0426577629225231</v>
      </c>
      <c r="FL6" s="64">
        <v>-1.1968153214459383</v>
      </c>
      <c r="FM6" s="64">
        <v>-1.6285738948620314</v>
      </c>
      <c r="FN6" s="64">
        <v>-1.9090762721424916</v>
      </c>
      <c r="FO6" s="64">
        <v>-2.4626367842705221</v>
      </c>
      <c r="FP6" s="64">
        <v>-2.7058948667667848</v>
      </c>
      <c r="FQ6" s="64">
        <v>-2.8068286047014936</v>
      </c>
      <c r="FR6" s="64">
        <v>-3.1475537672767762</v>
      </c>
      <c r="FS6" s="64">
        <v>-3.4125912563137946</v>
      </c>
      <c r="FT6" s="64">
        <v>-3.8974726512504345</v>
      </c>
      <c r="FU6" s="64">
        <v>-3.9865357280453573</v>
      </c>
      <c r="FV6" s="64">
        <v>-4.2331713449267925</v>
      </c>
      <c r="FW6" s="64">
        <v>-4.1213911437625788</v>
      </c>
      <c r="FX6" s="64">
        <v>-4.1983577033347093</v>
      </c>
      <c r="FY6" s="64">
        <v>-4.4304913465761855</v>
      </c>
      <c r="FZ6" s="64">
        <v>-4.3476448577497102</v>
      </c>
      <c r="GA6" s="64">
        <v>-4.3398521268764201</v>
      </c>
      <c r="GB6" s="64">
        <v>-4.6587802208010549</v>
      </c>
      <c r="GC6" s="64">
        <v>-4.8517987824728879</v>
      </c>
      <c r="GD6" s="64">
        <v>-5.3923524472526099</v>
      </c>
      <c r="GE6" s="64"/>
    </row>
    <row r="7" spans="1:187" s="48" customFormat="1">
      <c r="A7" s="48" t="s">
        <v>111</v>
      </c>
      <c r="B7" s="48" t="s">
        <v>51</v>
      </c>
      <c r="C7" s="64">
        <v>-5.2041266898978922</v>
      </c>
      <c r="D7" s="64">
        <v>-4.8636545119736798</v>
      </c>
      <c r="E7" s="64">
        <v>-4.5993615933831684</v>
      </c>
      <c r="F7" s="64">
        <v>-4.2275311977599266</v>
      </c>
      <c r="G7" s="64">
        <v>-4.5592247380286981</v>
      </c>
      <c r="H7" s="64">
        <v>-4.9689418571370947</v>
      </c>
      <c r="I7" s="64">
        <v>-5.3563972157976796</v>
      </c>
      <c r="J7" s="64">
        <v>-5.5960823516790459</v>
      </c>
      <c r="K7" s="64">
        <v>-5.2923888918144923</v>
      </c>
      <c r="L7" s="64">
        <v>-5.1969943947771364</v>
      </c>
      <c r="M7" s="64">
        <v>-5.2613018852027853</v>
      </c>
      <c r="N7" s="64">
        <v>-5.6898848897700711</v>
      </c>
      <c r="O7" s="64">
        <v>-5.3685416898863512</v>
      </c>
      <c r="P7" s="64">
        <v>-4.8701413926109476</v>
      </c>
      <c r="Q7" s="64">
        <v>-4.3290280835928003</v>
      </c>
      <c r="R7" s="64">
        <v>-3.6410025378622453</v>
      </c>
      <c r="S7" s="64">
        <v>-4.0477638610472599</v>
      </c>
      <c r="T7" s="64">
        <v>-4.5013676438717125</v>
      </c>
      <c r="U7" s="64">
        <v>-4.7184270826646086</v>
      </c>
      <c r="V7" s="64">
        <v>-4.9149871442530797</v>
      </c>
      <c r="W7" s="64">
        <v>-4.7806497723578261</v>
      </c>
      <c r="X7" s="64">
        <v>-4.673772490436483</v>
      </c>
      <c r="Y7" s="64">
        <v>-4.6507798477048237</v>
      </c>
      <c r="Z7" s="64">
        <v>-4.5834729677795192</v>
      </c>
      <c r="AA7" s="64">
        <v>-4.1914215720113521</v>
      </c>
      <c r="AB7" s="64">
        <v>-3.9108799039063635</v>
      </c>
      <c r="AC7" s="64">
        <v>-3.5603500363744849</v>
      </c>
      <c r="AD7" s="64">
        <v>-3.3053343066919707</v>
      </c>
      <c r="AE7" s="64">
        <v>-3.4705226363474595</v>
      </c>
      <c r="AF7" s="64">
        <v>-3.3716361034511784</v>
      </c>
      <c r="AG7" s="64">
        <v>-3.5242449174088564</v>
      </c>
      <c r="AH7" s="64">
        <v>-3.5259219570030025</v>
      </c>
      <c r="AI7" s="64">
        <v>-3.8101924170177428</v>
      </c>
      <c r="AJ7" s="64">
        <v>-3.8200562519668537</v>
      </c>
      <c r="AK7" s="64">
        <v>-3.9066310785935436</v>
      </c>
      <c r="AL7" s="64">
        <v>-3.9541072216836044</v>
      </c>
      <c r="AM7" s="64"/>
      <c r="AN7" s="64"/>
      <c r="AO7" s="64">
        <v>-6.9245659224098475</v>
      </c>
      <c r="AP7" s="64">
        <v>-7.3559455228436734</v>
      </c>
      <c r="AQ7" s="64">
        <v>-6.9302679757622911</v>
      </c>
      <c r="AR7" s="64">
        <v>-6.6502938943987564</v>
      </c>
      <c r="AS7" s="64">
        <v>-5.5033168904128713</v>
      </c>
      <c r="AT7" s="64">
        <v>-6.7796695993417311</v>
      </c>
      <c r="AU7" s="64">
        <v>-7.0693998568264558</v>
      </c>
      <c r="AV7" s="64">
        <v>-6.5760525181861968</v>
      </c>
      <c r="AW7" s="64">
        <v>-6.9069855201403501</v>
      </c>
      <c r="AX7" s="64">
        <v>-6.2961839672104585</v>
      </c>
      <c r="AY7" s="64">
        <v>-6.5246744432049173</v>
      </c>
      <c r="AZ7" s="64">
        <v>-6.0457909408651611</v>
      </c>
      <c r="BA7" s="64">
        <v>-5.4343408303373186</v>
      </c>
      <c r="BB7" s="64">
        <v>-5.3466059597435933</v>
      </c>
      <c r="BC7" s="64">
        <v>-4.9938197410258374</v>
      </c>
      <c r="BD7" s="64">
        <v>-5.7922195176522511</v>
      </c>
      <c r="BE7" s="64">
        <v>-5.8483638233978024</v>
      </c>
      <c r="BF7" s="64">
        <v>-5.6419254072756191</v>
      </c>
      <c r="BG7" s="64">
        <v>-5.6855302948080331</v>
      </c>
      <c r="BH7" s="64">
        <v>-5.4579336573432791</v>
      </c>
      <c r="BI7" s="64">
        <v>-5.9372815689093921</v>
      </c>
      <c r="BJ7" s="64">
        <v>-5.5974997743258452</v>
      </c>
      <c r="BK7" s="64">
        <v>-5.504475319751398</v>
      </c>
      <c r="BL7" s="64">
        <v>-5.2272060158961464</v>
      </c>
      <c r="BM7" s="64">
        <v>-5.1339659673000799</v>
      </c>
      <c r="BN7" s="64">
        <v>-5.1015547841212285</v>
      </c>
      <c r="BO7" s="64">
        <v>-5.3139118439868884</v>
      </c>
      <c r="BP7" s="64">
        <v>-5.477810010852064</v>
      </c>
      <c r="BQ7" s="64">
        <v>-4.99053600259594</v>
      </c>
      <c r="BR7" s="64">
        <v>-4.306712922542574</v>
      </c>
      <c r="BS7" s="64">
        <v>-2.6493681407907461</v>
      </c>
      <c r="BT7" s="64">
        <v>-3.2131877687876091</v>
      </c>
      <c r="BU7" s="64">
        <v>-3.5800300692019471</v>
      </c>
      <c r="BV7" s="64">
        <v>-3.7274739634771827</v>
      </c>
      <c r="BW7" s="64">
        <v>-4.539109788906794</v>
      </c>
      <c r="BX7" s="64"/>
      <c r="BY7" s="64"/>
      <c r="BZ7" s="64">
        <v>-4.079689828535221</v>
      </c>
      <c r="CA7" s="64">
        <v>-4.3152900681277018</v>
      </c>
      <c r="CB7" s="64">
        <v>-3.9555035614510659</v>
      </c>
      <c r="CC7" s="64">
        <v>-4.1847060970301335</v>
      </c>
      <c r="CD7" s="64">
        <v>-4.5187132085676671</v>
      </c>
      <c r="CE7" s="64">
        <v>-4.8268127313456066</v>
      </c>
      <c r="CF7" s="64">
        <v>-5.1141264631566319</v>
      </c>
      <c r="CG7" s="64">
        <v>-4.5524555869622949</v>
      </c>
      <c r="CH7" s="64">
        <v>-4.600242393253275</v>
      </c>
      <c r="CI7" s="64">
        <v>-4.2559639047148563</v>
      </c>
      <c r="CJ7" s="64">
        <v>-4.2095051696734229</v>
      </c>
      <c r="CK7" s="64">
        <v>-4.4328575222984865</v>
      </c>
      <c r="CL7" s="64">
        <v>-4.4724143632802065</v>
      </c>
      <c r="CM7" s="64">
        <v>-4.4509520267539733</v>
      </c>
      <c r="CN7" s="64">
        <v>-4.9071487471772874</v>
      </c>
      <c r="CO7" s="64">
        <v>-5.0627626134669317</v>
      </c>
      <c r="CP7" s="64">
        <v>-4.8505740355618103</v>
      </c>
      <c r="CQ7" s="64">
        <v>-5.0552411906245096</v>
      </c>
      <c r="CR7" s="64">
        <v>-4.6643233195529419</v>
      </c>
      <c r="CS7" s="64">
        <v>-4.7812345928185271</v>
      </c>
      <c r="CT7" s="64">
        <v>-4.838546830543625</v>
      </c>
      <c r="CU7" s="64">
        <v>-4.7220289601195153</v>
      </c>
      <c r="CV7" s="64">
        <v>-4.9202559889471162</v>
      </c>
      <c r="CW7" s="64">
        <v>-4.72798502708957</v>
      </c>
      <c r="CX7" s="64">
        <v>-4.7853896332810661</v>
      </c>
      <c r="CY7" s="64">
        <v>-4.8204018597683582</v>
      </c>
      <c r="CZ7" s="64">
        <v>-4.6739476041542458</v>
      </c>
      <c r="DA7" s="64">
        <v>-4.6389965701882199</v>
      </c>
      <c r="DB7" s="64">
        <v>-4.429635364546634</v>
      </c>
      <c r="DC7" s="64">
        <v>-4.1898049926927614</v>
      </c>
      <c r="DD7" s="64">
        <v>-4.1389254373712214</v>
      </c>
      <c r="DE7" s="64">
        <v>-4.2481361331842304</v>
      </c>
      <c r="DF7" s="64">
        <v>-4.7054186040023991</v>
      </c>
      <c r="DG7" s="64">
        <v>-5.0513482052068346</v>
      </c>
      <c r="DH7" s="64">
        <v>-5.2044283158538862</v>
      </c>
      <c r="DI7" s="64"/>
      <c r="DJ7" s="64"/>
      <c r="DK7" s="64">
        <v>-1.962919164321929</v>
      </c>
      <c r="DL7" s="64">
        <v>-1.6827206445257721</v>
      </c>
      <c r="DM7" s="64">
        <v>-1.3896772240511601</v>
      </c>
      <c r="DN7" s="64">
        <v>-1.2658756571909013</v>
      </c>
      <c r="DO7" s="64">
        <v>-1.3665635820863495</v>
      </c>
      <c r="DP7" s="64">
        <v>-1.4784329624137158</v>
      </c>
      <c r="DQ7" s="64">
        <v>-1.5969456874255925</v>
      </c>
      <c r="DR7" s="64">
        <v>-1.6004163342869946</v>
      </c>
      <c r="DS7" s="64">
        <v>-1.9370693268287096</v>
      </c>
      <c r="DT7" s="64">
        <v>-2.3192219782650918</v>
      </c>
      <c r="DU7" s="64">
        <v>-2.7187726654362492</v>
      </c>
      <c r="DV7" s="64">
        <v>-3.0480134087554966</v>
      </c>
      <c r="DW7" s="64">
        <v>-3.0823568985816001</v>
      </c>
      <c r="DX7" s="64">
        <v>-3.0601479057023666</v>
      </c>
      <c r="DY7" s="64">
        <v>-3.0469298522599364</v>
      </c>
      <c r="DZ7" s="64">
        <v>-3.0909396130554891</v>
      </c>
      <c r="EA7" s="64">
        <v>-3.014058332025733</v>
      </c>
      <c r="EB7" s="64">
        <v>-2.9237999206438769</v>
      </c>
      <c r="EC7" s="64">
        <v>-2.8289312819726042</v>
      </c>
      <c r="ED7" s="64">
        <v>-2.7204149544663263</v>
      </c>
      <c r="EE7" s="64">
        <v>-2.6655784209289299</v>
      </c>
      <c r="EF7" s="64">
        <v>-2.5656997127346619</v>
      </c>
      <c r="EG7" s="64">
        <v>-2.4648800163925335</v>
      </c>
      <c r="EH7" s="64">
        <v>-2.3934894403562108</v>
      </c>
      <c r="EI7" s="64">
        <v>-2.5381817220969558</v>
      </c>
      <c r="EJ7" s="64">
        <v>-2.7032638981748129</v>
      </c>
      <c r="EK7" s="64">
        <v>-2.8165859635861672</v>
      </c>
      <c r="EL7" s="64">
        <v>-2.9314817965294324</v>
      </c>
      <c r="EM7" s="64">
        <v>-2.6698107488042173</v>
      </c>
      <c r="EN7" s="64">
        <v>-2.4044035595657349</v>
      </c>
      <c r="EO7" s="64">
        <v>-2.1016312190157009</v>
      </c>
      <c r="EP7" s="64">
        <v>-1.7887842327211432</v>
      </c>
      <c r="EQ7" s="64">
        <v>-1.8052059825224323</v>
      </c>
      <c r="ER7" s="64">
        <v>-1.8500156119460924</v>
      </c>
      <c r="ES7" s="64">
        <v>-1.8932052001594015</v>
      </c>
      <c r="ET7" s="64"/>
      <c r="EU7" s="64"/>
      <c r="EV7" s="64">
        <v>-1.9500696693600506</v>
      </c>
      <c r="EW7" s="64">
        <v>-1.7519810262727291</v>
      </c>
      <c r="EX7" s="64">
        <v>-1.7681181029773774</v>
      </c>
      <c r="EY7" s="64">
        <v>-2.1934630052066102</v>
      </c>
      <c r="EZ7" s="64">
        <v>-2.4875003023423758</v>
      </c>
      <c r="FA7" s="64">
        <v>-2.8458508274322032</v>
      </c>
      <c r="FB7" s="64">
        <v>-2.7451114729257005</v>
      </c>
      <c r="FC7" s="64">
        <v>-1.2748484746034618</v>
      </c>
      <c r="FD7" s="64">
        <v>-0.77095230494085776</v>
      </c>
      <c r="FE7" s="64">
        <v>-1.1087331811745536</v>
      </c>
      <c r="FF7" s="64">
        <v>-1.1576853154049325</v>
      </c>
      <c r="FG7" s="64">
        <v>-1.8590347979744368</v>
      </c>
      <c r="FH7" s="64">
        <v>-2.0150102314335401</v>
      </c>
      <c r="FI7" s="64">
        <v>-2.0715020135638467</v>
      </c>
      <c r="FJ7" s="64">
        <v>-2.3111148991134272</v>
      </c>
      <c r="FK7" s="64">
        <v>-2.0953710487969244</v>
      </c>
      <c r="FL7" s="64">
        <v>-2.4041618350746252</v>
      </c>
      <c r="FM7" s="64">
        <v>-2.7055449708345019</v>
      </c>
      <c r="FN7" s="64">
        <v>-2.4840992456793867</v>
      </c>
      <c r="FO7" s="64">
        <v>-2.276800545190734</v>
      </c>
      <c r="FP7" s="64">
        <v>-2.3542501721890008</v>
      </c>
      <c r="FQ7" s="64">
        <v>-2.0253934228561419</v>
      </c>
      <c r="FR7" s="64">
        <v>-2.4053332154248421</v>
      </c>
      <c r="FS7" s="64">
        <v>-2.5963273994621807</v>
      </c>
      <c r="FT7" s="64">
        <v>-2.2242626247507862</v>
      </c>
      <c r="FU7" s="64">
        <v>-2.1082388186053973</v>
      </c>
      <c r="FV7" s="64">
        <v>-2.0450633998621512</v>
      </c>
      <c r="FW7" s="64">
        <v>-2.1523373241235877</v>
      </c>
      <c r="FX7" s="64">
        <v>-2.0953272285845324</v>
      </c>
      <c r="FY7" s="64">
        <v>-1.9121797943086529</v>
      </c>
      <c r="FZ7" s="64">
        <v>-2.1480799153886641</v>
      </c>
      <c r="GA7" s="64">
        <v>-2.3365233812373973</v>
      </c>
      <c r="GB7" s="64">
        <v>-2.7263156169114438</v>
      </c>
      <c r="GC7" s="64">
        <v>-2.8050055737414077</v>
      </c>
      <c r="GD7" s="64">
        <v>-2.5652063318136458</v>
      </c>
      <c r="GE7" s="64"/>
    </row>
    <row r="8" spans="1:187" s="48" customFormat="1">
      <c r="A8" s="48" t="s">
        <v>112</v>
      </c>
      <c r="B8" s="48" t="s">
        <v>52</v>
      </c>
      <c r="C8" s="64">
        <v>3.3541242993359894</v>
      </c>
      <c r="D8" s="64">
        <v>3.8854344618702692</v>
      </c>
      <c r="E8" s="64">
        <v>4.0427073988383748</v>
      </c>
      <c r="F8" s="64">
        <v>4.5195443309736536</v>
      </c>
      <c r="G8" s="64">
        <v>4.253527082078568</v>
      </c>
      <c r="H8" s="64">
        <v>3.865100625307246</v>
      </c>
      <c r="I8" s="64">
        <v>4.2690008922936187</v>
      </c>
      <c r="J8" s="64">
        <v>4.1434168299631304</v>
      </c>
      <c r="K8" s="64">
        <v>4.3363970992848131</v>
      </c>
      <c r="L8" s="64">
        <v>4.8242983144627889</v>
      </c>
      <c r="M8" s="64">
        <v>4.3015941453049287</v>
      </c>
      <c r="N8" s="64">
        <v>4.669658531415263</v>
      </c>
      <c r="O8" s="64">
        <v>3.9956617765299942</v>
      </c>
      <c r="P8" s="64">
        <v>2.7230281029799288</v>
      </c>
      <c r="Q8" s="64">
        <v>1.866266299542606</v>
      </c>
      <c r="R8" s="64">
        <v>-0.56929212690982423</v>
      </c>
      <c r="S8" s="64">
        <v>-0.2835393551434226</v>
      </c>
      <c r="T8" s="64">
        <v>0.30305445000105768</v>
      </c>
      <c r="U8" s="64">
        <v>0.50131889018347531</v>
      </c>
      <c r="V8" s="64">
        <v>0.94070309864959478</v>
      </c>
      <c r="W8" s="64">
        <v>1.3539630342748965</v>
      </c>
      <c r="X8" s="64">
        <v>1.5019385358700557</v>
      </c>
      <c r="Y8" s="64">
        <v>2.1331402958174333</v>
      </c>
      <c r="Z8" s="64">
        <v>2.7308075826014724</v>
      </c>
      <c r="AA8" s="64">
        <v>2.1658475054600905</v>
      </c>
      <c r="AB8" s="64">
        <v>2.06922101585053</v>
      </c>
      <c r="AC8" s="64">
        <v>1.683297343488023</v>
      </c>
      <c r="AD8" s="64">
        <v>2.1276827889956191</v>
      </c>
      <c r="AE8" s="64">
        <v>2.3649522003181831</v>
      </c>
      <c r="AF8" s="64">
        <v>2.4363686154472881</v>
      </c>
      <c r="AG8" s="64">
        <v>2.8832072860057445</v>
      </c>
      <c r="AH8" s="64">
        <v>2.3304886002930711</v>
      </c>
      <c r="AI8" s="64">
        <v>2.4640862777324357</v>
      </c>
      <c r="AJ8" s="64">
        <v>2.2894110593013153</v>
      </c>
      <c r="AK8" s="64">
        <v>2.1450191217539349</v>
      </c>
      <c r="AL8" s="64">
        <v>2.6360767679340458</v>
      </c>
      <c r="AM8" s="64"/>
      <c r="AN8" s="64"/>
      <c r="AO8" s="64">
        <v>1.4367629316401691</v>
      </c>
      <c r="AP8" s="64">
        <v>1.492116031916362</v>
      </c>
      <c r="AQ8" s="64">
        <v>2.7254338934128963</v>
      </c>
      <c r="AR8" s="64">
        <v>2.3668379221007334</v>
      </c>
      <c r="AS8" s="64">
        <v>2.7750506199084142</v>
      </c>
      <c r="AT8" s="64">
        <v>3.2529906956136458</v>
      </c>
      <c r="AU8" s="64">
        <v>1.7735004663602405</v>
      </c>
      <c r="AV8" s="64">
        <v>1.1603046663118142</v>
      </c>
      <c r="AW8" s="64">
        <v>1.9740492125295521</v>
      </c>
      <c r="AX8" s="64">
        <v>2.6981014383489312</v>
      </c>
      <c r="AY8" s="64">
        <v>3.0153641386298524</v>
      </c>
      <c r="AZ8" s="64">
        <v>2.6808077091794145</v>
      </c>
      <c r="BA8" s="64">
        <v>2.0994165900244326</v>
      </c>
      <c r="BB8" s="64">
        <v>1.3017295519171861</v>
      </c>
      <c r="BC8" s="64">
        <v>1.2630460294322403</v>
      </c>
      <c r="BD8" s="64">
        <v>1.0337794464830479</v>
      </c>
      <c r="BE8" s="64">
        <v>0.26803839914762689</v>
      </c>
      <c r="BF8" s="64">
        <v>-7.422651110801376E-2</v>
      </c>
      <c r="BG8" s="64">
        <v>-0.34507415423314375</v>
      </c>
      <c r="BH8" s="64">
        <v>0.36411256370941142</v>
      </c>
      <c r="BI8" s="64">
        <v>0.26201745451640623</v>
      </c>
      <c r="BJ8" s="64">
        <v>0.15687403478553635</v>
      </c>
      <c r="BK8" s="64">
        <v>0.18928322894919977</v>
      </c>
      <c r="BL8" s="64">
        <v>-2.6982003620045929E-2</v>
      </c>
      <c r="BM8" s="64">
        <v>-0.20221013193965429</v>
      </c>
      <c r="BN8" s="64">
        <v>0.30066591488671701</v>
      </c>
      <c r="BO8" s="64">
        <v>0.20591792570683715</v>
      </c>
      <c r="BP8" s="64">
        <v>0.26314482895586105</v>
      </c>
      <c r="BQ8" s="64">
        <v>0.83130837397561408</v>
      </c>
      <c r="BR8" s="64">
        <v>0.96891516243604403</v>
      </c>
      <c r="BS8" s="64">
        <v>1.3052337796502247</v>
      </c>
      <c r="BT8" s="64">
        <v>1.2126507742290924</v>
      </c>
      <c r="BU8" s="64">
        <v>0.70573802777471628</v>
      </c>
      <c r="BV8" s="64">
        <v>0.79901708603116084</v>
      </c>
      <c r="BW8" s="64">
        <v>1.1359525110358977</v>
      </c>
      <c r="BX8" s="64"/>
      <c r="BY8" s="64"/>
      <c r="BZ8" s="64">
        <v>3.1392403505884925</v>
      </c>
      <c r="CA8" s="64">
        <v>3.4577002258681233</v>
      </c>
      <c r="CB8" s="64">
        <v>3.3322912321911446</v>
      </c>
      <c r="CC8" s="64">
        <v>3.3324736251380034</v>
      </c>
      <c r="CD8" s="64">
        <v>3.5606367245566086</v>
      </c>
      <c r="CE8" s="64">
        <v>3.5726300426853852</v>
      </c>
      <c r="CF8" s="64">
        <v>3.515952722619633</v>
      </c>
      <c r="CG8" s="64">
        <v>3.4779635715512001</v>
      </c>
      <c r="CH8" s="64">
        <v>4.091463506160788</v>
      </c>
      <c r="CI8" s="64">
        <v>3.5381924509659934</v>
      </c>
      <c r="CJ8" s="64">
        <v>3.9999924414799297</v>
      </c>
      <c r="CK8" s="64">
        <v>3.1701577317414755</v>
      </c>
      <c r="CL8" s="64">
        <v>2.6878300775104376</v>
      </c>
      <c r="CM8" s="64">
        <v>2.1442770043516206</v>
      </c>
      <c r="CN8" s="64">
        <v>1.1646429704900234</v>
      </c>
      <c r="CO8" s="64">
        <v>1.6192316365817176</v>
      </c>
      <c r="CP8" s="64">
        <v>1.6178934710386668</v>
      </c>
      <c r="CQ8" s="64">
        <v>1.5749372287278001</v>
      </c>
      <c r="CR8" s="64">
        <v>1.6791353194045344</v>
      </c>
      <c r="CS8" s="64">
        <v>1.9432558183289927</v>
      </c>
      <c r="CT8" s="64">
        <v>1.9617323598043663</v>
      </c>
      <c r="CU8" s="64">
        <v>2.1356311600573781</v>
      </c>
      <c r="CV8" s="64">
        <v>2.3518740127717499</v>
      </c>
      <c r="CW8" s="64">
        <v>2.4895839487313656</v>
      </c>
      <c r="CX8" s="64">
        <v>2.2544540228458283</v>
      </c>
      <c r="CY8" s="64">
        <v>2.4901244088952144</v>
      </c>
      <c r="CZ8" s="64">
        <v>2.382431891209372</v>
      </c>
      <c r="DA8" s="64">
        <v>2.329213961492568</v>
      </c>
      <c r="DB8" s="64">
        <v>2.5993154943421701</v>
      </c>
      <c r="DC8" s="64">
        <v>2.9049725935983228</v>
      </c>
      <c r="DD8" s="64">
        <v>2.8222520249921548</v>
      </c>
      <c r="DE8" s="64">
        <v>2.7290237988599544</v>
      </c>
      <c r="DF8" s="64">
        <v>2.4798024748727538</v>
      </c>
      <c r="DG8" s="64">
        <v>2.0352188961837987</v>
      </c>
      <c r="DH8" s="64">
        <v>2.1592322649238711</v>
      </c>
      <c r="DI8" s="64"/>
      <c r="DJ8" s="64"/>
      <c r="DK8" s="64">
        <v>1.2049912327203034</v>
      </c>
      <c r="DL8" s="64">
        <v>0.64048800118152227</v>
      </c>
      <c r="DM8" s="64">
        <v>0.28231408354010229</v>
      </c>
      <c r="DN8" s="64">
        <v>-1.1991797071845502E-2</v>
      </c>
      <c r="DO8" s="64">
        <v>-0.22570426974007152</v>
      </c>
      <c r="DP8" s="64">
        <v>-0.37874342533420119</v>
      </c>
      <c r="DQ8" s="64">
        <v>-0.35225769371855703</v>
      </c>
      <c r="DR8" s="64">
        <v>-0.15178854213347664</v>
      </c>
      <c r="DS8" s="64">
        <v>0.17845195854603946</v>
      </c>
      <c r="DT8" s="64">
        <v>0.42703216504021441</v>
      </c>
      <c r="DU8" s="64">
        <v>1.2650092027228372</v>
      </c>
      <c r="DV8" s="64">
        <v>3.0378742265744205</v>
      </c>
      <c r="DW8" s="64">
        <v>3.0684033812362568</v>
      </c>
      <c r="DX8" s="64">
        <v>3.1934242091756091</v>
      </c>
      <c r="DY8" s="64">
        <v>2.1717083536102888</v>
      </c>
      <c r="DZ8" s="64">
        <v>5.2830244574408165E-2</v>
      </c>
      <c r="EA8" s="64">
        <v>-0.38296328259846235</v>
      </c>
      <c r="EB8" s="64">
        <v>-0.82874972850255968</v>
      </c>
      <c r="EC8" s="64">
        <v>-0.74540817060366205</v>
      </c>
      <c r="ED8" s="64">
        <v>-0.84092227893371874</v>
      </c>
      <c r="EE8" s="64">
        <v>-0.67153960657110223</v>
      </c>
      <c r="EF8" s="64">
        <v>-0.51270242419706757</v>
      </c>
      <c r="EG8" s="64">
        <v>-0.27554852155878501</v>
      </c>
      <c r="EH8" s="64">
        <v>0.37839608811798275</v>
      </c>
      <c r="EI8" s="64">
        <v>0.28350038754227747</v>
      </c>
      <c r="EJ8" s="64">
        <v>0.3602757403101155</v>
      </c>
      <c r="EK8" s="64">
        <v>0.19597012209369322</v>
      </c>
      <c r="EL8" s="64">
        <v>0.19543211976862884</v>
      </c>
      <c r="EM8" s="64">
        <v>0.66189523484357782</v>
      </c>
      <c r="EN8" s="64">
        <v>0.58579262549513955</v>
      </c>
      <c r="EO8" s="64">
        <v>0.8095743998329743</v>
      </c>
      <c r="EP8" s="64">
        <v>0.76520998747818425</v>
      </c>
      <c r="EQ8" s="64">
        <v>0.14297266067894113</v>
      </c>
      <c r="ER8" s="64">
        <v>0.98671718748681403</v>
      </c>
      <c r="ES8" s="64">
        <v>0.78459314031291916</v>
      </c>
      <c r="ET8" s="64"/>
      <c r="EU8" s="64"/>
      <c r="EV8" s="64">
        <v>3.479881804903378</v>
      </c>
      <c r="EW8" s="64">
        <v>3.5905204905223287</v>
      </c>
      <c r="EX8" s="64">
        <v>4.0899335190460695</v>
      </c>
      <c r="EY8" s="64">
        <v>4.2635694011527683</v>
      </c>
      <c r="EZ8" s="64">
        <v>5.3716046951179486</v>
      </c>
      <c r="FA8" s="64">
        <v>4.8651566688687851</v>
      </c>
      <c r="FB8" s="64">
        <v>4.2564038495639407</v>
      </c>
      <c r="FC8" s="64">
        <v>4.0618683679672358</v>
      </c>
      <c r="FD8" s="64">
        <v>4.4503878216509047</v>
      </c>
      <c r="FE8" s="64">
        <v>4.4102338633027944</v>
      </c>
      <c r="FF8" s="64">
        <v>4.5756043149107324</v>
      </c>
      <c r="FG8" s="64">
        <v>4.3074435071462913</v>
      </c>
      <c r="FH8" s="64">
        <v>3.4547190938864087</v>
      </c>
      <c r="FI8" s="64">
        <v>3.8811891049524982</v>
      </c>
      <c r="FJ8" s="64">
        <v>4.4536303500614309</v>
      </c>
      <c r="FK8" s="64">
        <v>4.0592558442581792</v>
      </c>
      <c r="FL8" s="64">
        <v>3.4835227125588779</v>
      </c>
      <c r="FM8" s="64">
        <v>3.1662577272068204</v>
      </c>
      <c r="FN8" s="64">
        <v>2.339850625460703</v>
      </c>
      <c r="FO8" s="64">
        <v>2.8098332699659312</v>
      </c>
      <c r="FP8" s="64">
        <v>3.0522211854607182</v>
      </c>
      <c r="FQ8" s="64">
        <v>2.9177702431131673</v>
      </c>
      <c r="FR8" s="64">
        <v>2.7741322169543028</v>
      </c>
      <c r="FS8" s="64">
        <v>2.5937356199023243</v>
      </c>
      <c r="FT8" s="64">
        <v>2.8698197601791464</v>
      </c>
      <c r="FU8" s="64">
        <v>2.6055233923658343</v>
      </c>
      <c r="FV8" s="64">
        <v>2.6632678068848064</v>
      </c>
      <c r="FW8" s="64">
        <v>2.6627431117406335</v>
      </c>
      <c r="FX8" s="64">
        <v>2.9916043471100431</v>
      </c>
      <c r="FY8" s="64">
        <v>3.292657111735938</v>
      </c>
      <c r="FZ8" s="64">
        <v>3.3883926915080393</v>
      </c>
      <c r="GA8" s="64">
        <v>3.5702625959643535</v>
      </c>
      <c r="GB8" s="64">
        <v>3.1425716893047553</v>
      </c>
      <c r="GC8" s="64">
        <v>2.941650727645277</v>
      </c>
      <c r="GD8" s="64">
        <v>3.0318743029330619</v>
      </c>
      <c r="GE8" s="64"/>
    </row>
    <row r="9" spans="1:187" s="48" customFormat="1">
      <c r="A9" s="48" t="s">
        <v>213</v>
      </c>
      <c r="B9" s="48" t="s">
        <v>105</v>
      </c>
      <c r="C9" s="64">
        <f t="shared" ref="C9:V9" si="0">+SUM(C6:C8)</f>
        <v>5.1861287978422625</v>
      </c>
      <c r="D9" s="64">
        <f t="shared" si="0"/>
        <v>5.7357299435646425</v>
      </c>
      <c r="E9" s="64">
        <f t="shared" si="0"/>
        <v>6.3395403305260389</v>
      </c>
      <c r="F9" s="64">
        <f t="shared" si="0"/>
        <v>7.2602198053218174</v>
      </c>
      <c r="G9" s="64">
        <f t="shared" si="0"/>
        <v>6.7196173802575636</v>
      </c>
      <c r="H9" s="64">
        <f t="shared" si="0"/>
        <v>5.5082467810240203</v>
      </c>
      <c r="I9" s="64">
        <f t="shared" si="0"/>
        <v>5.2107701775481372</v>
      </c>
      <c r="J9" s="64">
        <f t="shared" si="0"/>
        <v>4.8609652633529201</v>
      </c>
      <c r="K9" s="64">
        <f t="shared" si="0"/>
        <v>5.8608181711866321</v>
      </c>
      <c r="L9" s="64">
        <f t="shared" si="0"/>
        <v>6.908262862923511</v>
      </c>
      <c r="M9" s="64">
        <f t="shared" si="0"/>
        <v>6.4855226264144958</v>
      </c>
      <c r="N9" s="64">
        <f t="shared" si="0"/>
        <v>6.918300838292244</v>
      </c>
      <c r="O9" s="64">
        <f t="shared" si="0"/>
        <v>6.3782864996649087</v>
      </c>
      <c r="P9" s="64">
        <f t="shared" si="0"/>
        <v>6.3560516897547199</v>
      </c>
      <c r="Q9" s="64">
        <f t="shared" si="0"/>
        <v>6.4059464564831412</v>
      </c>
      <c r="R9" s="64">
        <f t="shared" si="0"/>
        <v>4.4619548023699167</v>
      </c>
      <c r="S9" s="64">
        <f t="shared" si="0"/>
        <v>3.7457437795499411</v>
      </c>
      <c r="T9" s="64">
        <f t="shared" si="0"/>
        <v>3.6526819333735268</v>
      </c>
      <c r="U9" s="64">
        <f t="shared" si="0"/>
        <v>2.9356316066752659</v>
      </c>
      <c r="V9" s="64">
        <f t="shared" si="0"/>
        <v>2.8436206132993971</v>
      </c>
      <c r="W9" s="64">
        <f t="shared" ref="W9:Z9" si="1">+SUM(W6:W8)</f>
        <v>3.1501083165378971</v>
      </c>
      <c r="X9" s="64">
        <f t="shared" si="1"/>
        <v>2.7030797642887601</v>
      </c>
      <c r="Y9" s="64">
        <f t="shared" si="1"/>
        <v>2.2288536549307998</v>
      </c>
      <c r="Z9" s="64">
        <f t="shared" si="1"/>
        <v>2.4094990636219586</v>
      </c>
      <c r="AA9" s="64">
        <f t="shared" ref="AA9:AD9" si="2">+SUM(AA6:AA8)</f>
        <v>1.7393592905881055</v>
      </c>
      <c r="AB9" s="64">
        <f t="shared" si="2"/>
        <v>1.4226504012119836</v>
      </c>
      <c r="AC9" s="64">
        <f t="shared" si="2"/>
        <v>1.2239305902723876</v>
      </c>
      <c r="AD9" s="64">
        <f t="shared" si="2"/>
        <v>1.1517009718754316</v>
      </c>
      <c r="AE9" s="64">
        <f t="shared" ref="AE9:AH9" si="3">+SUM(AE6:AE8)</f>
        <v>1.1409405971691338</v>
      </c>
      <c r="AF9" s="64">
        <f t="shared" si="3"/>
        <v>9.8324468209397331E-2</v>
      </c>
      <c r="AG9" s="64">
        <f t="shared" si="3"/>
        <v>0.86082574993718053</v>
      </c>
      <c r="AH9" s="64">
        <f t="shared" si="3"/>
        <v>0.90273486624838872</v>
      </c>
      <c r="AI9" s="64">
        <f t="shared" ref="AI9:AL9" si="4">+SUM(AI6:AI8)</f>
        <v>1.3844483001780303</v>
      </c>
      <c r="AJ9" s="64">
        <f t="shared" si="4"/>
        <v>1.9348475232029303</v>
      </c>
      <c r="AK9" s="64">
        <f t="shared" si="4"/>
        <v>0.20435889473238733</v>
      </c>
      <c r="AL9" s="64">
        <f t="shared" si="4"/>
        <v>-0.55576810283538558</v>
      </c>
      <c r="AM9" s="64"/>
      <c r="AN9" s="64"/>
      <c r="AO9" s="64">
        <v>-0.48129391613538619</v>
      </c>
      <c r="AP9" s="64">
        <v>-0.36662534334211599</v>
      </c>
      <c r="AQ9" s="64">
        <v>1.3335850824914695</v>
      </c>
      <c r="AR9" s="64">
        <v>1.4643280576622695</v>
      </c>
      <c r="AS9" s="64">
        <v>3.4263695786819945</v>
      </c>
      <c r="AT9" s="64">
        <v>2.5919361984935754</v>
      </c>
      <c r="AU9" s="64">
        <v>1.0947893833455811</v>
      </c>
      <c r="AV9" s="64">
        <v>0.93231186475046246</v>
      </c>
      <c r="AW9" s="64">
        <v>1.3956920293295878</v>
      </c>
      <c r="AX9" s="64">
        <v>2.3439783105723677</v>
      </c>
      <c r="AY9" s="64">
        <v>2.2211632074188801</v>
      </c>
      <c r="AZ9" s="64">
        <v>2.5522742173607482</v>
      </c>
      <c r="BA9" s="64">
        <v>2.8855801120370108</v>
      </c>
      <c r="BB9" s="64">
        <v>2.979471052862082</v>
      </c>
      <c r="BC9" s="64">
        <v>3.6853665674983729</v>
      </c>
      <c r="BD9" s="64">
        <v>2.8517839923397865</v>
      </c>
      <c r="BE9" s="64">
        <v>2.2122362594099032</v>
      </c>
      <c r="BF9" s="64">
        <v>2.0026400150858001</v>
      </c>
      <c r="BG9" s="64">
        <v>1.5634210755928399</v>
      </c>
      <c r="BH9" s="64">
        <v>2.3795134090019485</v>
      </c>
      <c r="BI9" s="64">
        <v>1.4531284324885667</v>
      </c>
      <c r="BJ9" s="64">
        <v>1.393909969430301</v>
      </c>
      <c r="BK9" s="64">
        <v>0.77997744342859898</v>
      </c>
      <c r="BL9" s="64">
        <v>0.68887094303762375</v>
      </c>
      <c r="BM9" s="64">
        <v>0.44475933671707346</v>
      </c>
      <c r="BN9" s="64">
        <v>1.1937270596559504</v>
      </c>
      <c r="BO9" s="64">
        <v>1.2657444050526729</v>
      </c>
      <c r="BP9" s="64">
        <v>0.75498982175661589</v>
      </c>
      <c r="BQ9" s="64">
        <v>1.7171244417694485</v>
      </c>
      <c r="BR9" s="64">
        <v>1.5970795120002066</v>
      </c>
      <c r="BS9" s="64">
        <v>4.2736050379922892</v>
      </c>
      <c r="BT9" s="64">
        <v>4.8616588672387788</v>
      </c>
      <c r="BU9" s="64">
        <v>4.2253134688726091</v>
      </c>
      <c r="BV9" s="64">
        <v>4.1956719648913641</v>
      </c>
      <c r="BW9" s="64">
        <v>1.7451314626892447</v>
      </c>
      <c r="BX9" s="64"/>
      <c r="BY9" s="64"/>
      <c r="BZ9" s="64">
        <f t="shared" ref="BZ9:CV9" si="5">+BZ8+BZ7+BZ6</f>
        <v>-1.3297786444916417</v>
      </c>
      <c r="CA9" s="64">
        <f t="shared" si="5"/>
        <v>-0.45099661503869498</v>
      </c>
      <c r="CB9" s="64">
        <f t="shared" si="5"/>
        <v>0.1484290005225869</v>
      </c>
      <c r="CC9" s="64">
        <f t="shared" si="5"/>
        <v>0.49151182574496377</v>
      </c>
      <c r="CD9" s="64">
        <f t="shared" si="5"/>
        <v>0.52813767334094064</v>
      </c>
      <c r="CE9" s="64">
        <f t="shared" si="5"/>
        <v>-8.3154645679352157E-2</v>
      </c>
      <c r="CF9" s="64">
        <f t="shared" si="5"/>
        <v>-0.4898335141429857</v>
      </c>
      <c r="CG9" s="64">
        <f t="shared" si="5"/>
        <v>-0.13954505280261487</v>
      </c>
      <c r="CH9" s="64">
        <f t="shared" si="5"/>
        <v>1.031720783889903</v>
      </c>
      <c r="CI9" s="64">
        <f t="shared" si="5"/>
        <v>1.222059247080276</v>
      </c>
      <c r="CJ9" s="64">
        <f t="shared" si="5"/>
        <v>1.8468771383820934</v>
      </c>
      <c r="CK9" s="64">
        <f t="shared" si="5"/>
        <v>1.4505547927076736</v>
      </c>
      <c r="CL9" s="64">
        <f t="shared" si="5"/>
        <v>1.0928764770274539</v>
      </c>
      <c r="CM9" s="64">
        <f t="shared" si="5"/>
        <v>1.1082985340369333</v>
      </c>
      <c r="CN9" s="64">
        <f t="shared" si="5"/>
        <v>-0.10566567735965249</v>
      </c>
      <c r="CO9" s="64">
        <f t="shared" si="5"/>
        <v>0.25143450209669238</v>
      </c>
      <c r="CP9" s="64">
        <f t="shared" si="5"/>
        <v>0.44570765351602759</v>
      </c>
      <c r="CQ9" s="64">
        <f t="shared" si="5"/>
        <v>6.6472289322266676E-2</v>
      </c>
      <c r="CR9" s="64">
        <f t="shared" si="5"/>
        <v>0.88897465501271977</v>
      </c>
      <c r="CS9" s="64">
        <f t="shared" si="5"/>
        <v>0.90812840668416861</v>
      </c>
      <c r="CT9" s="64">
        <f t="shared" si="5"/>
        <v>0.61139257996673368</v>
      </c>
      <c r="CU9" s="64">
        <f t="shared" si="5"/>
        <v>0.81597004171156318</v>
      </c>
      <c r="CV9" s="64">
        <f t="shared" si="5"/>
        <v>0.56484322876486859</v>
      </c>
      <c r="CW9" s="64">
        <f t="shared" ref="CW9:CZ9" si="6">+CW8+CW7+CW6</f>
        <v>0.78612200574947533</v>
      </c>
      <c r="CX9" s="64">
        <f t="shared" si="6"/>
        <v>0.9639815255245483</v>
      </c>
      <c r="CY9" s="64">
        <f t="shared" si="6"/>
        <v>1.3652393986546536</v>
      </c>
      <c r="CZ9" s="64">
        <f t="shared" si="6"/>
        <v>1.8075657241039855</v>
      </c>
      <c r="DA9" s="64">
        <f t="shared" ref="DA9:DD9" si="7">+DA8+DA7+DA6</f>
        <v>2.4480693817344537</v>
      </c>
      <c r="DB9" s="64">
        <f t="shared" si="7"/>
        <v>3.1281457061481164</v>
      </c>
      <c r="DC9" s="64">
        <f t="shared" si="7"/>
        <v>4.2566507980427755</v>
      </c>
      <c r="DD9" s="64">
        <f t="shared" si="7"/>
        <v>4.7610587858058615</v>
      </c>
      <c r="DE9" s="64">
        <f t="shared" ref="DE9:DH9" si="8">+DE8+DE7+DE6</f>
        <v>5.2257410822316945</v>
      </c>
      <c r="DF9" s="64">
        <f t="shared" si="8"/>
        <v>4.7416654278672912</v>
      </c>
      <c r="DG9" s="64">
        <f t="shared" si="8"/>
        <v>3.7442425966753881</v>
      </c>
      <c r="DH9" s="64">
        <f t="shared" si="8"/>
        <v>2.77315737804846</v>
      </c>
      <c r="DI9" s="64"/>
      <c r="DJ9" s="64"/>
      <c r="DK9" s="64">
        <v>3.7200451277032447</v>
      </c>
      <c r="DL9" s="64">
        <v>4.0160914649926625</v>
      </c>
      <c r="DM9" s="64">
        <v>4.1932222997043063</v>
      </c>
      <c r="DN9" s="64">
        <v>3.2915461872822287</v>
      </c>
      <c r="DO9" s="64">
        <v>2.7236054748372593</v>
      </c>
      <c r="DP9" s="64">
        <v>1.9162550276856112</v>
      </c>
      <c r="DQ9" s="64">
        <v>1.8730574511110025</v>
      </c>
      <c r="DR9" s="64">
        <v>2.1029612564674398</v>
      </c>
      <c r="DS9" s="64">
        <v>1.482023340631077</v>
      </c>
      <c r="DT9" s="64">
        <v>0.6359177783008495</v>
      </c>
      <c r="DU9" s="64">
        <v>0.25671087445555318</v>
      </c>
      <c r="DV9" s="64">
        <v>1.149107313855255</v>
      </c>
      <c r="DW9" s="64">
        <v>1.1408246279581145</v>
      </c>
      <c r="DX9" s="64">
        <v>1.8331380680515004</v>
      </c>
      <c r="DY9" s="64">
        <v>1.1717913188627072</v>
      </c>
      <c r="DZ9" s="64">
        <v>-1.0169822080573532</v>
      </c>
      <c r="EA9" s="64">
        <v>-1.6501500470735917</v>
      </c>
      <c r="EB9" s="64">
        <v>-2.0892258895105527</v>
      </c>
      <c r="EC9" s="64">
        <v>-2.1475282509576799</v>
      </c>
      <c r="ED9" s="64">
        <v>-1.8092677901069361</v>
      </c>
      <c r="EE9" s="64">
        <v>-1.6105023509148164</v>
      </c>
      <c r="EF9" s="64">
        <v>-1.4366720972672373</v>
      </c>
      <c r="EG9" s="64">
        <v>-1.1959303951302402</v>
      </c>
      <c r="EH9" s="64">
        <v>-1.2444355983052686</v>
      </c>
      <c r="EI9" s="64">
        <v>-1.2985969208004509</v>
      </c>
      <c r="EJ9" s="64">
        <v>-2.0742489816285463</v>
      </c>
      <c r="EK9" s="64">
        <v>-3.0853449881718031</v>
      </c>
      <c r="EL9" s="64">
        <v>-2.6472652262674381</v>
      </c>
      <c r="EM9" s="64">
        <v>-2.7344792853275814</v>
      </c>
      <c r="EN9" s="64">
        <v>-2.3417565947894259</v>
      </c>
      <c r="EO9" s="64">
        <v>0.33416012500829151</v>
      </c>
      <c r="EP9" s="64">
        <v>1.2604352987044862</v>
      </c>
      <c r="EQ9" s="64">
        <v>2.1918500163676056</v>
      </c>
      <c r="ER9" s="64">
        <v>2.6502333353024077</v>
      </c>
      <c r="ES9" s="64">
        <v>0.49583448955023346</v>
      </c>
      <c r="ET9" s="64"/>
      <c r="EU9" s="64"/>
      <c r="EV9" s="64">
        <v>-2.7641365295319642</v>
      </c>
      <c r="EW9" s="64">
        <v>-0.88838226912540674</v>
      </c>
      <c r="EX9" s="64">
        <v>0.64609967411859326</v>
      </c>
      <c r="EY9" s="64">
        <v>1.1699026590279833</v>
      </c>
      <c r="EZ9" s="64">
        <v>2.2753423379531248</v>
      </c>
      <c r="FA9" s="64">
        <v>1.4931179261507888</v>
      </c>
      <c r="FB9" s="64">
        <v>1.2665973487229916</v>
      </c>
      <c r="FC9" s="64">
        <v>2.3617610423117643</v>
      </c>
      <c r="FD9" s="64">
        <v>3.1352147271240609</v>
      </c>
      <c r="FE9" s="64">
        <v>2.8297007041115201</v>
      </c>
      <c r="FF9" s="64">
        <v>2.7766026239596715</v>
      </c>
      <c r="FG9" s="64">
        <v>1.6262573913695029</v>
      </c>
      <c r="FH9" s="64">
        <v>0.50717439020160637</v>
      </c>
      <c r="FI9" s="64">
        <v>0.68371895009240335</v>
      </c>
      <c r="FJ9" s="64">
        <v>1.0371056834639896</v>
      </c>
      <c r="FK9" s="64">
        <v>0.92140344522209772</v>
      </c>
      <c r="FL9" s="64">
        <v>-0.11699406397555383</v>
      </c>
      <c r="FM9" s="64">
        <v>-1.1678047200772252</v>
      </c>
      <c r="FN9" s="64">
        <v>-2.0533796564538931</v>
      </c>
      <c r="FO9" s="64">
        <v>-1.9295507348930068</v>
      </c>
      <c r="FP9" s="64">
        <v>-2.0079238534950683</v>
      </c>
      <c r="FQ9" s="64">
        <v>-1.9142971978605217</v>
      </c>
      <c r="FR9" s="64">
        <v>-2.7787547657473146</v>
      </c>
      <c r="FS9" s="64">
        <v>-3.4153297403770404</v>
      </c>
      <c r="FT9" s="64">
        <v>-3.2524432061311859</v>
      </c>
      <c r="FU9" s="64">
        <v>-3.490001985008726</v>
      </c>
      <c r="FV9" s="64">
        <v>-3.6156106613476715</v>
      </c>
      <c r="FW9" s="64">
        <v>-3.6113439445622308</v>
      </c>
      <c r="FX9" s="64">
        <v>-3.3021691278685732</v>
      </c>
      <c r="FY9" s="64">
        <v>-3.0498327154312932</v>
      </c>
      <c r="FZ9" s="64">
        <v>-3.1071030557096391</v>
      </c>
      <c r="GA9" s="64">
        <v>-3.1060214630934468</v>
      </c>
      <c r="GB9" s="64">
        <v>-4.2423875366347232</v>
      </c>
      <c r="GC9" s="64">
        <v>-4.715153628569019</v>
      </c>
      <c r="GD9" s="64">
        <v>-4.9257270126358925</v>
      </c>
      <c r="GE9" s="64"/>
    </row>
    <row r="10" spans="1:187" s="48" customFormat="1">
      <c r="V10" s="58"/>
      <c r="W10" s="58"/>
      <c r="X10" s="58"/>
      <c r="Y10" s="58"/>
    </row>
    <row r="11" spans="1:187" s="48" customFormat="1">
      <c r="C11" s="64">
        <f t="shared" ref="C11:AO11" si="9">+C6+C7+C8-C9</f>
        <v>0</v>
      </c>
      <c r="D11" s="64">
        <f t="shared" si="9"/>
        <v>0</v>
      </c>
      <c r="E11" s="64">
        <f t="shared" si="9"/>
        <v>0</v>
      </c>
      <c r="F11" s="64">
        <f t="shared" si="9"/>
        <v>0</v>
      </c>
      <c r="G11" s="64">
        <f t="shared" si="9"/>
        <v>0</v>
      </c>
      <c r="H11" s="64">
        <f t="shared" si="9"/>
        <v>0</v>
      </c>
      <c r="I11" s="64">
        <f t="shared" si="9"/>
        <v>0</v>
      </c>
      <c r="J11" s="64">
        <f t="shared" si="9"/>
        <v>0</v>
      </c>
      <c r="K11" s="64">
        <f t="shared" si="9"/>
        <v>0</v>
      </c>
      <c r="L11" s="64">
        <f t="shared" si="9"/>
        <v>0</v>
      </c>
      <c r="M11" s="64">
        <f t="shared" si="9"/>
        <v>0</v>
      </c>
      <c r="N11" s="64">
        <f t="shared" si="9"/>
        <v>0</v>
      </c>
      <c r="O11" s="64">
        <f t="shared" si="9"/>
        <v>0</v>
      </c>
      <c r="P11" s="64">
        <f t="shared" si="9"/>
        <v>0</v>
      </c>
      <c r="Q11" s="64">
        <f t="shared" si="9"/>
        <v>0</v>
      </c>
      <c r="R11" s="64">
        <f t="shared" si="9"/>
        <v>0</v>
      </c>
      <c r="S11" s="64">
        <f t="shared" si="9"/>
        <v>0</v>
      </c>
      <c r="T11" s="64">
        <f t="shared" si="9"/>
        <v>0</v>
      </c>
      <c r="U11" s="64">
        <f t="shared" si="9"/>
        <v>0</v>
      </c>
      <c r="V11" s="64">
        <f t="shared" si="9"/>
        <v>0</v>
      </c>
      <c r="W11" s="64">
        <f t="shared" si="9"/>
        <v>0</v>
      </c>
      <c r="X11" s="64">
        <f t="shared" si="9"/>
        <v>0</v>
      </c>
      <c r="Y11" s="64">
        <f t="shared" si="9"/>
        <v>0</v>
      </c>
      <c r="Z11" s="64">
        <f t="shared" si="9"/>
        <v>0</v>
      </c>
      <c r="AA11" s="64">
        <f t="shared" si="9"/>
        <v>0</v>
      </c>
      <c r="AB11" s="64">
        <f t="shared" si="9"/>
        <v>0</v>
      </c>
      <c r="AC11" s="64">
        <f t="shared" si="9"/>
        <v>0</v>
      </c>
      <c r="AD11" s="64">
        <f t="shared" si="9"/>
        <v>0</v>
      </c>
      <c r="AE11" s="64">
        <f t="shared" ref="AE11:AG11" si="10">+AE6+AE7+AE8-AE9</f>
        <v>0</v>
      </c>
      <c r="AF11" s="64">
        <f t="shared" si="10"/>
        <v>0</v>
      </c>
      <c r="AG11" s="64">
        <f t="shared" si="10"/>
        <v>0</v>
      </c>
      <c r="AH11" s="64">
        <f>+AH6+AH7+AH8-AH9</f>
        <v>0</v>
      </c>
      <c r="AI11" s="64">
        <f t="shared" ref="AI11:AL11" si="11">+AI6+AI7+AI8-AI9</f>
        <v>0</v>
      </c>
      <c r="AJ11" s="64">
        <f t="shared" si="11"/>
        <v>0</v>
      </c>
      <c r="AK11" s="64">
        <f t="shared" si="11"/>
        <v>0</v>
      </c>
      <c r="AL11" s="64">
        <f t="shared" si="11"/>
        <v>0</v>
      </c>
      <c r="AM11" s="64"/>
      <c r="AN11" s="64"/>
      <c r="AO11" s="64">
        <f t="shared" si="9"/>
        <v>1.2380550897517217E-4</v>
      </c>
      <c r="AP11" s="64">
        <f t="shared" ref="AP11:CU11" si="12">+AP6+AP7+AP8-AP9</f>
        <v>6.2171501332197732E-5</v>
      </c>
      <c r="AQ11" s="64">
        <f t="shared" si="12"/>
        <v>6.23141480518008E-5</v>
      </c>
      <c r="AR11" s="64">
        <f t="shared" si="12"/>
        <v>0</v>
      </c>
      <c r="AS11" s="64">
        <f t="shared" si="12"/>
        <v>-6.3136773824190584E-5</v>
      </c>
      <c r="AT11" s="64">
        <f t="shared" si="12"/>
        <v>-1.2659029052564108E-4</v>
      </c>
      <c r="AU11" s="64">
        <f t="shared" si="12"/>
        <v>-1.9022171609206495E-4</v>
      </c>
      <c r="AV11" s="64">
        <f t="shared" si="12"/>
        <v>-1.2673307479915685E-4</v>
      </c>
      <c r="AW11" s="64">
        <f t="shared" si="12"/>
        <v>-1.2495564074632703E-4</v>
      </c>
      <c r="AX11" s="64">
        <f t="shared" si="12"/>
        <v>-1.2278887925765147E-4</v>
      </c>
      <c r="AY11" s="64">
        <f t="shared" si="12"/>
        <v>-1.2034259128945735E-4</v>
      </c>
      <c r="AZ11" s="64">
        <f t="shared" si="12"/>
        <v>-1.1792063469640013E-4</v>
      </c>
      <c r="BA11" s="64">
        <f t="shared" si="12"/>
        <v>-1.1612459704757327E-4</v>
      </c>
      <c r="BB11" s="64">
        <f t="shared" si="12"/>
        <v>-1.1449815743747038E-4</v>
      </c>
      <c r="BC11" s="64">
        <f t="shared" si="12"/>
        <v>-1.1365993515566331E-4</v>
      </c>
      <c r="BD11" s="64">
        <f t="shared" si="12"/>
        <v>-1.1271650727806559E-4</v>
      </c>
      <c r="BE11" s="64">
        <f t="shared" si="12"/>
        <v>-5.5725238908621577E-5</v>
      </c>
      <c r="BF11" s="64">
        <f t="shared" si="12"/>
        <v>0</v>
      </c>
      <c r="BG11" s="64">
        <f t="shared" si="12"/>
        <v>5.320292233057522E-5</v>
      </c>
      <c r="BH11" s="64">
        <f t="shared" si="12"/>
        <v>0</v>
      </c>
      <c r="BI11" s="64">
        <f t="shared" si="12"/>
        <v>0</v>
      </c>
      <c r="BJ11" s="64">
        <f t="shared" si="12"/>
        <v>4.8794412063957182E-5</v>
      </c>
      <c r="BK11" s="64">
        <f t="shared" si="12"/>
        <v>0</v>
      </c>
      <c r="BL11" s="64">
        <f t="shared" ref="BL11:BO11" si="13">+BL6+BL7+BL8-BL9</f>
        <v>9.4840083022407207E-5</v>
      </c>
      <c r="BM11" s="64">
        <f t="shared" si="13"/>
        <v>9.3594136514107973E-5</v>
      </c>
      <c r="BN11" s="64">
        <f t="shared" si="13"/>
        <v>4.6064947890833707E-5</v>
      </c>
      <c r="BO11" s="64">
        <f t="shared" si="13"/>
        <v>9.0394172829855179E-5</v>
      </c>
      <c r="BP11" s="64">
        <f t="shared" ref="BP11:BY11" si="14">+BP6+BP7+BP8-BP9</f>
        <v>4.4330328328290314E-5</v>
      </c>
      <c r="BQ11" s="64">
        <f t="shared" si="14"/>
        <v>8.805766367925294E-5</v>
      </c>
      <c r="BR11" s="64">
        <f t="shared" si="14"/>
        <v>9.070965336555048E-5</v>
      </c>
      <c r="BS11" s="64">
        <f t="shared" si="14"/>
        <v>9.1746654457658394E-5</v>
      </c>
      <c r="BT11" s="64">
        <f t="shared" si="14"/>
        <v>9.2905632961937101E-5</v>
      </c>
      <c r="BU11" s="64">
        <f t="shared" si="14"/>
        <v>9.300712016102608E-5</v>
      </c>
      <c r="BV11" s="64">
        <f t="shared" si="14"/>
        <v>8.8774744296138408E-5</v>
      </c>
      <c r="BW11" s="64">
        <f t="shared" si="14"/>
        <v>4.3121607677720775E-5</v>
      </c>
      <c r="BX11" s="64"/>
      <c r="BY11" s="64">
        <f t="shared" si="14"/>
        <v>0</v>
      </c>
      <c r="BZ11" s="64">
        <f t="shared" si="12"/>
        <v>0</v>
      </c>
      <c r="CA11" s="64">
        <f t="shared" si="12"/>
        <v>0</v>
      </c>
      <c r="CB11" s="64">
        <f t="shared" si="12"/>
        <v>0</v>
      </c>
      <c r="CC11" s="64">
        <f t="shared" si="12"/>
        <v>0</v>
      </c>
      <c r="CD11" s="64">
        <f t="shared" si="12"/>
        <v>0</v>
      </c>
      <c r="CE11" s="64">
        <f t="shared" si="12"/>
        <v>0</v>
      </c>
      <c r="CF11" s="64">
        <f t="shared" si="12"/>
        <v>0</v>
      </c>
      <c r="CG11" s="64">
        <f t="shared" si="12"/>
        <v>0</v>
      </c>
      <c r="CH11" s="64">
        <f t="shared" si="12"/>
        <v>0</v>
      </c>
      <c r="CI11" s="64">
        <f t="shared" si="12"/>
        <v>0</v>
      </c>
      <c r="CJ11" s="64">
        <f t="shared" si="12"/>
        <v>0</v>
      </c>
      <c r="CK11" s="64">
        <f t="shared" si="12"/>
        <v>0</v>
      </c>
      <c r="CL11" s="64">
        <f t="shared" si="12"/>
        <v>0</v>
      </c>
      <c r="CM11" s="64">
        <f t="shared" si="12"/>
        <v>0</v>
      </c>
      <c r="CN11" s="64">
        <f t="shared" si="12"/>
        <v>2.2204460492503131E-16</v>
      </c>
      <c r="CO11" s="64">
        <f t="shared" si="12"/>
        <v>0</v>
      </c>
      <c r="CP11" s="64">
        <f t="shared" si="12"/>
        <v>0</v>
      </c>
      <c r="CQ11" s="64">
        <f t="shared" si="12"/>
        <v>0</v>
      </c>
      <c r="CR11" s="64">
        <f t="shared" si="12"/>
        <v>0</v>
      </c>
      <c r="CS11" s="64">
        <f t="shared" si="12"/>
        <v>0</v>
      </c>
      <c r="CT11" s="64">
        <f t="shared" si="12"/>
        <v>0</v>
      </c>
      <c r="CU11" s="64">
        <f t="shared" si="12"/>
        <v>0</v>
      </c>
      <c r="CV11" s="64">
        <f t="shared" ref="CV11:EG11" si="15">+CV6+CV7+CV8-CV9</f>
        <v>0</v>
      </c>
      <c r="CW11" s="64">
        <f t="shared" ref="CW11:CZ11" si="16">+CW6+CW7+CW8-CW9</f>
        <v>0</v>
      </c>
      <c r="CX11" s="64">
        <f t="shared" si="16"/>
        <v>0</v>
      </c>
      <c r="CY11" s="64">
        <f t="shared" si="16"/>
        <v>0</v>
      </c>
      <c r="CZ11" s="64">
        <f t="shared" si="16"/>
        <v>0</v>
      </c>
      <c r="DA11" s="64">
        <f t="shared" ref="DA11:DD11" si="17">+DA6+DA7+DA8-DA9</f>
        <v>0</v>
      </c>
      <c r="DB11" s="64">
        <f t="shared" si="17"/>
        <v>0</v>
      </c>
      <c r="DC11" s="64">
        <f t="shared" si="17"/>
        <v>0</v>
      </c>
      <c r="DD11" s="64">
        <f t="shared" si="17"/>
        <v>0</v>
      </c>
      <c r="DE11" s="64">
        <f t="shared" ref="DE11:DH11" si="18">+DE6+DE7+DE8-DE9</f>
        <v>0</v>
      </c>
      <c r="DF11" s="64">
        <f t="shared" si="18"/>
        <v>0</v>
      </c>
      <c r="DG11" s="64">
        <f t="shared" si="18"/>
        <v>0</v>
      </c>
      <c r="DH11" s="64">
        <f t="shared" si="18"/>
        <v>0</v>
      </c>
      <c r="DI11" s="64"/>
      <c r="DJ11" s="64"/>
      <c r="DK11" s="64">
        <f t="shared" si="15"/>
        <v>2.7185363400361595E-4</v>
      </c>
      <c r="DL11" s="64">
        <f t="shared" si="15"/>
        <v>4.0648699038303704E-4</v>
      </c>
      <c r="DM11" s="64">
        <f t="shared" si="15"/>
        <v>4.0542951202393596E-4</v>
      </c>
      <c r="DN11" s="64">
        <f t="shared" si="15"/>
        <v>2.6947858588410867E-4</v>
      </c>
      <c r="DO11" s="64">
        <f t="shared" si="15"/>
        <v>2.6821660099818345E-4</v>
      </c>
      <c r="DP11" s="64">
        <f t="shared" si="15"/>
        <v>1.3336036103339666E-4</v>
      </c>
      <c r="DQ11" s="64">
        <f t="shared" si="15"/>
        <v>0</v>
      </c>
      <c r="DR11" s="64">
        <f t="shared" si="15"/>
        <v>0</v>
      </c>
      <c r="DS11" s="64">
        <f t="shared" si="15"/>
        <v>-1.3016189536552147E-4</v>
      </c>
      <c r="DT11" s="64">
        <f t="shared" si="15"/>
        <v>-1.286241460961568E-4</v>
      </c>
      <c r="DU11" s="64">
        <f t="shared" si="15"/>
        <v>-2.5404341856039014E-4</v>
      </c>
      <c r="DV11" s="64">
        <f t="shared" si="15"/>
        <v>-3.7552526596629221E-4</v>
      </c>
      <c r="DW11" s="64">
        <f t="shared" si="15"/>
        <v>-2.4916995259549601E-4</v>
      </c>
      <c r="DX11" s="64">
        <f t="shared" si="15"/>
        <v>-2.4795591343851342E-4</v>
      </c>
      <c r="DY11" s="64">
        <f t="shared" si="15"/>
        <v>-2.4765746990684789E-4</v>
      </c>
      <c r="DZ11" s="64">
        <f t="shared" si="15"/>
        <v>-1.2343515087454016E-4</v>
      </c>
      <c r="EA11" s="64">
        <f t="shared" si="15"/>
        <v>0</v>
      </c>
      <c r="EB11" s="64">
        <f t="shared" si="15"/>
        <v>1.2133963814120463E-4</v>
      </c>
      <c r="EC11" s="64">
        <f t="shared" si="15"/>
        <v>1.1985981196449558E-4</v>
      </c>
      <c r="ED11" s="64">
        <f t="shared" si="15"/>
        <v>1.184230782897977E-4</v>
      </c>
      <c r="EE11" s="64">
        <f t="shared" si="15"/>
        <v>-1.1693184861027994E-4</v>
      </c>
      <c r="EF11" s="64">
        <f t="shared" si="15"/>
        <v>-1.1513640785865142E-4</v>
      </c>
      <c r="EG11" s="64">
        <f t="shared" si="15"/>
        <v>0</v>
      </c>
      <c r="EH11" s="64">
        <f t="shared" ref="EH11:EK11" si="19">+EH6+EH7+EH8-EH9</f>
        <v>1.118191749762687E-4</v>
      </c>
      <c r="EI11" s="64">
        <f t="shared" si="19"/>
        <v>2.2019447576115958E-4</v>
      </c>
      <c r="EJ11" s="64">
        <f t="shared" si="19"/>
        <v>2.1742651799039336E-4</v>
      </c>
      <c r="EK11" s="64">
        <f t="shared" si="19"/>
        <v>2.1535178252030107E-4</v>
      </c>
      <c r="EL11" s="64">
        <f t="shared" ref="EL11:EO11" si="20">+EL6+EL7+EL8-EL9</f>
        <v>0</v>
      </c>
      <c r="EM11" s="64">
        <f t="shared" si="20"/>
        <v>-1.063627245452281E-4</v>
      </c>
      <c r="EN11" s="64">
        <f t="shared" si="20"/>
        <v>-2.1752418325071687E-4</v>
      </c>
      <c r="EO11" s="64">
        <f t="shared" si="20"/>
        <v>-2.1748137000243695E-4</v>
      </c>
      <c r="EP11" s="64">
        <f t="shared" ref="EP11:ES11" si="21">+EP6+EP7+EP8-EP9</f>
        <v>-1.0860204193585687E-4</v>
      </c>
      <c r="EQ11" s="64">
        <f t="shared" si="21"/>
        <v>0</v>
      </c>
      <c r="ER11" s="64">
        <f t="shared" si="21"/>
        <v>2.109722444916251E-4</v>
      </c>
      <c r="ES11" s="64">
        <f t="shared" si="21"/>
        <v>2.086406436149213E-4</v>
      </c>
      <c r="ET11" s="64"/>
      <c r="EU11" s="64"/>
      <c r="EV11" s="64">
        <f t="shared" ref="EV11:FR11" si="22">+EV6+EV7+EV8-EV9</f>
        <v>5.2298715319487599E-4</v>
      </c>
      <c r="EW11" s="64">
        <f t="shared" si="22"/>
        <v>6.6187420712970901E-4</v>
      </c>
      <c r="EX11" s="64">
        <f t="shared" si="22"/>
        <v>3.5842653618101128E-4</v>
      </c>
      <c r="EY11" s="64">
        <f>+EY6+EY7+EY8-EY9</f>
        <v>6.9653647239764638E-5</v>
      </c>
      <c r="EZ11" s="64">
        <f t="shared" si="22"/>
        <v>-4.8374780153848107E-4</v>
      </c>
      <c r="FA11" s="64">
        <f t="shared" si="22"/>
        <v>-7.5072205812531934E-4</v>
      </c>
      <c r="FB11" s="64">
        <f t="shared" si="22"/>
        <v>-6.0451695065588673E-4</v>
      </c>
      <c r="FC11" s="64">
        <f t="shared" si="22"/>
        <v>-4.6403927628491104E-4</v>
      </c>
      <c r="FD11" s="64">
        <f t="shared" si="22"/>
        <v>-1.3030546859571501E-4</v>
      </c>
      <c r="FE11" s="64">
        <f t="shared" si="22"/>
        <v>6.4656705224486188E-5</v>
      </c>
      <c r="FF11" s="64">
        <f t="shared" si="22"/>
        <v>-1.905654840177462E-4</v>
      </c>
      <c r="FG11" s="64">
        <f t="shared" si="22"/>
        <v>-6.2440291471510534E-5</v>
      </c>
      <c r="FH11" s="64">
        <f t="shared" si="22"/>
        <v>6.1933617071963099E-5</v>
      </c>
      <c r="FI11" s="64">
        <f t="shared" si="22"/>
        <v>-3.0365915353158801E-4</v>
      </c>
      <c r="FJ11" s="64">
        <f t="shared" si="22"/>
        <v>-1.800634903872389E-4</v>
      </c>
      <c r="FK11" s="64">
        <f t="shared" si="22"/>
        <v>-1.7641268336598959E-4</v>
      </c>
      <c r="FL11" s="64">
        <f t="shared" si="22"/>
        <v>-4.6037998613175646E-4</v>
      </c>
      <c r="FM11" s="64">
        <f t="shared" si="22"/>
        <v>-5.6418412487602154E-5</v>
      </c>
      <c r="FN11" s="64">
        <f t="shared" si="22"/>
        <v>5.476409271798488E-5</v>
      </c>
      <c r="FO11" s="64">
        <f t="shared" si="22"/>
        <v>-5.3324602318216563E-5</v>
      </c>
      <c r="FP11" s="64">
        <f t="shared" si="22"/>
        <v>0</v>
      </c>
      <c r="FQ11" s="64">
        <f t="shared" si="22"/>
        <v>-1.5458658394695846E-4</v>
      </c>
      <c r="FR11" s="64">
        <f t="shared" si="22"/>
        <v>0</v>
      </c>
      <c r="FS11" s="64">
        <f t="shared" ref="FS11:FV11" si="23">+FS6+FS7+FS8-FS9</f>
        <v>1.4670450338938323E-4</v>
      </c>
      <c r="FT11" s="64">
        <f t="shared" si="23"/>
        <v>5.2769030911115067E-4</v>
      </c>
      <c r="FU11" s="64">
        <f t="shared" si="23"/>
        <v>7.5083072380621729E-4</v>
      </c>
      <c r="FV11" s="64">
        <f t="shared" si="23"/>
        <v>6.437234435341388E-4</v>
      </c>
      <c r="FW11" s="64">
        <f t="shared" ref="FW11:FY11" si="24">+FW6+FW7+FW8-FW9</f>
        <v>3.5858841669789143E-4</v>
      </c>
      <c r="FX11" s="64">
        <f t="shared" si="24"/>
        <v>8.8543059375112421E-5</v>
      </c>
      <c r="FY11" s="64">
        <f t="shared" si="24"/>
        <v>-1.8131371760699011E-4</v>
      </c>
      <c r="FZ11" s="64">
        <f t="shared" ref="FZ11:GD11" si="25">+FZ6+FZ7+FZ8-FZ9</f>
        <v>-2.2902592069540262E-4</v>
      </c>
      <c r="GA11" s="64">
        <f t="shared" si="25"/>
        <v>-9.1449056017545161E-5</v>
      </c>
      <c r="GB11" s="64">
        <f t="shared" si="25"/>
        <v>-1.3661177301926841E-4</v>
      </c>
      <c r="GC11" s="64">
        <f t="shared" si="25"/>
        <v>0</v>
      </c>
      <c r="GD11" s="64">
        <f t="shared" si="25"/>
        <v>4.2536502698808931E-5</v>
      </c>
      <c r="GE11" s="64"/>
    </row>
    <row r="12" spans="1:187"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4" spans="1:187">
      <c r="C14" s="5">
        <v>10000</v>
      </c>
      <c r="D14" s="5">
        <v>10000</v>
      </c>
      <c r="E14" s="5">
        <v>10000</v>
      </c>
      <c r="F14" s="5">
        <v>10000</v>
      </c>
      <c r="G14" s="5">
        <v>10000</v>
      </c>
      <c r="H14" s="5">
        <v>10000</v>
      </c>
      <c r="I14" s="5">
        <v>10000</v>
      </c>
      <c r="J14" s="5">
        <v>10000</v>
      </c>
      <c r="K14" s="5">
        <v>10000</v>
      </c>
      <c r="L14" s="5">
        <v>10000</v>
      </c>
      <c r="M14" s="5">
        <v>10000</v>
      </c>
      <c r="N14" s="5">
        <v>10000</v>
      </c>
      <c r="O14" s="5">
        <v>10000</v>
      </c>
      <c r="P14" s="5">
        <v>10000</v>
      </c>
      <c r="Q14" s="5">
        <v>10000</v>
      </c>
      <c r="R14" s="5">
        <v>10000</v>
      </c>
      <c r="S14" s="5">
        <v>10000</v>
      </c>
      <c r="T14" s="5">
        <v>10000</v>
      </c>
      <c r="U14" s="5">
        <v>10000</v>
      </c>
      <c r="V14" s="5">
        <v>10000</v>
      </c>
      <c r="W14" s="5">
        <v>10000</v>
      </c>
      <c r="X14" s="5">
        <v>10000</v>
      </c>
      <c r="Y14" s="5">
        <v>10000</v>
      </c>
      <c r="Z14" s="5">
        <v>10000</v>
      </c>
      <c r="AA14" s="5">
        <v>10000</v>
      </c>
      <c r="AB14" s="5">
        <v>10000</v>
      </c>
      <c r="AC14" s="5">
        <v>10000</v>
      </c>
      <c r="AD14" s="5">
        <v>10000</v>
      </c>
      <c r="AE14" s="5">
        <v>10000</v>
      </c>
      <c r="AF14" s="5">
        <v>10000</v>
      </c>
      <c r="AG14" s="5">
        <v>10000</v>
      </c>
      <c r="AH14" s="5">
        <v>10000</v>
      </c>
      <c r="AI14" s="5">
        <v>10000</v>
      </c>
      <c r="AJ14" s="5">
        <v>10000</v>
      </c>
      <c r="AK14" s="5">
        <v>10000</v>
      </c>
      <c r="AL14" s="5">
        <v>10000</v>
      </c>
      <c r="AM14" s="5">
        <v>10000</v>
      </c>
      <c r="AN14" s="5">
        <v>-10000</v>
      </c>
      <c r="AO14" s="5">
        <v>-10000</v>
      </c>
      <c r="AP14" s="5">
        <v>-10000</v>
      </c>
      <c r="AQ14" s="5">
        <v>-10000</v>
      </c>
      <c r="AR14" s="5">
        <v>-10000</v>
      </c>
      <c r="AS14" s="5">
        <v>-10000</v>
      </c>
      <c r="AT14" s="5">
        <v>-10000</v>
      </c>
      <c r="AU14" s="5">
        <v>-10000</v>
      </c>
      <c r="AV14" s="5">
        <v>-10000</v>
      </c>
      <c r="AW14" s="5">
        <v>-10000</v>
      </c>
      <c r="AX14" s="5">
        <v>-10000</v>
      </c>
      <c r="AY14" s="5">
        <v>-10000</v>
      </c>
      <c r="AZ14" s="5">
        <v>-10000</v>
      </c>
      <c r="BA14" s="5">
        <v>-10000</v>
      </c>
      <c r="BB14" s="5">
        <v>-10000</v>
      </c>
      <c r="BC14" s="5">
        <v>-10000</v>
      </c>
      <c r="BD14" s="5">
        <v>-10000</v>
      </c>
      <c r="BE14" s="5">
        <v>-10000</v>
      </c>
      <c r="BF14" s="5">
        <v>-10000</v>
      </c>
      <c r="BG14" s="5">
        <v>-10000</v>
      </c>
      <c r="BH14" s="5">
        <v>-10000</v>
      </c>
      <c r="BI14" s="5">
        <v>-10000</v>
      </c>
      <c r="BJ14" s="5">
        <v>-10000</v>
      </c>
      <c r="BK14" s="5">
        <v>-10000</v>
      </c>
      <c r="BL14" s="5">
        <v>-10000</v>
      </c>
      <c r="BM14" s="5">
        <v>-10000</v>
      </c>
      <c r="BN14" s="5">
        <v>-10000</v>
      </c>
      <c r="BO14" s="5">
        <v>-10000</v>
      </c>
      <c r="BP14" s="5">
        <v>-10000</v>
      </c>
      <c r="BQ14" s="5">
        <v>-10000</v>
      </c>
      <c r="BR14" s="5">
        <v>-10000</v>
      </c>
      <c r="BS14" s="5">
        <v>-10000</v>
      </c>
      <c r="BT14" s="5">
        <v>-10000</v>
      </c>
      <c r="BU14" s="5">
        <v>-10000</v>
      </c>
      <c r="BV14" s="5">
        <v>-10000</v>
      </c>
      <c r="BW14" s="5">
        <v>-10000</v>
      </c>
      <c r="BX14" s="5">
        <v>-10000</v>
      </c>
      <c r="BY14" s="5">
        <v>10000</v>
      </c>
      <c r="BZ14" s="5">
        <v>10000</v>
      </c>
      <c r="CA14" s="5">
        <v>10000</v>
      </c>
      <c r="CB14" s="5">
        <v>10000</v>
      </c>
      <c r="CC14" s="5">
        <v>10000</v>
      </c>
      <c r="CD14" s="5">
        <v>10000</v>
      </c>
      <c r="CE14" s="5">
        <v>10000</v>
      </c>
      <c r="CF14" s="5">
        <v>10000</v>
      </c>
      <c r="CG14" s="5">
        <v>10000</v>
      </c>
      <c r="CH14" s="5">
        <v>10000</v>
      </c>
      <c r="CI14" s="5">
        <v>10000</v>
      </c>
      <c r="CJ14" s="5">
        <v>10000</v>
      </c>
      <c r="CK14" s="5">
        <v>10000</v>
      </c>
      <c r="CL14" s="5">
        <v>10000</v>
      </c>
      <c r="CM14" s="5">
        <v>10000</v>
      </c>
      <c r="CN14" s="5">
        <v>10000</v>
      </c>
      <c r="CO14" s="5">
        <v>10000</v>
      </c>
      <c r="CP14" s="5">
        <v>10000</v>
      </c>
      <c r="CQ14" s="5">
        <v>10000</v>
      </c>
      <c r="CR14" s="5">
        <v>10000</v>
      </c>
      <c r="CS14" s="5">
        <v>10000</v>
      </c>
      <c r="CT14" s="5">
        <v>10000</v>
      </c>
      <c r="CU14" s="5">
        <v>10000</v>
      </c>
      <c r="CV14" s="5">
        <v>10000</v>
      </c>
      <c r="CW14" s="5">
        <v>10000</v>
      </c>
      <c r="CX14" s="5">
        <v>10000</v>
      </c>
      <c r="CY14" s="5">
        <v>10000</v>
      </c>
      <c r="CZ14" s="5">
        <v>10000</v>
      </c>
      <c r="DA14" s="5">
        <v>10000</v>
      </c>
      <c r="DB14" s="5">
        <v>10000</v>
      </c>
      <c r="DC14" s="5">
        <v>10000</v>
      </c>
      <c r="DD14" s="5">
        <v>10000</v>
      </c>
      <c r="DE14" s="5">
        <v>10000</v>
      </c>
      <c r="DF14" s="5">
        <v>10000</v>
      </c>
      <c r="DG14" s="5">
        <v>10000</v>
      </c>
      <c r="DH14" s="5">
        <v>10000</v>
      </c>
      <c r="DI14" s="5">
        <v>10000</v>
      </c>
      <c r="DJ14" s="5">
        <v>-10000</v>
      </c>
      <c r="DK14" s="5">
        <v>-10000</v>
      </c>
      <c r="DL14" s="5">
        <v>-10000</v>
      </c>
      <c r="DM14" s="5">
        <v>-10000</v>
      </c>
      <c r="DN14" s="5">
        <v>-10000</v>
      </c>
      <c r="DO14" s="5">
        <v>-10000</v>
      </c>
      <c r="DP14" s="5">
        <v>-10000</v>
      </c>
      <c r="DQ14" s="5">
        <v>-10000</v>
      </c>
      <c r="DR14" s="5">
        <v>-10000</v>
      </c>
      <c r="DS14" s="5">
        <v>-10000</v>
      </c>
      <c r="DT14" s="5">
        <v>-10000</v>
      </c>
      <c r="DU14" s="5">
        <v>-10000</v>
      </c>
      <c r="DV14" s="5">
        <v>-10000</v>
      </c>
      <c r="DW14" s="5">
        <v>-10000</v>
      </c>
      <c r="DX14" s="5">
        <v>-10000</v>
      </c>
      <c r="DY14" s="5">
        <v>-10000</v>
      </c>
      <c r="DZ14" s="5">
        <v>-10000</v>
      </c>
      <c r="EA14" s="5">
        <v>-10000</v>
      </c>
      <c r="EB14" s="5">
        <v>-10000</v>
      </c>
      <c r="EC14" s="5">
        <v>-10000</v>
      </c>
      <c r="ED14" s="5">
        <v>-10000</v>
      </c>
      <c r="EE14" s="5">
        <v>-10000</v>
      </c>
      <c r="EF14" s="5">
        <v>-10000</v>
      </c>
      <c r="EG14" s="5">
        <v>-10000</v>
      </c>
      <c r="EH14" s="5">
        <v>-10000</v>
      </c>
      <c r="EI14" s="5">
        <v>-10000</v>
      </c>
      <c r="EJ14" s="5">
        <v>-10000</v>
      </c>
      <c r="EK14" s="5">
        <v>-10000</v>
      </c>
      <c r="EL14" s="5">
        <v>-10000</v>
      </c>
      <c r="EM14" s="5">
        <v>-10000</v>
      </c>
      <c r="EN14" s="5">
        <v>-10000</v>
      </c>
      <c r="EO14" s="5">
        <v>-10000</v>
      </c>
      <c r="EP14" s="5">
        <v>-10000</v>
      </c>
      <c r="EQ14" s="5">
        <v>-10000</v>
      </c>
      <c r="ER14" s="5">
        <v>-10000</v>
      </c>
      <c r="ES14" s="5">
        <v>-10000</v>
      </c>
      <c r="ET14" s="5">
        <v>-10000</v>
      </c>
      <c r="EU14" s="5">
        <v>10000</v>
      </c>
      <c r="EV14" s="5">
        <v>10000</v>
      </c>
      <c r="EW14" s="5">
        <v>10000</v>
      </c>
      <c r="EX14" s="5">
        <v>10000</v>
      </c>
      <c r="EY14" s="5">
        <v>10000</v>
      </c>
      <c r="EZ14" s="5">
        <v>10000</v>
      </c>
      <c r="FA14" s="5">
        <v>10000</v>
      </c>
      <c r="FB14" s="5">
        <v>10000</v>
      </c>
      <c r="FC14" s="5">
        <v>10000</v>
      </c>
      <c r="FD14" s="5">
        <v>10000</v>
      </c>
      <c r="FE14" s="5">
        <v>10000</v>
      </c>
      <c r="FF14" s="5">
        <v>10000</v>
      </c>
      <c r="FG14" s="5">
        <v>10000</v>
      </c>
      <c r="FH14" s="5">
        <v>10000</v>
      </c>
      <c r="FI14" s="5">
        <v>10000</v>
      </c>
      <c r="FJ14" s="5">
        <v>10000</v>
      </c>
      <c r="FK14" s="5">
        <v>10000</v>
      </c>
      <c r="FL14" s="5">
        <v>10000</v>
      </c>
      <c r="FM14" s="5">
        <v>10000</v>
      </c>
      <c r="FN14" s="5">
        <v>10000</v>
      </c>
      <c r="FO14" s="5">
        <v>10000</v>
      </c>
      <c r="FP14" s="5">
        <v>10000</v>
      </c>
      <c r="FQ14" s="5">
        <v>10000</v>
      </c>
      <c r="FR14" s="5">
        <v>10000</v>
      </c>
      <c r="FS14" s="5">
        <v>10000</v>
      </c>
      <c r="FT14" s="5">
        <v>10000</v>
      </c>
      <c r="FU14" s="5">
        <v>10000</v>
      </c>
      <c r="FV14" s="5">
        <v>10000</v>
      </c>
      <c r="FW14" s="5">
        <v>10000</v>
      </c>
      <c r="FX14" s="5">
        <v>10000</v>
      </c>
      <c r="FY14" s="5">
        <v>10000</v>
      </c>
      <c r="FZ14" s="5">
        <v>10000</v>
      </c>
      <c r="GA14" s="5">
        <v>10000</v>
      </c>
      <c r="GB14" s="5">
        <v>10000</v>
      </c>
      <c r="GC14" s="5">
        <v>10000</v>
      </c>
      <c r="GD14" s="5">
        <v>10000</v>
      </c>
    </row>
    <row r="16" spans="1:187">
      <c r="ET16" s="7" t="s">
        <v>144</v>
      </c>
      <c r="EU16" s="41"/>
      <c r="EV16" s="41">
        <v>2013</v>
      </c>
      <c r="EW16" s="41"/>
      <c r="EX16" s="41"/>
      <c r="EY16" s="41"/>
      <c r="EZ16" s="41">
        <v>2014</v>
      </c>
      <c r="FA16" s="41"/>
      <c r="FB16" s="41"/>
      <c r="FC16" s="41"/>
      <c r="FD16" s="41">
        <v>2015</v>
      </c>
      <c r="FE16" s="41"/>
      <c r="FF16" s="41"/>
      <c r="FG16" s="41"/>
      <c r="FH16" s="41">
        <v>2016</v>
      </c>
      <c r="FI16" s="41"/>
      <c r="FJ16" s="41"/>
      <c r="FK16" s="41"/>
      <c r="FL16" s="41">
        <v>2017</v>
      </c>
      <c r="FM16" s="41"/>
      <c r="FN16" s="41"/>
      <c r="FO16" s="41"/>
      <c r="FP16" s="41" t="s">
        <v>141</v>
      </c>
      <c r="FQ16" s="41"/>
      <c r="FR16" s="41"/>
      <c r="FS16" s="41"/>
      <c r="FT16" s="41"/>
    </row>
    <row r="17" spans="3:178">
      <c r="EU17" s="41"/>
      <c r="EV17" s="42">
        <v>-4.1255255901639947</v>
      </c>
      <c r="EW17" s="42">
        <v>-2.5768502837470124</v>
      </c>
      <c r="EX17" s="42">
        <v>-1.5847689316887241</v>
      </c>
      <c r="EY17" s="42">
        <v>-0.77610560771275394</v>
      </c>
      <c r="EZ17" s="42">
        <v>-0.55193394476654034</v>
      </c>
      <c r="FA17" s="42">
        <v>-0.49321808074961504</v>
      </c>
      <c r="FB17" s="42">
        <v>-0.21054032633750583</v>
      </c>
      <c r="FC17" s="42">
        <v>-0.44376507742150112</v>
      </c>
      <c r="FD17" s="42">
        <v>-0.45386400911250901</v>
      </c>
      <c r="FE17" s="42">
        <v>-0.36253733429268009</v>
      </c>
      <c r="FF17" s="42">
        <v>-0.46625377163728765</v>
      </c>
      <c r="FG17" s="42">
        <v>-0.62076967704505903</v>
      </c>
      <c r="FH17" s="42">
        <v>-0.78851942441236844</v>
      </c>
      <c r="FI17" s="42">
        <v>-0.99145606008412956</v>
      </c>
      <c r="FJ17" s="42">
        <v>-1.016390594057923</v>
      </c>
      <c r="FK17" s="42">
        <v>-0.89537872829927334</v>
      </c>
      <c r="FL17" s="42">
        <v>-0.98704148633588162</v>
      </c>
      <c r="FM17" s="42">
        <v>-1.3589810887314124</v>
      </c>
      <c r="FN17" s="42">
        <v>-1.5762873040403362</v>
      </c>
      <c r="FO17" s="42">
        <v>-2.1236422199510234</v>
      </c>
      <c r="FP17" s="42">
        <v>-2.3896222241089542</v>
      </c>
      <c r="FQ17" s="42">
        <v>-2.5424400647268302</v>
      </c>
      <c r="FR17" s="42">
        <v>-2.8937458614920359</v>
      </c>
      <c r="FS17" s="41"/>
      <c r="FT17" s="41"/>
    </row>
    <row r="18" spans="3:178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10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EU18" s="41"/>
      <c r="EV18" s="42">
        <v>-2.1419956282774004</v>
      </c>
      <c r="EW18" s="42">
        <v>-2.1180393425441943</v>
      </c>
      <c r="EX18" s="42">
        <v>-2.2584871248704044</v>
      </c>
      <c r="EY18" s="42">
        <v>-2.8976418945300937</v>
      </c>
      <c r="EZ18" s="42">
        <v>-3.2184173242325254</v>
      </c>
      <c r="FA18" s="42">
        <v>-3.6233031550667816</v>
      </c>
      <c r="FB18" s="42">
        <v>-3.5871850045812024</v>
      </c>
      <c r="FC18" s="42">
        <v>-2.1534193417296548</v>
      </c>
      <c r="FD18" s="42">
        <v>-0.93362768929267159</v>
      </c>
      <c r="FE18" s="42">
        <v>-1.389974480684518</v>
      </c>
      <c r="FF18" s="42">
        <v>-1.5863427028743844</v>
      </c>
      <c r="FG18" s="42">
        <v>-2.3447140067747547</v>
      </c>
      <c r="FH18" s="42">
        <v>-3.1980596001172845</v>
      </c>
      <c r="FI18" s="42">
        <v>-3.3002847979971959</v>
      </c>
      <c r="FJ18" s="42">
        <v>-3.6165961131133741</v>
      </c>
      <c r="FK18" s="42">
        <v>-3.3911236838707399</v>
      </c>
      <c r="FL18" s="42">
        <v>-3.7141720157291767</v>
      </c>
      <c r="FM18" s="42">
        <v>-3.9445276980518655</v>
      </c>
      <c r="FN18" s="42">
        <v>-3.6714228209855762</v>
      </c>
      <c r="FO18" s="42">
        <v>-3.4926091697343877</v>
      </c>
      <c r="FP18" s="42">
        <v>-3.5374994133259641</v>
      </c>
      <c r="FQ18" s="42">
        <v>-3.0854573443864295</v>
      </c>
      <c r="FR18" s="42">
        <v>-3.3410838215298457</v>
      </c>
      <c r="FS18" s="41"/>
      <c r="FT18" s="41"/>
    </row>
    <row r="19" spans="3:178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  <c r="W19" s="10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EU19" s="41"/>
      <c r="EV19" s="42">
        <v>3.5785778170333891</v>
      </c>
      <c r="EW19" s="42">
        <v>3.8054448394930178</v>
      </c>
      <c r="EX19" s="42">
        <v>4.4130115761328019</v>
      </c>
      <c r="EY19" s="42">
        <v>4.7127309577119529</v>
      </c>
      <c r="EZ19" s="42">
        <v>5.8250790771443395</v>
      </c>
      <c r="FA19" s="42">
        <v>5.3313420773859574</v>
      </c>
      <c r="FB19" s="42">
        <v>4.735544006759878</v>
      </c>
      <c r="FC19" s="42">
        <v>4.5558464704308239</v>
      </c>
      <c r="FD19" s="42">
        <v>4.171869434343356</v>
      </c>
      <c r="FE19" s="42">
        <v>4.1675293886234579</v>
      </c>
      <c r="FF19" s="42">
        <v>4.4006352231221211</v>
      </c>
      <c r="FG19" s="42">
        <v>4.1626689789832874</v>
      </c>
      <c r="FH19" s="42">
        <v>4.0714498686728842</v>
      </c>
      <c r="FI19" s="42">
        <v>4.5323878880797199</v>
      </c>
      <c r="FJ19" s="42">
        <v>5.1318647408991902</v>
      </c>
      <c r="FK19" s="42">
        <v>4.7329592806920759</v>
      </c>
      <c r="FL19" s="42">
        <v>4.1592722898051333</v>
      </c>
      <c r="FM19" s="42">
        <v>3.8296094982488524</v>
      </c>
      <c r="FN19" s="42">
        <v>2.9816908715399606</v>
      </c>
      <c r="FO19" s="42">
        <v>3.4380897152066026</v>
      </c>
      <c r="FP19" s="42">
        <v>3.6602658991300343</v>
      </c>
      <c r="FQ19" s="42">
        <v>3.4956737378086662</v>
      </c>
      <c r="FR19" s="42">
        <v>3.3253638096008329</v>
      </c>
      <c r="FS19" s="41"/>
      <c r="FT19" s="41"/>
    </row>
    <row r="20" spans="3:178">
      <c r="EU20" s="41"/>
      <c r="EV20" s="42">
        <v>-2.689091846997131</v>
      </c>
      <c r="EW20" s="42">
        <v>-0.88944478679818895</v>
      </c>
      <c r="EX20" s="42">
        <v>0.56975551957367432</v>
      </c>
      <c r="EY20" s="42">
        <v>1.0391226547530636</v>
      </c>
      <c r="EZ20" s="42">
        <v>2.0547968862359833</v>
      </c>
      <c r="FA20" s="42">
        <v>1.2149573536317666</v>
      </c>
      <c r="FB20" s="42">
        <v>0.93754978653550269</v>
      </c>
      <c r="FC20" s="42">
        <v>1.9585292471266162</v>
      </c>
      <c r="FD20" s="42">
        <v>2.7843777359381749</v>
      </c>
      <c r="FE20" s="42">
        <v>2.4150822777930192</v>
      </c>
      <c r="FF20" s="42">
        <v>2.3484834047959344</v>
      </c>
      <c r="FG20" s="42">
        <v>1.1976843563047017</v>
      </c>
      <c r="FH20" s="42">
        <v>8.4870844143231261E-2</v>
      </c>
      <c r="FI20" s="42">
        <v>0.24064702999839885</v>
      </c>
      <c r="FJ20" s="42">
        <v>0.49875819754395734</v>
      </c>
      <c r="FK20" s="42">
        <v>0.44604603664620329</v>
      </c>
      <c r="FL20" s="42">
        <v>-0.54199871875528349</v>
      </c>
      <c r="FM20" s="42">
        <v>-1.4739557316581016</v>
      </c>
      <c r="FN20" s="42">
        <v>-2.2659095720119202</v>
      </c>
      <c r="FO20" s="42">
        <v>-2.177894684006096</v>
      </c>
      <c r="FP20" s="42">
        <v>-2.2666447993258387</v>
      </c>
      <c r="FQ20" s="42">
        <v>-2.1322754859305153</v>
      </c>
      <c r="FR20" s="42">
        <v>-2.9096680600696532</v>
      </c>
      <c r="FS20" s="41"/>
      <c r="FT20" s="41"/>
    </row>
    <row r="21" spans="3:178">
      <c r="EU21" s="41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1"/>
      <c r="FT21" s="41"/>
    </row>
    <row r="22" spans="3:178">
      <c r="EU22" s="41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1"/>
      <c r="FT22" s="41"/>
    </row>
    <row r="23" spans="3:178">
      <c r="EU23" s="41"/>
      <c r="EV23" s="42">
        <f>+EV6-EV17</f>
        <v>-0.1679000877581025</v>
      </c>
      <c r="EW23" s="42">
        <f t="shared" ref="EW23:FR26" si="26">+EW6-EW17</f>
        <v>-0.14940957542086464</v>
      </c>
      <c r="EX23" s="42">
        <f t="shared" si="26"/>
        <v>-9.0588383725193955E-2</v>
      </c>
      <c r="EY23" s="42">
        <f t="shared" si="26"/>
        <v>-0.12402847555818131</v>
      </c>
      <c r="EZ23" s="42">
        <f t="shared" si="26"/>
        <v>-5.731185785744608E-2</v>
      </c>
      <c r="FA23" s="42">
        <f t="shared" si="26"/>
        <v>-3.3720556594303175E-2</v>
      </c>
      <c r="FB23" s="42">
        <f t="shared" si="26"/>
        <v>-3.4759218528398861E-2</v>
      </c>
      <c r="FC23" s="42">
        <f t="shared" si="26"/>
        <v>1.8042187093206596E-2</v>
      </c>
      <c r="FD23" s="42">
        <f t="shared" si="26"/>
        <v>-9.0487085942072665E-2</v>
      </c>
      <c r="FE23" s="42">
        <f t="shared" si="26"/>
        <v>-0.10919798701881644</v>
      </c>
      <c r="FF23" s="42">
        <f t="shared" si="26"/>
        <v>-0.1752531693928584</v>
      </c>
      <c r="FG23" s="42">
        <f t="shared" si="26"/>
        <v>-0.20144408104876388</v>
      </c>
      <c r="FH23" s="42">
        <f t="shared" si="26"/>
        <v>-0.14395311422182189</v>
      </c>
      <c r="FI23" s="42">
        <f t="shared" si="26"/>
        <v>-0.13481574036565025</v>
      </c>
      <c r="FJ23" s="42">
        <f t="shared" si="26"/>
        <v>-8.9199236916478686E-2</v>
      </c>
      <c r="FK23" s="42">
        <f t="shared" si="26"/>
        <v>-0.14727903462324976</v>
      </c>
      <c r="FL23" s="42">
        <f t="shared" si="26"/>
        <v>-0.20977383511005665</v>
      </c>
      <c r="FM23" s="42">
        <f t="shared" si="26"/>
        <v>-0.26959280613061898</v>
      </c>
      <c r="FN23" s="42">
        <f t="shared" si="26"/>
        <v>-0.33278896810215541</v>
      </c>
      <c r="FO23" s="42">
        <f t="shared" si="26"/>
        <v>-0.3389945643194987</v>
      </c>
      <c r="FP23" s="42">
        <f t="shared" si="26"/>
        <v>-0.31627264265783062</v>
      </c>
      <c r="FQ23" s="42">
        <f t="shared" si="26"/>
        <v>-0.26438853997466349</v>
      </c>
      <c r="FR23" s="42">
        <f t="shared" si="26"/>
        <v>-0.25380790578474022</v>
      </c>
      <c r="FS23" s="42"/>
      <c r="FT23" s="42"/>
      <c r="FU23" s="9"/>
      <c r="FV23" s="9"/>
    </row>
    <row r="24" spans="3:178">
      <c r="EU24" s="41"/>
      <c r="EV24" s="42">
        <f t="shared" ref="EV24:FK26" si="27">+EV7-EV18</f>
        <v>0.19192595891734987</v>
      </c>
      <c r="EW24" s="42">
        <f t="shared" si="27"/>
        <v>0.36605831627146523</v>
      </c>
      <c r="EX24" s="42">
        <f t="shared" si="27"/>
        <v>0.490369021893027</v>
      </c>
      <c r="EY24" s="42">
        <f t="shared" si="27"/>
        <v>0.70417888932348349</v>
      </c>
      <c r="EZ24" s="42">
        <f t="shared" si="27"/>
        <v>0.73091702189014951</v>
      </c>
      <c r="FA24" s="42">
        <f t="shared" si="27"/>
        <v>0.77745232763457839</v>
      </c>
      <c r="FB24" s="42">
        <f t="shared" si="27"/>
        <v>0.84207353165550192</v>
      </c>
      <c r="FC24" s="42">
        <f t="shared" si="27"/>
        <v>0.87857086712619292</v>
      </c>
      <c r="FD24" s="42">
        <f t="shared" si="27"/>
        <v>0.16267538435181383</v>
      </c>
      <c r="FE24" s="42">
        <f t="shared" si="27"/>
        <v>0.28124129950996446</v>
      </c>
      <c r="FF24" s="42">
        <f t="shared" si="27"/>
        <v>0.42865738746945192</v>
      </c>
      <c r="FG24" s="42">
        <f t="shared" si="27"/>
        <v>0.4856792088003179</v>
      </c>
      <c r="FH24" s="42">
        <f t="shared" si="27"/>
        <v>1.1830493686837444</v>
      </c>
      <c r="FI24" s="42">
        <f t="shared" si="27"/>
        <v>1.2287827844333492</v>
      </c>
      <c r="FJ24" s="42">
        <f t="shared" si="27"/>
        <v>1.305481213999947</v>
      </c>
      <c r="FK24" s="42">
        <f t="shared" si="27"/>
        <v>1.2957526350738156</v>
      </c>
      <c r="FL24" s="42">
        <f t="shared" si="26"/>
        <v>1.3100101806545514</v>
      </c>
      <c r="FM24" s="42">
        <f t="shared" si="26"/>
        <v>1.2389827272173637</v>
      </c>
      <c r="FN24" s="42">
        <f t="shared" si="26"/>
        <v>1.1873235753061895</v>
      </c>
      <c r="FO24" s="42">
        <f t="shared" si="26"/>
        <v>1.2158086245436537</v>
      </c>
      <c r="FP24" s="42">
        <f t="shared" si="26"/>
        <v>1.1832492411369633</v>
      </c>
      <c r="FQ24" s="42">
        <f t="shared" si="26"/>
        <v>1.0600639215302876</v>
      </c>
      <c r="FR24" s="42">
        <f t="shared" si="26"/>
        <v>0.9357506061050036</v>
      </c>
      <c r="FS24" s="42"/>
      <c r="FT24" s="42"/>
      <c r="FU24" s="9"/>
      <c r="FV24" s="9"/>
    </row>
    <row r="25" spans="3:178">
      <c r="EU25" s="41"/>
      <c r="EV25" s="42">
        <f t="shared" si="27"/>
        <v>-9.8696012130011113E-2</v>
      </c>
      <c r="EW25" s="42">
        <f t="shared" si="26"/>
        <v>-0.21492434897068913</v>
      </c>
      <c r="EX25" s="42">
        <f t="shared" si="26"/>
        <v>-0.32307805708673243</v>
      </c>
      <c r="EY25" s="42">
        <f t="shared" si="26"/>
        <v>-0.44916155655918466</v>
      </c>
      <c r="EZ25" s="42">
        <f t="shared" si="26"/>
        <v>-0.4534743820263909</v>
      </c>
      <c r="FA25" s="42">
        <f t="shared" si="26"/>
        <v>-0.46618540851717238</v>
      </c>
      <c r="FB25" s="42">
        <f t="shared" si="26"/>
        <v>-0.47914015719593728</v>
      </c>
      <c r="FC25" s="42">
        <f t="shared" si="26"/>
        <v>-0.49397810246358809</v>
      </c>
      <c r="FD25" s="42">
        <f t="shared" si="26"/>
        <v>0.27851838730754874</v>
      </c>
      <c r="FE25" s="42">
        <f t="shared" si="26"/>
        <v>0.24270447467933653</v>
      </c>
      <c r="FF25" s="42">
        <f t="shared" si="26"/>
        <v>0.17496909178861131</v>
      </c>
      <c r="FG25" s="42">
        <f t="shared" si="26"/>
        <v>0.14477452816300396</v>
      </c>
      <c r="FH25" s="42">
        <f t="shared" si="26"/>
        <v>-0.61673077478647542</v>
      </c>
      <c r="FI25" s="42">
        <f t="shared" si="26"/>
        <v>-0.65119878312722168</v>
      </c>
      <c r="FJ25" s="42">
        <f t="shared" si="26"/>
        <v>-0.67823439083775927</v>
      </c>
      <c r="FK25" s="42">
        <f t="shared" si="26"/>
        <v>-0.67370343643389674</v>
      </c>
      <c r="FL25" s="42">
        <f t="shared" si="26"/>
        <v>-0.6757495772462554</v>
      </c>
      <c r="FM25" s="42">
        <f t="shared" si="26"/>
        <v>-0.66335177104203202</v>
      </c>
      <c r="FN25" s="42">
        <f t="shared" si="26"/>
        <v>-0.6418402460792576</v>
      </c>
      <c r="FO25" s="42">
        <f t="shared" si="26"/>
        <v>-0.62825644524067137</v>
      </c>
      <c r="FP25" s="42">
        <f t="shared" si="26"/>
        <v>-0.60804471366931612</v>
      </c>
      <c r="FQ25" s="42">
        <f t="shared" si="26"/>
        <v>-0.57790349469549884</v>
      </c>
      <c r="FR25" s="42">
        <f t="shared" si="26"/>
        <v>-0.5512315926465301</v>
      </c>
      <c r="FS25" s="42"/>
      <c r="FT25" s="42"/>
      <c r="FU25" s="9"/>
      <c r="FV25" s="9"/>
    </row>
    <row r="26" spans="3:178">
      <c r="EU26" s="41"/>
      <c r="EV26" s="42">
        <f t="shared" si="27"/>
        <v>-7.5044682534833207E-2</v>
      </c>
      <c r="EW26" s="42">
        <f t="shared" si="26"/>
        <v>1.0625176727822039E-3</v>
      </c>
      <c r="EX26" s="42">
        <f t="shared" si="26"/>
        <v>7.6344154544918941E-2</v>
      </c>
      <c r="EY26" s="42">
        <f t="shared" si="26"/>
        <v>0.13078000427491965</v>
      </c>
      <c r="EZ26" s="42">
        <f t="shared" si="26"/>
        <v>0.22054545171714146</v>
      </c>
      <c r="FA26" s="42">
        <f t="shared" si="26"/>
        <v>0.27816057251902215</v>
      </c>
      <c r="FB26" s="42">
        <f t="shared" si="26"/>
        <v>0.32904756218748887</v>
      </c>
      <c r="FC26" s="42">
        <f t="shared" si="26"/>
        <v>0.40323179518514807</v>
      </c>
      <c r="FD26" s="42">
        <f t="shared" si="26"/>
        <v>0.35083699118588596</v>
      </c>
      <c r="FE26" s="42">
        <f t="shared" si="26"/>
        <v>0.41461842631850088</v>
      </c>
      <c r="FF26" s="42">
        <f t="shared" si="26"/>
        <v>0.42811921916373707</v>
      </c>
      <c r="FG26" s="42">
        <f t="shared" si="26"/>
        <v>0.42857303506480116</v>
      </c>
      <c r="FH26" s="42">
        <f t="shared" si="26"/>
        <v>0.42230354605837511</v>
      </c>
      <c r="FI26" s="42">
        <f t="shared" si="26"/>
        <v>0.44307192009400453</v>
      </c>
      <c r="FJ26" s="42">
        <f t="shared" si="26"/>
        <v>0.53834748592003223</v>
      </c>
      <c r="FK26" s="42">
        <f t="shared" si="26"/>
        <v>0.47535740857589442</v>
      </c>
      <c r="FL26" s="42">
        <f t="shared" si="26"/>
        <v>0.42500465477972965</v>
      </c>
      <c r="FM26" s="42">
        <f t="shared" si="26"/>
        <v>0.30615101158087632</v>
      </c>
      <c r="FN26" s="42">
        <f t="shared" si="26"/>
        <v>0.21252991555802714</v>
      </c>
      <c r="FO26" s="42">
        <f t="shared" si="26"/>
        <v>0.24834394911308921</v>
      </c>
      <c r="FP26" s="42">
        <f t="shared" si="26"/>
        <v>0.25872094583077043</v>
      </c>
      <c r="FQ26" s="42">
        <f t="shared" si="26"/>
        <v>0.21797828806999364</v>
      </c>
      <c r="FR26" s="42">
        <f t="shared" si="26"/>
        <v>0.13091329432233856</v>
      </c>
      <c r="FS26" s="42"/>
      <c r="FT26" s="42"/>
      <c r="FU26" s="9"/>
      <c r="FV26" s="9"/>
    </row>
    <row r="27" spans="3:178">
      <c r="EU27" s="41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1"/>
      <c r="FT27" s="41"/>
    </row>
    <row r="28" spans="3:178">
      <c r="EU28" s="41" t="s">
        <v>142</v>
      </c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1"/>
      <c r="FT28" s="41"/>
    </row>
    <row r="29" spans="3:178">
      <c r="EU29" s="41"/>
      <c r="EV29" s="42">
        <v>2013</v>
      </c>
      <c r="EW29" s="44"/>
      <c r="EX29" s="42"/>
      <c r="EY29" s="42"/>
      <c r="EZ29" s="42">
        <v>2014</v>
      </c>
      <c r="FA29" s="42"/>
      <c r="FB29" s="42"/>
      <c r="FC29" s="42"/>
      <c r="FD29" s="42">
        <v>2015</v>
      </c>
      <c r="FE29" s="42"/>
      <c r="FF29" s="42"/>
      <c r="FG29" s="42"/>
      <c r="FH29" s="42">
        <v>2016</v>
      </c>
      <c r="FI29" s="42"/>
      <c r="FJ29" s="42"/>
      <c r="FK29" s="42"/>
      <c r="FL29" s="42">
        <v>2017</v>
      </c>
      <c r="FM29" s="42"/>
      <c r="FN29" s="44"/>
      <c r="FO29" s="44"/>
      <c r="FP29" s="44">
        <v>2018</v>
      </c>
      <c r="FQ29" s="44"/>
      <c r="FR29" s="44"/>
      <c r="FS29" s="41"/>
      <c r="FT29" s="41"/>
    </row>
    <row r="30" spans="3:178">
      <c r="EU30" s="43" t="s">
        <v>55</v>
      </c>
      <c r="EV30" s="44">
        <v>0.35567563154320331</v>
      </c>
      <c r="EW30" s="44">
        <v>0.3422968211844919</v>
      </c>
      <c r="EX30" s="44">
        <v>0.35267172623114912</v>
      </c>
      <c r="EY30" s="44">
        <v>0.33741906431633306</v>
      </c>
      <c r="EZ30" s="44">
        <v>0.33779186356800772</v>
      </c>
      <c r="FA30" s="44">
        <v>0.33336245590660391</v>
      </c>
      <c r="FB30" s="44">
        <v>0.31386104204017073</v>
      </c>
      <c r="FC30" s="44">
        <v>0.32224927737940223</v>
      </c>
      <c r="FD30" s="44">
        <v>0.33075902345844771</v>
      </c>
      <c r="FE30" s="44">
        <v>0.34377313173246649</v>
      </c>
      <c r="FF30" s="44">
        <v>0.34708591392726695</v>
      </c>
      <c r="FG30" s="44">
        <v>0.35009139057148742</v>
      </c>
      <c r="FH30" s="44">
        <v>0.36954695547497368</v>
      </c>
      <c r="FI30" s="44">
        <v>0.3723721683947</v>
      </c>
      <c r="FJ30" s="44">
        <v>0.36669872284586968</v>
      </c>
      <c r="FK30" s="44">
        <v>0.37332879461927621</v>
      </c>
      <c r="FL30" s="44">
        <v>0.37005429763291764</v>
      </c>
      <c r="FM30" s="44">
        <v>0.41604226461100807</v>
      </c>
      <c r="FN30" s="44">
        <v>0.43318698168648417</v>
      </c>
      <c r="FO30" s="44">
        <v>0.48084984135426123</v>
      </c>
      <c r="FP30" s="44">
        <v>0.48447410012113173</v>
      </c>
      <c r="FQ30" s="44">
        <v>0.47213487139868915</v>
      </c>
      <c r="FR30" s="44">
        <v>0.49505400910850855</v>
      </c>
      <c r="FS30" s="41"/>
      <c r="FT30" s="41"/>
    </row>
    <row r="31" spans="3:178">
      <c r="EU31" s="43" t="s">
        <v>56</v>
      </c>
      <c r="EV31" s="44">
        <v>-0.2782612568145803</v>
      </c>
      <c r="EW31" s="44">
        <v>-0.44036775135067097</v>
      </c>
      <c r="EX31" s="44">
        <v>-0.76444405012245842</v>
      </c>
      <c r="EY31" s="44">
        <v>-1.4414781850362159</v>
      </c>
      <c r="EZ31" s="44">
        <v>-1.7805568661204429</v>
      </c>
      <c r="FA31" s="44">
        <v>-2.1611907128113841</v>
      </c>
      <c r="FB31" s="44">
        <v>-2.0643304219343763</v>
      </c>
      <c r="FC31" s="44">
        <v>-0.65751336175784902</v>
      </c>
      <c r="FD31" s="44">
        <v>-0.29533453633064943</v>
      </c>
      <c r="FE31" s="44">
        <v>-0.84432441106285605</v>
      </c>
      <c r="FF31" s="44">
        <v>-1.1654438621565826</v>
      </c>
      <c r="FG31" s="44">
        <v>-1.9497071134927415</v>
      </c>
      <c r="FH31" s="44">
        <v>-2.1913008621937502</v>
      </c>
      <c r="FI31" s="44">
        <v>-2.3890646302235203</v>
      </c>
      <c r="FJ31" s="44">
        <v>-2.7479635338492279</v>
      </c>
      <c r="FK31" s="44">
        <v>-2.4818353620602633</v>
      </c>
      <c r="FL31" s="44">
        <v>-2.7420822181865443</v>
      </c>
      <c r="FM31" s="44">
        <v>-3.0722556647729995</v>
      </c>
      <c r="FN31" s="44">
        <v>-2.87508047878157</v>
      </c>
      <c r="FO31" s="44">
        <v>-2.8674242788320341</v>
      </c>
      <c r="FP31" s="44">
        <v>-3.0410017913992795</v>
      </c>
      <c r="FQ31" s="44">
        <v>-2.5886068964230811</v>
      </c>
      <c r="FR31" s="44">
        <v>-2.9082022068672697</v>
      </c>
      <c r="FS31" s="41"/>
      <c r="FT31" s="41"/>
    </row>
    <row r="32" spans="3:178">
      <c r="EU32" s="43" t="s">
        <v>57</v>
      </c>
      <c r="EV32" s="44">
        <f t="shared" ref="EV32:FO32" si="28">+EV33-EV30-EV31-EV34</f>
        <v>-1.641956661310255</v>
      </c>
      <c r="EW32" s="44">
        <f t="shared" si="28"/>
        <v>-1.4541576951282171</v>
      </c>
      <c r="EX32" s="44">
        <f t="shared" si="28"/>
        <v>-1.2984959398748011</v>
      </c>
      <c r="EY32" s="44">
        <f t="shared" si="28"/>
        <v>-1.1863258975395827</v>
      </c>
      <c r="EZ32" s="44">
        <f t="shared" si="28"/>
        <v>-1.1443476506886747</v>
      </c>
      <c r="FA32" s="44">
        <f t="shared" si="28"/>
        <v>-1.1436980571603304</v>
      </c>
      <c r="FB32" s="44">
        <f t="shared" si="28"/>
        <v>-1.2175307760615923</v>
      </c>
      <c r="FC32" s="44">
        <f t="shared" si="28"/>
        <v>-1.2245870952876441</v>
      </c>
      <c r="FD32" s="44">
        <f t="shared" si="28"/>
        <v>-0.39495367416517602</v>
      </c>
      <c r="FE32" s="44">
        <f t="shared" si="28"/>
        <v>-0.33128523140791055</v>
      </c>
      <c r="FF32" s="44">
        <f t="shared" si="28"/>
        <v>-0.23096712720342971</v>
      </c>
      <c r="FG32" s="44">
        <f t="shared" si="28"/>
        <v>-0.22869476796776078</v>
      </c>
      <c r="FH32" s="44">
        <f t="shared" si="28"/>
        <v>-0.87270981718127305</v>
      </c>
      <c r="FI32" s="44">
        <f t="shared" si="28"/>
        <v>-0.79853816632785257</v>
      </c>
      <c r="FJ32" s="44">
        <f t="shared" si="28"/>
        <v>-0.76419534496343544</v>
      </c>
      <c r="FK32" s="44">
        <f t="shared" si="28"/>
        <v>-0.82935217682203843</v>
      </c>
      <c r="FL32" s="44">
        <f t="shared" si="28"/>
        <v>-0.82803602666921261</v>
      </c>
      <c r="FM32" s="44">
        <f t="shared" si="28"/>
        <v>-0.81611112522189244</v>
      </c>
      <c r="FN32" s="44">
        <f t="shared" si="28"/>
        <v>-0.7983714494735844</v>
      </c>
      <c r="FO32" s="44">
        <f t="shared" si="28"/>
        <v>-0.68376260061536054</v>
      </c>
      <c r="FP32" s="44">
        <f>+FP33-FP30-FP31-FP34</f>
        <v>-0.63724665569432348</v>
      </c>
      <c r="FQ32" s="44">
        <f t="shared" ref="FQ32:FR32" si="29">+FQ33-FQ30-FQ31-FQ34</f>
        <v>-0.64032514714058408</v>
      </c>
      <c r="FR32" s="44">
        <f t="shared" si="29"/>
        <v>-0.58659401426426849</v>
      </c>
      <c r="FS32" s="41"/>
      <c r="FT32" s="41"/>
    </row>
    <row r="33" spans="151:176">
      <c r="EU33" s="43" t="s">
        <v>59</v>
      </c>
      <c r="EV33" s="44">
        <v>-2.1419956282774004</v>
      </c>
      <c r="EW33" s="44">
        <v>-2.1180393425441943</v>
      </c>
      <c r="EX33" s="44">
        <v>-2.2584871248704044</v>
      </c>
      <c r="EY33" s="44">
        <v>-2.8976418945300937</v>
      </c>
      <c r="EZ33" s="44">
        <v>-3.2184173242325254</v>
      </c>
      <c r="FA33" s="44">
        <v>-3.6233031550667816</v>
      </c>
      <c r="FB33" s="44">
        <v>-3.5871850045812024</v>
      </c>
      <c r="FC33" s="44">
        <v>-2.1534193417296548</v>
      </c>
      <c r="FD33" s="44">
        <v>-0.93362768929267159</v>
      </c>
      <c r="FE33" s="44">
        <v>-1.389974480684518</v>
      </c>
      <c r="FF33" s="44">
        <v>-1.5863427028743844</v>
      </c>
      <c r="FG33" s="44">
        <v>-2.3447140067747547</v>
      </c>
      <c r="FH33" s="44">
        <v>-3.1980596001172845</v>
      </c>
      <c r="FI33" s="44">
        <v>-3.3002847979971959</v>
      </c>
      <c r="FJ33" s="44">
        <v>-3.6165961131133741</v>
      </c>
      <c r="FK33" s="44">
        <v>-3.3911236838707399</v>
      </c>
      <c r="FL33" s="44">
        <v>-3.7141720157291767</v>
      </c>
      <c r="FM33" s="44">
        <v>-3.9445276980518655</v>
      </c>
      <c r="FN33" s="44">
        <v>-3.6714228209855762</v>
      </c>
      <c r="FO33" s="44">
        <v>-3.4926091697343877</v>
      </c>
      <c r="FP33" s="44">
        <v>-3.5374994133259641</v>
      </c>
      <c r="FQ33" s="44">
        <v>-3.0854573443864295</v>
      </c>
      <c r="FR33" s="44">
        <v>-3.3410838215298457</v>
      </c>
      <c r="FS33" s="41"/>
      <c r="FT33" s="41"/>
    </row>
    <row r="34" spans="151:176">
      <c r="EU34" s="43" t="s">
        <v>58</v>
      </c>
      <c r="EV34" s="44">
        <v>-0.57745334169576823</v>
      </c>
      <c r="EW34" s="44">
        <v>-0.56581071724979848</v>
      </c>
      <c r="EX34" s="44">
        <v>-0.54821886110429396</v>
      </c>
      <c r="EY34" s="44">
        <v>-0.60725687627062841</v>
      </c>
      <c r="EZ34" s="44">
        <v>-0.63130467099141563</v>
      </c>
      <c r="FA34" s="44">
        <v>-0.65177684100167088</v>
      </c>
      <c r="FB34" s="44">
        <v>-0.61918484862540424</v>
      </c>
      <c r="FC34" s="44">
        <v>-0.59356816206356411</v>
      </c>
      <c r="FD34" s="44">
        <v>-0.5740985022552938</v>
      </c>
      <c r="FE34" s="44">
        <v>-0.55813796994621778</v>
      </c>
      <c r="FF34" s="44">
        <v>-0.53701762744163895</v>
      </c>
      <c r="FG34" s="44">
        <v>-0.51640351588573996</v>
      </c>
      <c r="FH34" s="44">
        <v>-0.50359587621723478</v>
      </c>
      <c r="FI34" s="44">
        <v>-0.48505416984052285</v>
      </c>
      <c r="FJ34" s="44">
        <v>-0.47113595714658063</v>
      </c>
      <c r="FK34" s="44">
        <v>-0.45326493960771419</v>
      </c>
      <c r="FL34" s="44">
        <v>-0.51410806850633772</v>
      </c>
      <c r="FM34" s="44">
        <v>-0.47220317266798179</v>
      </c>
      <c r="FN34" s="44">
        <v>-0.4311578744169059</v>
      </c>
      <c r="FO34" s="44">
        <v>-0.42227213164125449</v>
      </c>
      <c r="FP34" s="44">
        <v>-0.34372506635349254</v>
      </c>
      <c r="FQ34" s="44">
        <v>-0.32866017222145361</v>
      </c>
      <c r="FR34" s="44">
        <v>-0.34134160950681619</v>
      </c>
      <c r="FS34" s="41"/>
      <c r="FT34" s="41"/>
    </row>
    <row r="35" spans="151:176">
      <c r="EU35" s="41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1"/>
      <c r="FT35" s="41"/>
    </row>
    <row r="36" spans="151:176">
      <c r="EU36" s="41" t="s">
        <v>143</v>
      </c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1"/>
      <c r="FT36" s="41"/>
    </row>
    <row r="37" spans="151:176">
      <c r="EU37" s="41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1"/>
      <c r="FT37" s="41"/>
    </row>
    <row r="38" spans="151:176">
      <c r="EU38" s="41"/>
      <c r="EV38" s="42">
        <v>2013</v>
      </c>
      <c r="EW38" s="42"/>
      <c r="EX38" s="42"/>
      <c r="EY38" s="42"/>
      <c r="EZ38" s="42">
        <v>2014</v>
      </c>
      <c r="FA38" s="42"/>
      <c r="FB38" s="42"/>
      <c r="FC38" s="42"/>
      <c r="FD38" s="42">
        <v>2015</v>
      </c>
      <c r="FE38" s="42"/>
      <c r="FF38" s="42"/>
      <c r="FG38" s="42"/>
      <c r="FH38" s="42">
        <v>2016</v>
      </c>
      <c r="FI38" s="42"/>
      <c r="FJ38" s="42"/>
      <c r="FK38" s="42"/>
      <c r="FL38" s="42">
        <v>2017</v>
      </c>
      <c r="FM38" s="42"/>
      <c r="FN38" s="42"/>
      <c r="FO38" s="42"/>
      <c r="FP38" s="42">
        <v>2018</v>
      </c>
      <c r="FQ38" s="42"/>
      <c r="FR38" s="42"/>
      <c r="FS38" s="41"/>
      <c r="FT38" s="41"/>
    </row>
    <row r="39" spans="151:176">
      <c r="EU39" s="43" t="s">
        <v>55</v>
      </c>
      <c r="EV39" s="42">
        <v>0.56255206400724833</v>
      </c>
      <c r="EW39" s="42">
        <v>0.71863459427088527</v>
      </c>
      <c r="EX39" s="42">
        <v>0.8467891444924347</v>
      </c>
      <c r="EY39" s="42">
        <v>1.0432290336298509</v>
      </c>
      <c r="EZ39" s="42">
        <v>1.0696742346320243</v>
      </c>
      <c r="FA39" s="42">
        <v>1.110525626044317</v>
      </c>
      <c r="FB39" s="42">
        <v>1.1538040106184388</v>
      </c>
      <c r="FC39" s="42">
        <v>1.1987566875191322</v>
      </c>
      <c r="FD39" s="42">
        <v>1.3142941393676306</v>
      </c>
      <c r="FE39" s="42">
        <v>1.4702076226661211</v>
      </c>
      <c r="FF39" s="42">
        <v>1.6059710973479433</v>
      </c>
      <c r="FG39" s="42">
        <v>1.6529528823900037</v>
      </c>
      <c r="FH39" s="42">
        <v>1.5842763770789334</v>
      </c>
      <c r="FI39" s="42">
        <v>1.6021100280916591</v>
      </c>
      <c r="FJ39" s="42">
        <v>1.6719544382828675</v>
      </c>
      <c r="FK39" s="42">
        <v>1.6692099116124564</v>
      </c>
      <c r="FL39" s="42">
        <v>1.671594275354199</v>
      </c>
      <c r="FM39" s="42">
        <v>1.6274955090841345</v>
      </c>
      <c r="FN39" s="42">
        <v>1.5682168013610296</v>
      </c>
      <c r="FO39" s="42">
        <v>1.5314292539834813</v>
      </c>
      <c r="FP39" s="42">
        <v>1.5074847864523759</v>
      </c>
      <c r="FQ39" s="42">
        <v>1.4402618826896039</v>
      </c>
      <c r="FR39" s="42">
        <v>1.3769400371795426</v>
      </c>
      <c r="FS39" s="41"/>
      <c r="FT39" s="41"/>
    </row>
    <row r="40" spans="151:176">
      <c r="EU40" s="43" t="s">
        <v>56</v>
      </c>
      <c r="EV40" s="42">
        <v>-9.2690697698677743E-2</v>
      </c>
      <c r="EW40" s="42">
        <v>-0.25774557752035837</v>
      </c>
      <c r="EX40" s="42">
        <v>-0.35804220631877925</v>
      </c>
      <c r="EY40" s="42">
        <v>-0.28347934178226586</v>
      </c>
      <c r="EZ40" s="42">
        <v>-0.80427621012726258</v>
      </c>
      <c r="FA40" s="42">
        <v>-1.1965282252339817</v>
      </c>
      <c r="FB40" s="42">
        <v>-1.3278426137116073</v>
      </c>
      <c r="FC40" s="42">
        <v>-0.65751336175784902</v>
      </c>
      <c r="FD40" s="42">
        <v>-0.29533453633064943</v>
      </c>
      <c r="FE40" s="42">
        <v>-0.84432441106285605</v>
      </c>
      <c r="FF40" s="42">
        <v>-1.1654438621565826</v>
      </c>
      <c r="FG40" s="42">
        <v>-1.9497071134927415</v>
      </c>
      <c r="FH40" s="42">
        <v>-2.1913008621937502</v>
      </c>
      <c r="FI40" s="42">
        <v>-2.3876091038324008</v>
      </c>
      <c r="FJ40" s="42">
        <v>-2.7465254996419892</v>
      </c>
      <c r="FK40" s="42">
        <v>-2.5990398272158517</v>
      </c>
      <c r="FL40" s="42">
        <v>-2.8613459985806187</v>
      </c>
      <c r="FM40" s="42">
        <v>-3.2565692502890138</v>
      </c>
      <c r="FN40" s="42">
        <v>-3.0699257520587322</v>
      </c>
      <c r="FO40" s="42">
        <v>-2.8821414307097455</v>
      </c>
      <c r="FP40" s="42">
        <v>-3.0432358996034816</v>
      </c>
      <c r="FQ40" s="42">
        <v>-2.5299944873322202</v>
      </c>
      <c r="FR40" s="42">
        <v>-2.8289831525798967</v>
      </c>
      <c r="FS40" s="41"/>
      <c r="FT40" s="41"/>
    </row>
    <row r="41" spans="151:176">
      <c r="EU41" s="43" t="s">
        <v>57</v>
      </c>
      <c r="EV41" s="42">
        <v>-1.4487019576811824</v>
      </c>
      <c r="EW41" s="42">
        <v>-1.2614268184566972</v>
      </c>
      <c r="EX41" s="42">
        <v>-1.3347487047633497</v>
      </c>
      <c r="EY41" s="42">
        <v>-1.9834505971301279</v>
      </c>
      <c r="EZ41" s="42">
        <v>-1.4898071823254029</v>
      </c>
      <c r="FA41" s="42">
        <v>-1.4851829807681804</v>
      </c>
      <c r="FB41" s="42">
        <v>-1.3402787440987201</v>
      </c>
      <c r="FC41" s="42">
        <v>-0.61833613660766396</v>
      </c>
      <c r="FD41" s="42">
        <v>-1.2168278709165614</v>
      </c>
      <c r="FE41" s="42">
        <v>-1.1462986639887776</v>
      </c>
      <c r="FF41" s="42">
        <v>-1.0307765602667933</v>
      </c>
      <c r="FG41" s="42">
        <v>-1.0142793869033881</v>
      </c>
      <c r="FH41" s="42">
        <v>-0.87233866188618658</v>
      </c>
      <c r="FI41" s="42">
        <v>-0.79805299086414561</v>
      </c>
      <c r="FJ41" s="42">
        <v>-0.76143911273289466</v>
      </c>
      <c r="FK41" s="42">
        <v>-0.70821546371180677</v>
      </c>
      <c r="FL41" s="42">
        <v>-0.69250859817434363</v>
      </c>
      <c r="FM41" s="42">
        <v>-0.65733367828978162</v>
      </c>
      <c r="FN41" s="42">
        <v>-0.62621383669832065</v>
      </c>
      <c r="FO41" s="42">
        <v>-0.60235470778917799</v>
      </c>
      <c r="FP41" s="42">
        <v>-0.5639053220176784</v>
      </c>
      <c r="FQ41" s="42">
        <v>-0.58600484371483585</v>
      </c>
      <c r="FR41" s="42">
        <v>-0.56558549736435459</v>
      </c>
      <c r="FS41" s="41"/>
      <c r="FT41" s="41"/>
    </row>
    <row r="42" spans="151:176">
      <c r="EU42" s="43" t="s">
        <v>59</v>
      </c>
      <c r="EV42" s="42">
        <v>-1.5585300030251139</v>
      </c>
      <c r="EW42" s="42">
        <v>-1.3679156661167313</v>
      </c>
      <c r="EX42" s="42">
        <v>-1.3944462657529264</v>
      </c>
      <c r="EY42" s="42">
        <v>-1.8309577815531712</v>
      </c>
      <c r="EZ42" s="42">
        <v>-1.8557138288120567</v>
      </c>
      <c r="FA42" s="42">
        <v>-2.2229624209595156</v>
      </c>
      <c r="FB42" s="42">
        <v>-2.1335021958172926</v>
      </c>
      <c r="FC42" s="42">
        <v>-0.67066097290994486</v>
      </c>
      <c r="FD42" s="42">
        <v>-0.77196677013487414</v>
      </c>
      <c r="FE42" s="42">
        <v>-1.0785534223317303</v>
      </c>
      <c r="FF42" s="42">
        <v>-1.1272669525170715</v>
      </c>
      <c r="FG42" s="42">
        <v>-1.8274371338918658</v>
      </c>
      <c r="FH42" s="42">
        <v>-1.9829590232182381</v>
      </c>
      <c r="FI42" s="42">
        <v>-2.0686062364454103</v>
      </c>
      <c r="FJ42" s="42">
        <v>-2.3071461312385968</v>
      </c>
      <c r="FK42" s="42">
        <v>-2.0913103189229161</v>
      </c>
      <c r="FL42" s="42">
        <v>-2.4007079666359235</v>
      </c>
      <c r="FM42" s="42">
        <v>-2.7030043339381344</v>
      </c>
      <c r="FN42" s="42">
        <v>-2.482959758097536</v>
      </c>
      <c r="FO42" s="42">
        <v>-2.276800545190734</v>
      </c>
      <c r="FP42" s="42">
        <v>-2.3533690882188365</v>
      </c>
      <c r="FQ42" s="42">
        <v>-2.0288475633801943</v>
      </c>
      <c r="FR42" s="42">
        <v>-2.4065157701383328</v>
      </c>
      <c r="FS42" s="41"/>
      <c r="FT42" s="41"/>
    </row>
    <row r="43" spans="151:176">
      <c r="EU43" s="43" t="s">
        <v>58</v>
      </c>
      <c r="EV43" s="42">
        <v>-0.57968941165250221</v>
      </c>
      <c r="EW43" s="42">
        <v>-0.56737786441056115</v>
      </c>
      <c r="EX43" s="42">
        <v>-0.54844449916323201</v>
      </c>
      <c r="EY43" s="42">
        <v>-0.60725687627062841</v>
      </c>
      <c r="EZ43" s="42">
        <v>-0.63130467099141563</v>
      </c>
      <c r="FA43" s="42">
        <v>-0.65177684100167088</v>
      </c>
      <c r="FB43" s="42">
        <v>-0.61918484862540424</v>
      </c>
      <c r="FC43" s="42">
        <v>-0.59356816206356411</v>
      </c>
      <c r="FD43" s="42">
        <v>-0.5740985022552938</v>
      </c>
      <c r="FE43" s="42">
        <v>-0.55813796994621778</v>
      </c>
      <c r="FF43" s="42">
        <v>-0.53701762744163895</v>
      </c>
      <c r="FG43" s="42">
        <v>-0.51640351588573996</v>
      </c>
      <c r="FH43" s="42">
        <v>-0.50359587621723478</v>
      </c>
      <c r="FI43" s="42">
        <v>-0.48505416984052285</v>
      </c>
      <c r="FJ43" s="42">
        <v>-0.47113595714658063</v>
      </c>
      <c r="FK43" s="42">
        <v>-0.45326493960771419</v>
      </c>
      <c r="FL43" s="42">
        <v>-0.5184476452351604</v>
      </c>
      <c r="FM43" s="42">
        <v>-0.41659691444347308</v>
      </c>
      <c r="FN43" s="42">
        <v>-0.35503697070151274</v>
      </c>
      <c r="FO43" s="42">
        <v>-0.32373366067529213</v>
      </c>
      <c r="FP43" s="42">
        <v>-0.25371265305005247</v>
      </c>
      <c r="FQ43" s="42">
        <v>-0.35311011502274237</v>
      </c>
      <c r="FR43" s="42">
        <v>-0.38888715737362439</v>
      </c>
      <c r="FS43" s="41"/>
      <c r="FT43" s="41"/>
    </row>
    <row r="44" spans="151:176">
      <c r="EU44" s="41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1"/>
      <c r="FT44" s="41"/>
    </row>
    <row r="45" spans="151:176">
      <c r="EU45" s="41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1"/>
      <c r="FT45" s="41"/>
    </row>
    <row r="46" spans="151:176">
      <c r="EU46" s="41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1"/>
      <c r="FT46" s="41"/>
    </row>
    <row r="47" spans="151:176">
      <c r="EU47" s="41"/>
      <c r="EV47" s="42">
        <f>+EV39-EV30</f>
        <v>0.20687643246404502</v>
      </c>
      <c r="EW47" s="42">
        <f t="shared" ref="EW47:FR51" si="30">+EW39-EW30</f>
        <v>0.37633777308639338</v>
      </c>
      <c r="EX47" s="42">
        <f t="shared" si="30"/>
        <v>0.49411741826128558</v>
      </c>
      <c r="EY47" s="42">
        <f t="shared" si="30"/>
        <v>0.7058099693135178</v>
      </c>
      <c r="EZ47" s="42">
        <f t="shared" si="30"/>
        <v>0.73188237106401655</v>
      </c>
      <c r="FA47" s="42">
        <f t="shared" si="30"/>
        <v>0.77716317013771308</v>
      </c>
      <c r="FB47" s="42">
        <f t="shared" si="30"/>
        <v>0.83994296857826811</v>
      </c>
      <c r="FC47" s="42">
        <f t="shared" si="30"/>
        <v>0.87650741013972999</v>
      </c>
      <c r="FD47" s="42">
        <f t="shared" si="30"/>
        <v>0.98353511590918297</v>
      </c>
      <c r="FE47" s="42">
        <f t="shared" si="30"/>
        <v>1.1264344909336548</v>
      </c>
      <c r="FF47" s="42">
        <f t="shared" si="30"/>
        <v>1.2588851834206762</v>
      </c>
      <c r="FG47" s="42">
        <f t="shared" si="30"/>
        <v>1.3028614918185162</v>
      </c>
      <c r="FH47" s="42">
        <f t="shared" si="30"/>
        <v>1.2147294216039597</v>
      </c>
      <c r="FI47" s="42">
        <f t="shared" si="30"/>
        <v>1.229737859696959</v>
      </c>
      <c r="FJ47" s="42">
        <f t="shared" si="30"/>
        <v>1.3052557154369979</v>
      </c>
      <c r="FK47" s="42">
        <f t="shared" si="30"/>
        <v>1.2958811169931801</v>
      </c>
      <c r="FL47" s="42">
        <f t="shared" si="30"/>
        <v>1.3015399777212813</v>
      </c>
      <c r="FM47" s="42">
        <f t="shared" si="30"/>
        <v>1.2114532444731265</v>
      </c>
      <c r="FN47" s="42">
        <f t="shared" si="30"/>
        <v>1.1350298196745454</v>
      </c>
      <c r="FO47" s="42">
        <f t="shared" si="30"/>
        <v>1.0505794126292201</v>
      </c>
      <c r="FP47" s="42">
        <f t="shared" si="30"/>
        <v>1.0230106863312443</v>
      </c>
      <c r="FQ47" s="42">
        <f t="shared" si="30"/>
        <v>0.96812701129091472</v>
      </c>
      <c r="FR47" s="42">
        <f t="shared" si="30"/>
        <v>0.88188602807103411</v>
      </c>
      <c r="FS47" s="41"/>
      <c r="FT47" s="41"/>
    </row>
    <row r="48" spans="151:176">
      <c r="EU48" s="41"/>
      <c r="EV48" s="42">
        <f t="shared" ref="EV48:FK51" si="31">+EV40-EV31</f>
        <v>0.18557055911590256</v>
      </c>
      <c r="EW48" s="42">
        <f t="shared" si="31"/>
        <v>0.1826221738303126</v>
      </c>
      <c r="EX48" s="42">
        <f t="shared" si="31"/>
        <v>0.40640184380367916</v>
      </c>
      <c r="EY48" s="42">
        <f t="shared" si="31"/>
        <v>1.1579988432539501</v>
      </c>
      <c r="EZ48" s="42">
        <f t="shared" si="31"/>
        <v>0.97628065599318037</v>
      </c>
      <c r="FA48" s="42">
        <f t="shared" si="31"/>
        <v>0.96466248757740236</v>
      </c>
      <c r="FB48" s="42">
        <f t="shared" si="31"/>
        <v>0.73648780822276905</v>
      </c>
      <c r="FC48" s="42">
        <f t="shared" si="31"/>
        <v>0</v>
      </c>
      <c r="FD48" s="42">
        <f t="shared" si="31"/>
        <v>0</v>
      </c>
      <c r="FE48" s="42">
        <f t="shared" si="31"/>
        <v>0</v>
      </c>
      <c r="FF48" s="42">
        <f t="shared" si="31"/>
        <v>0</v>
      </c>
      <c r="FG48" s="42">
        <f t="shared" si="31"/>
        <v>0</v>
      </c>
      <c r="FH48" s="42">
        <f t="shared" si="31"/>
        <v>0</v>
      </c>
      <c r="FI48" s="42">
        <f t="shared" si="31"/>
        <v>1.4555263911195659E-3</v>
      </c>
      <c r="FJ48" s="42">
        <f t="shared" si="31"/>
        <v>1.4380342072386476E-3</v>
      </c>
      <c r="FK48" s="42">
        <f t="shared" si="31"/>
        <v>-0.11720446515558836</v>
      </c>
      <c r="FL48" s="42">
        <f t="shared" si="30"/>
        <v>-0.11926378039407437</v>
      </c>
      <c r="FM48" s="42">
        <f t="shared" si="30"/>
        <v>-0.18431358551601429</v>
      </c>
      <c r="FN48" s="42">
        <f t="shared" si="30"/>
        <v>-0.19484527327716217</v>
      </c>
      <c r="FO48" s="42">
        <f t="shared" si="30"/>
        <v>-1.4717151877711387E-2</v>
      </c>
      <c r="FP48" s="42">
        <f t="shared" si="30"/>
        <v>-2.2341082042021121E-3</v>
      </c>
      <c r="FQ48" s="42">
        <f t="shared" si="30"/>
        <v>5.8612409090860851E-2</v>
      </c>
      <c r="FR48" s="42">
        <f t="shared" si="30"/>
        <v>7.921905428737297E-2</v>
      </c>
      <c r="FS48" s="41"/>
      <c r="FT48" s="41"/>
    </row>
    <row r="49" spans="151:176">
      <c r="EU49" s="41"/>
      <c r="EV49" s="42">
        <f t="shared" si="31"/>
        <v>0.1932547036290726</v>
      </c>
      <c r="EW49" s="42">
        <f t="shared" si="30"/>
        <v>0.19273087667151989</v>
      </c>
      <c r="EX49" s="42">
        <f t="shared" si="30"/>
        <v>-3.6252764888548672E-2</v>
      </c>
      <c r="EY49" s="42">
        <f t="shared" si="30"/>
        <v>-0.79712469959054522</v>
      </c>
      <c r="EZ49" s="42">
        <f t="shared" si="30"/>
        <v>-0.34545953163672816</v>
      </c>
      <c r="FA49" s="42">
        <f t="shared" si="30"/>
        <v>-0.3414849236078501</v>
      </c>
      <c r="FB49" s="42">
        <f t="shared" si="30"/>
        <v>-0.12274796803712773</v>
      </c>
      <c r="FC49" s="42">
        <f t="shared" si="30"/>
        <v>0.60625095867998013</v>
      </c>
      <c r="FD49" s="42">
        <f t="shared" si="30"/>
        <v>-0.8218741967513854</v>
      </c>
      <c r="FE49" s="42">
        <f t="shared" si="30"/>
        <v>-0.815013432580867</v>
      </c>
      <c r="FF49" s="42">
        <f t="shared" si="30"/>
        <v>-0.79980943306336361</v>
      </c>
      <c r="FG49" s="42">
        <f t="shared" si="30"/>
        <v>-0.78558461893562737</v>
      </c>
      <c r="FH49" s="42">
        <f t="shared" si="30"/>
        <v>3.7115529508646716E-4</v>
      </c>
      <c r="FI49" s="42">
        <f t="shared" si="30"/>
        <v>4.8517546370696607E-4</v>
      </c>
      <c r="FJ49" s="42">
        <f t="shared" si="30"/>
        <v>2.7562322305407783E-3</v>
      </c>
      <c r="FK49" s="42">
        <f t="shared" si="30"/>
        <v>0.12113671311023166</v>
      </c>
      <c r="FL49" s="42">
        <f t="shared" si="30"/>
        <v>0.13552742849486898</v>
      </c>
      <c r="FM49" s="42">
        <f t="shared" si="30"/>
        <v>0.15877744693211082</v>
      </c>
      <c r="FN49" s="42">
        <f t="shared" si="30"/>
        <v>0.17215761277526376</v>
      </c>
      <c r="FO49" s="42">
        <f t="shared" si="30"/>
        <v>8.1407892826182549E-2</v>
      </c>
      <c r="FP49" s="42">
        <f t="shared" si="30"/>
        <v>7.3341333676645082E-2</v>
      </c>
      <c r="FQ49" s="42">
        <f t="shared" si="30"/>
        <v>5.4320303425748229E-2</v>
      </c>
      <c r="FR49" s="42">
        <f t="shared" si="30"/>
        <v>2.1008516899913898E-2</v>
      </c>
      <c r="FS49" s="41"/>
      <c r="FT49" s="41"/>
    </row>
    <row r="50" spans="151:176">
      <c r="EU50" s="41"/>
      <c r="EV50" s="42">
        <f t="shared" si="31"/>
        <v>0.58346562525228651</v>
      </c>
      <c r="EW50" s="42">
        <f t="shared" si="30"/>
        <v>0.75012367642746303</v>
      </c>
      <c r="EX50" s="42">
        <f t="shared" si="30"/>
        <v>0.86404085911747797</v>
      </c>
      <c r="EY50" s="42">
        <f t="shared" si="30"/>
        <v>1.0666841129769224</v>
      </c>
      <c r="EZ50" s="42">
        <f t="shared" si="30"/>
        <v>1.3627034954204686</v>
      </c>
      <c r="FA50" s="42">
        <f t="shared" si="30"/>
        <v>1.400340734107266</v>
      </c>
      <c r="FB50" s="42">
        <f t="shared" si="30"/>
        <v>1.4536828087639098</v>
      </c>
      <c r="FC50" s="42">
        <f t="shared" si="30"/>
        <v>1.4827583688197099</v>
      </c>
      <c r="FD50" s="42">
        <f t="shared" si="30"/>
        <v>0.16166091915779746</v>
      </c>
      <c r="FE50" s="42">
        <f t="shared" si="30"/>
        <v>0.31142105835278766</v>
      </c>
      <c r="FF50" s="42">
        <f t="shared" si="30"/>
        <v>0.45907575035731285</v>
      </c>
      <c r="FG50" s="42">
        <f t="shared" si="30"/>
        <v>0.51727687288288893</v>
      </c>
      <c r="FH50" s="42">
        <f t="shared" si="30"/>
        <v>1.2151005768990464</v>
      </c>
      <c r="FI50" s="42">
        <f t="shared" si="30"/>
        <v>1.2316785615517856</v>
      </c>
      <c r="FJ50" s="42">
        <f t="shared" si="30"/>
        <v>1.3094499818747773</v>
      </c>
      <c r="FK50" s="42">
        <f t="shared" si="30"/>
        <v>1.2998133649478238</v>
      </c>
      <c r="FL50" s="42">
        <f t="shared" si="30"/>
        <v>1.3134640490932532</v>
      </c>
      <c r="FM50" s="42">
        <f t="shared" si="30"/>
        <v>1.2415233641137311</v>
      </c>
      <c r="FN50" s="42">
        <f t="shared" si="30"/>
        <v>1.1884630628880402</v>
      </c>
      <c r="FO50" s="42">
        <f t="shared" si="30"/>
        <v>1.2158086245436537</v>
      </c>
      <c r="FP50" s="42">
        <f t="shared" si="30"/>
        <v>1.1841303251071276</v>
      </c>
      <c r="FQ50" s="42">
        <f t="shared" si="30"/>
        <v>1.0566097810062351</v>
      </c>
      <c r="FR50" s="42">
        <f t="shared" si="30"/>
        <v>0.93456805139151289</v>
      </c>
      <c r="FS50" s="41"/>
      <c r="FT50" s="41"/>
    </row>
    <row r="51" spans="151:176">
      <c r="EU51" s="41"/>
      <c r="EV51" s="42">
        <f t="shared" si="31"/>
        <v>-2.236069956733977E-3</v>
      </c>
      <c r="EW51" s="42">
        <f t="shared" si="30"/>
        <v>-1.5671471607626719E-3</v>
      </c>
      <c r="EX51" s="42">
        <f t="shared" si="30"/>
        <v>-2.2563805893804911E-4</v>
      </c>
      <c r="EY51" s="42">
        <f t="shared" si="30"/>
        <v>0</v>
      </c>
      <c r="EZ51" s="42">
        <f t="shared" si="30"/>
        <v>0</v>
      </c>
      <c r="FA51" s="42">
        <f t="shared" si="30"/>
        <v>0</v>
      </c>
      <c r="FB51" s="42">
        <f t="shared" si="30"/>
        <v>0</v>
      </c>
      <c r="FC51" s="42">
        <f t="shared" si="30"/>
        <v>0</v>
      </c>
      <c r="FD51" s="42">
        <f t="shared" si="30"/>
        <v>0</v>
      </c>
      <c r="FE51" s="42">
        <f t="shared" si="30"/>
        <v>0</v>
      </c>
      <c r="FF51" s="42">
        <f t="shared" si="30"/>
        <v>0</v>
      </c>
      <c r="FG51" s="42">
        <f t="shared" si="30"/>
        <v>0</v>
      </c>
      <c r="FH51" s="42">
        <f t="shared" si="30"/>
        <v>0</v>
      </c>
      <c r="FI51" s="42">
        <f t="shared" si="30"/>
        <v>0</v>
      </c>
      <c r="FJ51" s="42">
        <f t="shared" si="30"/>
        <v>0</v>
      </c>
      <c r="FK51" s="42">
        <f t="shared" si="30"/>
        <v>0</v>
      </c>
      <c r="FL51" s="42">
        <f t="shared" si="30"/>
        <v>-4.3395767288226805E-3</v>
      </c>
      <c r="FM51" s="42">
        <f t="shared" si="30"/>
        <v>5.5606258224508709E-2</v>
      </c>
      <c r="FN51" s="42">
        <f t="shared" si="30"/>
        <v>7.6120903715393151E-2</v>
      </c>
      <c r="FO51" s="42">
        <f t="shared" si="30"/>
        <v>9.8538470965962355E-2</v>
      </c>
      <c r="FP51" s="42">
        <f t="shared" si="30"/>
        <v>9.0012413303440064E-2</v>
      </c>
      <c r="FQ51" s="42">
        <f t="shared" si="30"/>
        <v>-2.444994280128876E-2</v>
      </c>
      <c r="FR51" s="42">
        <f t="shared" si="30"/>
        <v>-4.7545547866808202E-2</v>
      </c>
      <c r="FS51" s="41"/>
      <c r="FT51" s="41"/>
    </row>
    <row r="55" spans="151:176"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</row>
    <row r="57" spans="151:176"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9D17-9E71-4FD0-AD5E-60DEDA03220D}">
  <sheetPr codeName="Munka5">
    <tabColor rgb="FF92D050"/>
  </sheetPr>
  <dimension ref="A1:GG10"/>
  <sheetViews>
    <sheetView showGridLines="0" tabSelected="1" zoomScale="85" zoomScaleNormal="85" workbookViewId="0">
      <pane xSplit="2" ySplit="4" topLeftCell="G5" activePane="bottomRight" state="frozen"/>
      <selection activeCell="L36" sqref="L36"/>
      <selection pane="topRight" activeCell="L36" sqref="L36"/>
      <selection pane="bottomLeft" activeCell="L36" sqref="L36"/>
      <selection pane="bottomRight" activeCell="X19" sqref="X19"/>
    </sheetView>
  </sheetViews>
  <sheetFormatPr defaultColWidth="9.140625" defaultRowHeight="12"/>
  <cols>
    <col min="1" max="1" width="9.140625" style="12"/>
    <col min="2" max="2" width="23.42578125" style="5" bestFit="1" customWidth="1"/>
    <col min="3" max="25" width="9.140625" style="5"/>
    <col min="26" max="40" width="9.140625" style="7"/>
    <col min="41" max="130" width="9.140625" style="12"/>
    <col min="131" max="131" width="9.42578125" style="12" bestFit="1" customWidth="1"/>
    <col min="132" max="16384" width="9.140625" style="12"/>
  </cols>
  <sheetData>
    <row r="1" spans="1:189" s="5" customFormat="1">
      <c r="A1" s="12"/>
      <c r="C1" s="5" t="s">
        <v>15</v>
      </c>
      <c r="V1" s="7"/>
      <c r="W1" s="7"/>
      <c r="X1" s="7"/>
      <c r="Y1" s="7"/>
      <c r="AO1" s="5" t="s">
        <v>120</v>
      </c>
      <c r="BZ1" s="5" t="s">
        <v>19</v>
      </c>
      <c r="DK1" s="5" t="s">
        <v>23</v>
      </c>
      <c r="EV1" s="5" t="s">
        <v>21</v>
      </c>
    </row>
    <row r="2" spans="1:189" s="5" customFormat="1">
      <c r="A2" s="12"/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V2" s="7"/>
      <c r="W2" s="8">
        <v>2018</v>
      </c>
      <c r="X2" s="7"/>
      <c r="Y2" s="7"/>
      <c r="AA2" s="5">
        <v>2019</v>
      </c>
      <c r="AE2" s="48">
        <v>2020</v>
      </c>
      <c r="AI2" s="5">
        <v>2021</v>
      </c>
      <c r="AO2" s="5">
        <v>2013</v>
      </c>
      <c r="AS2" s="5">
        <v>2014</v>
      </c>
      <c r="AW2" s="5">
        <v>2015</v>
      </c>
      <c r="BA2" s="5">
        <v>2016</v>
      </c>
      <c r="BE2" s="5">
        <v>2017</v>
      </c>
      <c r="BI2" s="5">
        <v>2018</v>
      </c>
      <c r="BM2" s="5">
        <v>2019</v>
      </c>
      <c r="BQ2" s="48">
        <v>2020</v>
      </c>
      <c r="BU2" s="5" t="s">
        <v>176</v>
      </c>
      <c r="BZ2" s="5">
        <v>2013</v>
      </c>
      <c r="CD2" s="5">
        <v>2014</v>
      </c>
      <c r="CH2" s="5">
        <v>2015</v>
      </c>
      <c r="CL2" s="5">
        <v>2016</v>
      </c>
      <c r="CP2" s="5">
        <v>2017</v>
      </c>
      <c r="CT2" s="5">
        <v>2018</v>
      </c>
      <c r="CX2" s="5">
        <v>2019</v>
      </c>
      <c r="DB2" s="48">
        <v>2020</v>
      </c>
      <c r="DF2" s="5" t="s">
        <v>176</v>
      </c>
      <c r="DK2" s="5">
        <v>2013</v>
      </c>
      <c r="DO2" s="5">
        <v>2014</v>
      </c>
      <c r="DS2" s="5">
        <v>2015</v>
      </c>
      <c r="DW2" s="5">
        <v>2016</v>
      </c>
      <c r="EA2" s="5">
        <v>2017</v>
      </c>
      <c r="EE2" s="5">
        <v>2018</v>
      </c>
      <c r="EI2" s="5">
        <v>2019</v>
      </c>
      <c r="EM2" s="48">
        <v>2020</v>
      </c>
      <c r="EQ2" s="5" t="s">
        <v>176</v>
      </c>
      <c r="EV2" s="5">
        <v>2013</v>
      </c>
      <c r="EZ2" s="5">
        <v>2014</v>
      </c>
      <c r="FD2" s="5">
        <v>2015</v>
      </c>
      <c r="FH2" s="5">
        <v>2016</v>
      </c>
      <c r="FL2" s="5">
        <v>2017</v>
      </c>
      <c r="FP2" s="5">
        <v>2018</v>
      </c>
      <c r="FT2" s="5">
        <v>2019</v>
      </c>
      <c r="FX2" s="48">
        <v>2020</v>
      </c>
      <c r="GB2" s="5">
        <v>2021</v>
      </c>
    </row>
    <row r="3" spans="1:189" s="5" customFormat="1">
      <c r="C3" s="5" t="s">
        <v>46</v>
      </c>
      <c r="Z3" s="7"/>
      <c r="AD3" s="2"/>
      <c r="AE3" s="7"/>
      <c r="AH3" s="7"/>
      <c r="AI3" s="7"/>
      <c r="AJ3" s="7"/>
      <c r="AK3" s="7"/>
      <c r="AL3" s="7"/>
      <c r="AM3" s="7"/>
      <c r="AN3" s="7"/>
      <c r="AO3" s="5" t="s">
        <v>47</v>
      </c>
      <c r="BP3" s="2"/>
      <c r="BQ3" s="7"/>
      <c r="BT3" s="7"/>
      <c r="BU3" s="7"/>
      <c r="BV3" s="7"/>
      <c r="BW3" s="7"/>
      <c r="BX3" s="7"/>
      <c r="BZ3" s="5" t="s">
        <v>48</v>
      </c>
      <c r="DA3" s="2"/>
      <c r="DB3" s="7"/>
      <c r="DE3" s="7"/>
      <c r="DF3" s="7"/>
      <c r="DG3" s="7"/>
      <c r="DK3" s="5" t="s">
        <v>49</v>
      </c>
      <c r="EL3" s="2"/>
      <c r="EM3" s="7"/>
      <c r="EP3" s="7"/>
      <c r="EQ3" s="7"/>
      <c r="ER3" s="7"/>
      <c r="EV3" s="5" t="s">
        <v>64</v>
      </c>
      <c r="FW3" s="2"/>
      <c r="FX3" s="7"/>
      <c r="GE3" s="7"/>
      <c r="GF3" s="7"/>
      <c r="GG3" s="7"/>
    </row>
    <row r="4" spans="1:189" s="5" customFormat="1">
      <c r="C4" s="5">
        <v>2013</v>
      </c>
      <c r="G4" s="5">
        <v>2014</v>
      </c>
      <c r="K4" s="5">
        <v>2015</v>
      </c>
      <c r="O4" s="5">
        <v>2016</v>
      </c>
      <c r="S4" s="5">
        <v>2017</v>
      </c>
      <c r="W4" s="5">
        <v>2018</v>
      </c>
      <c r="Z4" s="7"/>
      <c r="AA4" s="5">
        <v>2019</v>
      </c>
      <c r="AD4" s="2"/>
      <c r="AE4" s="48">
        <v>2020</v>
      </c>
      <c r="AH4" s="7"/>
      <c r="AI4" s="5">
        <v>2021</v>
      </c>
      <c r="AJ4" s="7"/>
      <c r="AK4" s="7"/>
      <c r="AL4" s="7"/>
      <c r="AM4" s="7"/>
      <c r="AN4" s="7"/>
      <c r="AO4" s="5">
        <v>2013</v>
      </c>
      <c r="AS4" s="5">
        <v>2014</v>
      </c>
      <c r="AW4" s="5">
        <v>2015</v>
      </c>
      <c r="BA4" s="5">
        <v>2016</v>
      </c>
      <c r="BE4" s="5">
        <v>2017</v>
      </c>
      <c r="BI4" s="5">
        <v>2018</v>
      </c>
      <c r="BM4" s="5">
        <v>2019</v>
      </c>
      <c r="BP4" s="2"/>
      <c r="BQ4" s="48">
        <v>2020</v>
      </c>
      <c r="BT4" s="7"/>
      <c r="BU4" s="5" t="s">
        <v>176</v>
      </c>
      <c r="BV4" s="7"/>
      <c r="BW4" s="7"/>
      <c r="BX4" s="7"/>
      <c r="BZ4" s="5">
        <v>2013</v>
      </c>
      <c r="CD4" s="5">
        <v>2014</v>
      </c>
      <c r="CH4" s="5">
        <v>2015</v>
      </c>
      <c r="CL4" s="5">
        <v>2016</v>
      </c>
      <c r="CP4" s="5">
        <v>2017</v>
      </c>
      <c r="CT4" s="5">
        <v>2018</v>
      </c>
      <c r="CX4" s="5">
        <v>2019</v>
      </c>
      <c r="DA4" s="2"/>
      <c r="DB4" s="48">
        <v>2020</v>
      </c>
      <c r="DE4" s="7"/>
      <c r="DF4" s="5" t="s">
        <v>176</v>
      </c>
      <c r="DG4" s="7"/>
      <c r="DK4" s="5">
        <v>2013</v>
      </c>
      <c r="DO4" s="5">
        <v>2014</v>
      </c>
      <c r="DS4" s="5">
        <v>2015</v>
      </c>
      <c r="DW4" s="5">
        <v>2016</v>
      </c>
      <c r="EA4" s="5">
        <v>2017</v>
      </c>
      <c r="EE4" s="5">
        <v>2018</v>
      </c>
      <c r="EI4" s="5">
        <v>2019</v>
      </c>
      <c r="EL4" s="2"/>
      <c r="EM4" s="48">
        <v>2020</v>
      </c>
      <c r="EP4" s="7"/>
      <c r="EQ4" s="5" t="s">
        <v>176</v>
      </c>
      <c r="ER4" s="7"/>
      <c r="EV4" s="5">
        <v>2013</v>
      </c>
      <c r="EZ4" s="5">
        <v>2014</v>
      </c>
      <c r="FD4" s="5">
        <v>2015</v>
      </c>
      <c r="FH4" s="5">
        <v>2016</v>
      </c>
      <c r="FL4" s="5">
        <v>2017</v>
      </c>
      <c r="FP4" s="5">
        <v>2018</v>
      </c>
      <c r="FT4" s="5">
        <v>2019</v>
      </c>
      <c r="FW4" s="2"/>
      <c r="FX4" s="48">
        <v>2020</v>
      </c>
      <c r="GB4" s="5">
        <v>2021</v>
      </c>
      <c r="GE4" s="7"/>
      <c r="GG4" s="7"/>
    </row>
    <row r="5" spans="1:189" s="5" customFormat="1">
      <c r="A5" s="5" t="s">
        <v>113</v>
      </c>
      <c r="B5" s="5" t="s">
        <v>54</v>
      </c>
      <c r="C5" s="9">
        <v>3.1309905026999152</v>
      </c>
      <c r="D5" s="9">
        <v>2.8956122788541707</v>
      </c>
      <c r="E5" s="9">
        <v>2.956797511005556</v>
      </c>
      <c r="F5" s="9">
        <v>3.258606932168596</v>
      </c>
      <c r="G5" s="9">
        <v>3.3283720403109944</v>
      </c>
      <c r="H5" s="9">
        <v>2.7466384264245387</v>
      </c>
      <c r="I5" s="9">
        <v>2.2848310705108283</v>
      </c>
      <c r="J5" s="9">
        <v>1.9989598940634332</v>
      </c>
      <c r="K5" s="9">
        <v>2.401369806979945</v>
      </c>
      <c r="L5" s="9">
        <v>2.7970809187561594</v>
      </c>
      <c r="M5" s="9">
        <v>2.828597604565577</v>
      </c>
      <c r="N5" s="9">
        <v>3.5901683571771419</v>
      </c>
      <c r="O5" s="9">
        <v>3.3124690616405874</v>
      </c>
      <c r="P5" s="9">
        <v>3.9664556288011772</v>
      </c>
      <c r="Q5" s="9">
        <v>4.0668714824095593</v>
      </c>
      <c r="R5" s="9">
        <v>3.4041762075002202</v>
      </c>
      <c r="S5" s="9">
        <v>2.7268003332704329</v>
      </c>
      <c r="T5" s="9">
        <v>2.3439552988019736</v>
      </c>
      <c r="U5" s="9">
        <v>1.7156668069703518</v>
      </c>
      <c r="V5" s="9">
        <v>1.3480679549508097</v>
      </c>
      <c r="W5" s="9">
        <v>1.005048244343471</v>
      </c>
      <c r="X5" s="9">
        <v>0.1939779822194039</v>
      </c>
      <c r="Y5" s="9">
        <v>-1.0131748842154076</v>
      </c>
      <c r="Z5" s="9">
        <v>-1.6754872330379793</v>
      </c>
      <c r="AA5" s="9">
        <v>-1.9123368871350295</v>
      </c>
      <c r="AB5" s="9">
        <v>-2.2041488102398943</v>
      </c>
      <c r="AC5" s="9">
        <v>-2.1233515132041969</v>
      </c>
      <c r="AD5" s="9">
        <v>-2.52371740659901</v>
      </c>
      <c r="AE5" s="9">
        <v>-2.4569169607601613</v>
      </c>
      <c r="AF5" s="9">
        <v>-2.7740282492247239</v>
      </c>
      <c r="AG5" s="9">
        <v>-1.8596514883599942</v>
      </c>
      <c r="AH5" s="9">
        <v>-0.87642581739898218</v>
      </c>
      <c r="AI5" s="9">
        <v>0.21919113301795126</v>
      </c>
      <c r="AJ5" s="9">
        <v>0.44558724584982479</v>
      </c>
      <c r="AK5" s="9">
        <v>-1.1112469783227037</v>
      </c>
      <c r="AL5" s="9">
        <v>-2.4818019431294047</v>
      </c>
      <c r="AM5" s="9"/>
      <c r="AN5" s="10"/>
      <c r="AO5" s="9">
        <v>3.1499216620641963</v>
      </c>
      <c r="AP5" s="9">
        <v>3.7108303998746628</v>
      </c>
      <c r="AQ5" s="9">
        <v>3.8447206207486171</v>
      </c>
      <c r="AR5" s="9">
        <v>4.0460821398774236</v>
      </c>
      <c r="AS5" s="9">
        <v>4.5260227683833767</v>
      </c>
      <c r="AT5" s="9">
        <v>4.5802898917653012</v>
      </c>
      <c r="AU5" s="9">
        <v>4.9098127140390595</v>
      </c>
      <c r="AV5" s="9">
        <v>5.0660912985070841</v>
      </c>
      <c r="AW5" s="9">
        <v>5.0441468278761041</v>
      </c>
      <c r="AX5" s="9">
        <v>4.5247088061728418</v>
      </c>
      <c r="AY5" s="9">
        <v>4.125705057156714</v>
      </c>
      <c r="AZ5" s="9">
        <v>4.0448546510256742</v>
      </c>
      <c r="BA5" s="9">
        <v>4.270482056427265</v>
      </c>
      <c r="BB5" s="9">
        <v>5.0101531241108503</v>
      </c>
      <c r="BC5" s="9">
        <v>5.2821749965191636</v>
      </c>
      <c r="BD5" s="9">
        <v>5.3885817050964206</v>
      </c>
      <c r="BE5" s="9">
        <v>5.516297124744848</v>
      </c>
      <c r="BF5" s="9">
        <v>5.3224999795029895</v>
      </c>
      <c r="BG5" s="9">
        <v>5.1921263931185218</v>
      </c>
      <c r="BH5" s="9">
        <v>5.0366247140823956</v>
      </c>
      <c r="BI5" s="9">
        <v>4.6859585005891402</v>
      </c>
      <c r="BJ5" s="9">
        <v>4.373540742114213</v>
      </c>
      <c r="BK5" s="9">
        <v>3.8278021740695416</v>
      </c>
      <c r="BL5" s="9">
        <v>3.7239906999814583</v>
      </c>
      <c r="BM5" s="9">
        <v>3.5337870153110651</v>
      </c>
      <c r="BN5" s="9">
        <v>3.7649803210542605</v>
      </c>
      <c r="BO5" s="9">
        <v>4.2181536809411115</v>
      </c>
      <c r="BP5" s="9">
        <v>4.1407629781469213</v>
      </c>
      <c r="BQ5" s="9">
        <v>4.0198323470141188</v>
      </c>
      <c r="BR5" s="9">
        <v>3.2207823072635295</v>
      </c>
      <c r="BS5" s="9">
        <v>3.7260151308582525</v>
      </c>
      <c r="BT5" s="9">
        <v>5.016997085550293</v>
      </c>
      <c r="BU5" s="9">
        <v>5.5006736040677584</v>
      </c>
      <c r="BV5" s="9">
        <v>5.4938250507236699</v>
      </c>
      <c r="BW5" s="9">
        <v>3.550288203264909</v>
      </c>
      <c r="BX5" s="9"/>
      <c r="BY5" s="9"/>
      <c r="BZ5" s="9">
        <v>-2.1036693677995637</v>
      </c>
      <c r="CA5" s="9">
        <v>-1.4564617258609818</v>
      </c>
      <c r="CB5" s="9">
        <v>-1.1602400775712438</v>
      </c>
      <c r="CC5" s="9">
        <v>-0.68652626578439546</v>
      </c>
      <c r="CD5" s="9">
        <v>-0.62138745473547519</v>
      </c>
      <c r="CE5" s="9">
        <v>-0.95762606963028607</v>
      </c>
      <c r="CF5" s="9">
        <v>-1.087046324318423</v>
      </c>
      <c r="CG5" s="9">
        <v>-1.3714837997144536</v>
      </c>
      <c r="CH5" s="9">
        <v>-0.81482094808397487</v>
      </c>
      <c r="CI5" s="9">
        <v>-0.4870259918859996</v>
      </c>
      <c r="CJ5" s="9">
        <v>-0.45547169535006926</v>
      </c>
      <c r="CK5" s="9">
        <v>0.18534531137477839</v>
      </c>
      <c r="CL5" s="9">
        <v>0.23584066464229594</v>
      </c>
      <c r="CM5" s="9">
        <v>0.61238952565581795</v>
      </c>
      <c r="CN5" s="9">
        <v>0.65527721301384867</v>
      </c>
      <c r="CO5" s="9">
        <v>0.47481474941906843</v>
      </c>
      <c r="CP5" s="9">
        <v>0.29052683703114984</v>
      </c>
      <c r="CQ5" s="9">
        <v>1.487146182201465E-2</v>
      </c>
      <c r="CR5" s="9">
        <v>0.18915381985996557</v>
      </c>
      <c r="CS5" s="9">
        <v>-7.519452869471964E-2</v>
      </c>
      <c r="CT5" s="9">
        <v>-0.49531411318079044</v>
      </c>
      <c r="CU5" s="9">
        <v>-0.71764048731796637</v>
      </c>
      <c r="CV5" s="9">
        <v>-1.0548017071360667</v>
      </c>
      <c r="CW5" s="9">
        <v>-1.2498256790879609</v>
      </c>
      <c r="CX5" s="9">
        <v>-0.83603853383925308</v>
      </c>
      <c r="CY5" s="9">
        <v>-0.63341206295618757</v>
      </c>
      <c r="CZ5" s="9">
        <v>-0.32621290360057115</v>
      </c>
      <c r="DA5" s="9">
        <v>0.28601752082171578</v>
      </c>
      <c r="DB5" s="9">
        <v>0.42772351537473136</v>
      </c>
      <c r="DC5" s="9">
        <v>1.084257131512498</v>
      </c>
      <c r="DD5" s="9">
        <v>1.6745970612684304</v>
      </c>
      <c r="DE5" s="9">
        <v>2.3832665966990438</v>
      </c>
      <c r="DF5" s="9">
        <v>2.7041238835041987</v>
      </c>
      <c r="DG5" s="9">
        <v>2.3694033740602216</v>
      </c>
      <c r="DH5" s="9">
        <v>1.3649923424608685</v>
      </c>
      <c r="DI5" s="9"/>
      <c r="DJ5" s="9"/>
      <c r="DK5" s="9">
        <v>3.8357188489717133</v>
      </c>
      <c r="DL5" s="9">
        <v>4.3927694094150507</v>
      </c>
      <c r="DM5" s="9">
        <v>4.5206742022498627</v>
      </c>
      <c r="DN5" s="9">
        <v>3.917544942291161</v>
      </c>
      <c r="DO5" s="9">
        <v>3.7758192005535984</v>
      </c>
      <c r="DP5" s="9">
        <v>3.3253406023620786</v>
      </c>
      <c r="DQ5" s="9">
        <v>3.5591269836014772</v>
      </c>
      <c r="DR5" s="9">
        <v>3.6241321440821519</v>
      </c>
      <c r="DS5" s="9">
        <v>2.9648276526343462</v>
      </c>
      <c r="DT5" s="9">
        <v>2.2987707390357563</v>
      </c>
      <c r="DU5" s="9">
        <v>1.4884403893469429</v>
      </c>
      <c r="DV5" s="9">
        <v>0.99889720746894717</v>
      </c>
      <c r="DW5" s="9">
        <v>0.94248534569216291</v>
      </c>
      <c r="DX5" s="9">
        <v>1.3927683657845635</v>
      </c>
      <c r="DY5" s="9">
        <v>1.6539804127707047</v>
      </c>
      <c r="DZ5" s="9">
        <v>1.5478767919698029</v>
      </c>
      <c r="EA5" s="9">
        <v>1.2299201710340497</v>
      </c>
      <c r="EB5" s="9">
        <v>1.0103951667995337</v>
      </c>
      <c r="EC5" s="9">
        <v>0.55243387334173943</v>
      </c>
      <c r="ED5" s="9">
        <v>0.70710420046658695</v>
      </c>
      <c r="EE5" s="9">
        <v>0.64979028272951689</v>
      </c>
      <c r="EF5" s="9">
        <v>0.51385378827565953</v>
      </c>
      <c r="EG5" s="9">
        <v>0.38853020788403869</v>
      </c>
      <c r="EH5" s="9">
        <v>-0.2666887323171952</v>
      </c>
      <c r="EI5" s="9">
        <v>-0.11472132187147689</v>
      </c>
      <c r="EJ5" s="9">
        <v>-0.90775571260997689</v>
      </c>
      <c r="EK5" s="9">
        <v>-1.6666074449264732</v>
      </c>
      <c r="EL5" s="9">
        <v>-1.207043211976863</v>
      </c>
      <c r="EM5" s="9">
        <v>-2.1044928678475059</v>
      </c>
      <c r="EN5" s="9">
        <v>-1.7515047235376395</v>
      </c>
      <c r="EO5" s="9">
        <v>0.31665287472311893</v>
      </c>
      <c r="EP5" s="9">
        <v>1.1025279297301345</v>
      </c>
      <c r="EQ5" s="9">
        <v>2.8569601345829074</v>
      </c>
      <c r="ER5" s="9">
        <v>2.6267099300416037</v>
      </c>
      <c r="ES5" s="9">
        <v>0.83946562958357418</v>
      </c>
      <c r="EV5" s="9">
        <v>-6.5370405651249737</v>
      </c>
      <c r="EW5" s="9">
        <v>-5.4357522384217978</v>
      </c>
      <c r="EX5" s="9">
        <v>-4.8123780453710641</v>
      </c>
      <c r="EY5" s="9">
        <v>-4.2273495045884335</v>
      </c>
      <c r="EZ5" s="9">
        <v>-4.2014878700238771</v>
      </c>
      <c r="FA5" s="9">
        <v>-4.3318027703008903</v>
      </c>
      <c r="FB5" s="9">
        <v>-4.0440168942337138</v>
      </c>
      <c r="FC5" s="9">
        <v>-4.4386019689849414</v>
      </c>
      <c r="FD5" s="9">
        <v>-4.4814005231764567</v>
      </c>
      <c r="FE5" s="9">
        <v>-4.5264866192948539</v>
      </c>
      <c r="FF5" s="9">
        <v>-4.8465249113552895</v>
      </c>
      <c r="FG5" s="9">
        <v>-5.0788308679824912</v>
      </c>
      <c r="FH5" s="9">
        <v>-5.4340555618865469</v>
      </c>
      <c r="FI5" s="9">
        <v>-5.7066057404941013</v>
      </c>
      <c r="FJ5" s="9">
        <v>-5.7784774911633843</v>
      </c>
      <c r="FK5" s="9">
        <v>-5.6767837380436301</v>
      </c>
      <c r="FL5" s="9">
        <v>-5.7653385663191754</v>
      </c>
      <c r="FM5" s="9">
        <v>-6.1401286678315188</v>
      </c>
      <c r="FN5" s="9">
        <v>-6.3682425216893188</v>
      </c>
      <c r="FO5" s="9">
        <v>-6.8274687824446874</v>
      </c>
      <c r="FP5" s="9">
        <v>-6.9893463979324677</v>
      </c>
      <c r="FQ5" s="9">
        <v>-6.9798419094534854</v>
      </c>
      <c r="FR5" s="9">
        <v>-7.1436467086447673</v>
      </c>
      <c r="FS5" s="9">
        <v>-7.5008545537322346</v>
      </c>
      <c r="FT5" s="9">
        <v>-7.850064953879869</v>
      </c>
      <c r="FU5" s="9">
        <v>-7.9480594076039424</v>
      </c>
      <c r="FV5" s="9">
        <v>-8.1293994474094031</v>
      </c>
      <c r="FW5" s="9">
        <v>-7.9984939286498689</v>
      </c>
      <c r="FX5" s="9">
        <v>-8.2090483923236697</v>
      </c>
      <c r="FY5" s="9">
        <v>-8.5156707179705915</v>
      </c>
      <c r="FZ5" s="9">
        <v>-8.6536986083010916</v>
      </c>
      <c r="GA5" s="9">
        <v>-8.6590824916209801</v>
      </c>
      <c r="GB5" s="9">
        <v>-8.9262132491561932</v>
      </c>
      <c r="GC5" s="9">
        <v>-8.9181610455124058</v>
      </c>
      <c r="GD5" s="9">
        <v>-9.3000533407743831</v>
      </c>
    </row>
    <row r="6" spans="1:189" s="5" customFormat="1">
      <c r="A6" s="5" t="s">
        <v>114</v>
      </c>
      <c r="B6" s="5" t="s">
        <v>145</v>
      </c>
      <c r="C6" s="9">
        <v>3.9051406857042501</v>
      </c>
      <c r="D6" s="9">
        <v>3.818337714813882</v>
      </c>
      <c r="E6" s="9">
        <v>3.9393970140652765</v>
      </c>
      <c r="F6" s="9">
        <v>3.7095997399394944</v>
      </c>
      <c r="G6" s="9">
        <v>3.6969429958966988</v>
      </c>
      <c r="H6" s="9">
        <v>3.8654495864293299</v>
      </c>
      <c r="I6" s="9">
        <v>4.0133354305413693</v>
      </c>
      <c r="J6" s="9">
        <v>4.3146708910054006</v>
      </c>
      <c r="K6" s="9">
        <v>4.4154401567363655</v>
      </c>
      <c r="L6" s="9">
        <v>4.4838780244816983</v>
      </c>
      <c r="M6" s="9">
        <v>4.6166327617467768</v>
      </c>
      <c r="N6" s="9">
        <v>4.3483588394699115</v>
      </c>
      <c r="O6" s="9">
        <v>4.4386973513806769</v>
      </c>
      <c r="P6" s="9">
        <v>4.5367093505845624</v>
      </c>
      <c r="Q6" s="9">
        <v>4.8018367581237742</v>
      </c>
      <c r="R6" s="9">
        <v>5.2680732596417661</v>
      </c>
      <c r="S6" s="9">
        <v>5.350246662470191</v>
      </c>
      <c r="T6" s="9">
        <v>5.5070398284422071</v>
      </c>
      <c r="U6" s="9">
        <v>5.4370729921860477</v>
      </c>
      <c r="V6" s="9">
        <v>5.4698367039520717</v>
      </c>
      <c r="W6" s="9">
        <v>5.5717468102773564</v>
      </c>
      <c r="X6" s="9">
        <v>5.6809357366357824</v>
      </c>
      <c r="Y6" s="9">
        <v>5.759668091033598</v>
      </c>
      <c r="Z6" s="9">
        <v>5.9376516818379859</v>
      </c>
      <c r="AA6" s="9">
        <v>5.6772702442743963</v>
      </c>
      <c r="AB6" s="9">
        <v>5.4684580995077106</v>
      </c>
      <c r="AC6" s="9">
        <v>5.2243347963630455</v>
      </c>
      <c r="AD6" s="9">
        <v>4.8530698961707932</v>
      </c>
      <c r="AE6" s="9">
        <v>4.7034279939585719</v>
      </c>
      <c r="AF6" s="9">
        <v>3.8076202054380115</v>
      </c>
      <c r="AG6" s="9">
        <v>3.361514869700287</v>
      </c>
      <c r="AH6" s="9">
        <v>2.9745940403573021</v>
      </c>
      <c r="AI6" s="9">
        <v>2.5113633064453857</v>
      </c>
      <c r="AJ6" s="9">
        <v>3.0199054700186436</v>
      </c>
      <c r="AK6" s="9">
        <v>3.0772178298946997</v>
      </c>
      <c r="AL6" s="9">
        <v>3.2440642940435778</v>
      </c>
      <c r="AM6" s="9"/>
      <c r="AN6" s="10"/>
      <c r="AO6" s="9">
        <v>1.8567112180790708</v>
      </c>
      <c r="AP6" s="9">
        <v>1.7864980907131942</v>
      </c>
      <c r="AQ6" s="9">
        <v>1.6938231723883517</v>
      </c>
      <c r="AR6" s="9">
        <v>1.7018273519393265</v>
      </c>
      <c r="AS6" s="9">
        <v>1.6286130808030745</v>
      </c>
      <c r="AT6" s="9">
        <v>1.5382619153110959</v>
      </c>
      <c r="AU6" s="9">
        <v>1.4807492452953415</v>
      </c>
      <c r="AV6" s="9">
        <v>1.2817783185055636</v>
      </c>
      <c r="AW6" s="11">
        <v>1.2842940756031609</v>
      </c>
      <c r="AX6" s="11">
        <v>1.4171064555025379</v>
      </c>
      <c r="AY6" s="11">
        <v>1.6045277696546532</v>
      </c>
      <c r="AZ6" s="11">
        <v>1.8722259170687761</v>
      </c>
      <c r="BA6" s="11">
        <v>1.9498481090270616</v>
      </c>
      <c r="BB6" s="11">
        <v>2.0140798384202006</v>
      </c>
      <c r="BC6" s="11">
        <v>2.1338516226376494</v>
      </c>
      <c r="BD6" s="11">
        <v>2.2214732836516546</v>
      </c>
      <c r="BE6" s="11">
        <v>2.276153108437414</v>
      </c>
      <c r="BF6" s="11">
        <v>2.3962372952690165</v>
      </c>
      <c r="BG6" s="11">
        <v>2.4018991315154961</v>
      </c>
      <c r="BH6" s="11">
        <v>2.4367097885534199</v>
      </c>
      <c r="BI6" s="11">
        <v>2.442434046292413</v>
      </c>
      <c r="BJ6" s="11">
        <v>2.4610925556805232</v>
      </c>
      <c r="BK6" s="11">
        <v>2.2674153528663643</v>
      </c>
      <c r="BL6" s="11">
        <v>2.2191631026553802</v>
      </c>
      <c r="BM6" s="11">
        <v>2.2472420147822576</v>
      </c>
      <c r="BN6" s="11">
        <v>2.229635607836201</v>
      </c>
      <c r="BO6" s="11">
        <v>2.1556298394780278</v>
      </c>
      <c r="BP6" s="11">
        <v>1.8289363558342258</v>
      </c>
      <c r="BQ6" s="11">
        <v>1.856607781039336</v>
      </c>
      <c r="BR6" s="11">
        <v>1.7142310293232561</v>
      </c>
      <c r="BS6" s="11">
        <v>1.8918160149290153</v>
      </c>
      <c r="BT6" s="11">
        <v>1.8452916818799638</v>
      </c>
      <c r="BU6" s="11">
        <v>1.5990249133522414</v>
      </c>
      <c r="BV6" s="11">
        <v>1.6303037916137162</v>
      </c>
      <c r="BW6" s="11">
        <v>1.5980005372952317</v>
      </c>
      <c r="BX6" s="11"/>
      <c r="BY6" s="9"/>
      <c r="BZ6" s="9">
        <v>1.7143145689439951</v>
      </c>
      <c r="CA6" s="9">
        <v>1.8630549530818652</v>
      </c>
      <c r="CB6" s="9">
        <v>1.9318558029030839</v>
      </c>
      <c r="CC6" s="9">
        <v>2.0302705634214893</v>
      </c>
      <c r="CD6" s="9">
        <v>2.107626862502149</v>
      </c>
      <c r="CE6" s="9">
        <v>2.12867906898741</v>
      </c>
      <c r="CF6" s="9">
        <v>2.195435728315382</v>
      </c>
      <c r="CG6" s="9">
        <v>2.306455218168149</v>
      </c>
      <c r="CH6" s="9">
        <v>2.355296408793365</v>
      </c>
      <c r="CI6" s="9">
        <v>2.4268328504479482</v>
      </c>
      <c r="CJ6" s="9">
        <v>2.511837941550437</v>
      </c>
      <c r="CK6" s="9">
        <v>2.5279092718899063</v>
      </c>
      <c r="CL6" s="9">
        <v>2.6416433543096098</v>
      </c>
      <c r="CM6" s="9">
        <v>2.8026074580797822</v>
      </c>
      <c r="CN6" s="9">
        <v>2.981562886313764</v>
      </c>
      <c r="CO6" s="9">
        <v>3.220127311987901</v>
      </c>
      <c r="CP6" s="9">
        <v>3.3878383708039168</v>
      </c>
      <c r="CQ6" s="9">
        <v>3.5318823249531222</v>
      </c>
      <c r="CR6" s="9">
        <v>3.685008835301161</v>
      </c>
      <c r="CS6" s="9">
        <v>3.8213017098684214</v>
      </c>
      <c r="CT6" s="9">
        <v>3.9835211638867829</v>
      </c>
      <c r="CU6" s="9">
        <v>4.1200083290916671</v>
      </c>
      <c r="CV6" s="9">
        <v>4.1880472777957447</v>
      </c>
      <c r="CW6" s="9">
        <v>4.2743688578252694</v>
      </c>
      <c r="CX6" s="9">
        <v>4.3309755305552766</v>
      </c>
      <c r="CY6" s="9">
        <v>4.3289483775300175</v>
      </c>
      <c r="CZ6" s="9">
        <v>4.4252943406494296</v>
      </c>
      <c r="DA6" s="9">
        <v>4.4718344696083898</v>
      </c>
      <c r="DB6" s="9">
        <v>4.5307420609778486</v>
      </c>
      <c r="DC6" s="9">
        <v>4.4572071398587614</v>
      </c>
      <c r="DD6" s="9">
        <v>4.4031161971530892</v>
      </c>
      <c r="DE6" s="9">
        <v>4.3615868198569263</v>
      </c>
      <c r="DF6" s="9">
        <v>4.2631576734927377</v>
      </c>
      <c r="DG6" s="9">
        <v>4.3909685316382037</v>
      </c>
      <c r="DH6" s="9">
        <v>4.4533610865176056</v>
      </c>
      <c r="DI6" s="9"/>
      <c r="DJ6" s="9"/>
      <c r="DK6" s="9">
        <v>0.64266199078416175</v>
      </c>
      <c r="DL6" s="9">
        <v>0.66582569024878346</v>
      </c>
      <c r="DM6" s="9">
        <v>0.78004638113617575</v>
      </c>
      <c r="DN6" s="9">
        <v>0.65186869925381385</v>
      </c>
      <c r="DO6" s="9">
        <v>0.53992001780958221</v>
      </c>
      <c r="DP6" s="9">
        <v>0.44795745271041587</v>
      </c>
      <c r="DQ6" s="9">
        <v>0.26300142094926832</v>
      </c>
      <c r="DR6" s="9">
        <v>0.23090257015456148</v>
      </c>
      <c r="DS6" s="9">
        <v>0.27568289438403493</v>
      </c>
      <c r="DT6" s="9">
        <v>0.22920822834387408</v>
      </c>
      <c r="DU6" s="9">
        <v>0.22177990440346157</v>
      </c>
      <c r="DV6" s="9">
        <v>0.15997376330141783</v>
      </c>
      <c r="DW6" s="9">
        <v>0.21204362965869944</v>
      </c>
      <c r="DX6" s="9">
        <v>0.30684544288025589</v>
      </c>
      <c r="DY6" s="9">
        <v>0.3927847472717434</v>
      </c>
      <c r="DZ6" s="9">
        <v>0.47325036845392543</v>
      </c>
      <c r="EA6" s="9">
        <v>0.5169513965165542</v>
      </c>
      <c r="EB6" s="9">
        <v>0.6530499324744915</v>
      </c>
      <c r="EC6" s="9">
        <v>0.87449718808881116</v>
      </c>
      <c r="ED6" s="9">
        <v>1.0449652428265219</v>
      </c>
      <c r="EE6" s="9">
        <v>1.0767084620070886</v>
      </c>
      <c r="EF6" s="9">
        <v>1.1277611149809736</v>
      </c>
      <c r="EG6" s="9">
        <v>1.1560811430395697</v>
      </c>
      <c r="EH6" s="9">
        <v>1.0375701246001066</v>
      </c>
      <c r="EI6" s="9">
        <v>1.071136027339346</v>
      </c>
      <c r="EJ6" s="9">
        <v>1.176821028623114</v>
      </c>
      <c r="EK6" s="9">
        <v>1.2019859741384042</v>
      </c>
      <c r="EL6" s="9">
        <v>1.2957213337870022</v>
      </c>
      <c r="EM6" s="9">
        <v>1.3778227337560189</v>
      </c>
      <c r="EN6" s="9">
        <v>1.2281415386355581</v>
      </c>
      <c r="EO6" s="9">
        <v>1.3093465880978969</v>
      </c>
      <c r="EP6" s="9">
        <v>1.1813730121753749</v>
      </c>
      <c r="EQ6" s="9">
        <v>0.99701480888923566</v>
      </c>
      <c r="ER6" s="9">
        <v>0.88682182972008206</v>
      </c>
      <c r="ES6" s="9">
        <v>0.76508524013494894</v>
      </c>
      <c r="EV6" s="9">
        <v>2.2435401747524217</v>
      </c>
      <c r="EW6" s="9">
        <v>2.7094923792539203</v>
      </c>
      <c r="EX6" s="9">
        <v>3.1370924152643824</v>
      </c>
      <c r="EY6" s="9">
        <v>3.3272154213174989</v>
      </c>
      <c r="EZ6" s="9">
        <v>3.5922420673998894</v>
      </c>
      <c r="FA6" s="9">
        <v>3.8048641329569719</v>
      </c>
      <c r="FB6" s="9">
        <v>3.7987173493678084</v>
      </c>
      <c r="FC6" s="9">
        <v>4.0128790786566464</v>
      </c>
      <c r="FD6" s="9">
        <v>3.9370494281218757</v>
      </c>
      <c r="FE6" s="9">
        <v>4.0547512979833575</v>
      </c>
      <c r="FF6" s="9">
        <v>4.2050814921531483</v>
      </c>
      <c r="FG6" s="9">
        <v>4.2566795501801407</v>
      </c>
      <c r="FH6" s="9">
        <v>4.5016449568694288</v>
      </c>
      <c r="FI6" s="9">
        <v>4.5803946718750277</v>
      </c>
      <c r="FJ6" s="9">
        <v>4.6728876601889828</v>
      </c>
      <c r="FK6" s="9">
        <v>4.6341259751211075</v>
      </c>
      <c r="FL6" s="9">
        <v>4.568523244873238</v>
      </c>
      <c r="FM6" s="9">
        <v>4.5115547729694869</v>
      </c>
      <c r="FN6" s="9">
        <v>4.4591662495468265</v>
      </c>
      <c r="FO6" s="9">
        <v>4.3648319981741661</v>
      </c>
      <c r="FP6" s="9">
        <v>4.2835041883526523</v>
      </c>
      <c r="FQ6" s="9">
        <v>4.1730648336133065</v>
      </c>
      <c r="FR6" s="9">
        <v>3.9960929413679924</v>
      </c>
      <c r="FS6" s="9">
        <v>4.0882632974184405</v>
      </c>
      <c r="FT6" s="9">
        <v>3.9524963589368682</v>
      </c>
      <c r="FU6" s="9">
        <v>3.9614298257181111</v>
      </c>
      <c r="FV6" s="9">
        <v>3.8961821222366444</v>
      </c>
      <c r="FW6" s="9">
        <v>3.8771027848872914</v>
      </c>
      <c r="FX6" s="9">
        <v>4.0107349605186489</v>
      </c>
      <c r="FY6" s="9">
        <v>4.085224699823808</v>
      </c>
      <c r="FZ6" s="9">
        <v>4.3060995557355186</v>
      </c>
      <c r="GA6" s="9">
        <v>4.3192303647445609</v>
      </c>
      <c r="GB6" s="9">
        <v>4.2674330283551392</v>
      </c>
      <c r="GC6" s="9">
        <v>4.066362263039518</v>
      </c>
      <c r="GD6" s="9">
        <v>3.9077008935217754</v>
      </c>
    </row>
    <row r="7" spans="1:189" s="5" customFormat="1">
      <c r="A7" s="5" t="s">
        <v>110</v>
      </c>
      <c r="B7" s="5" t="s">
        <v>50</v>
      </c>
      <c r="C7" s="9">
        <f t="shared" ref="C7:BI7" si="0">+C5+C6</f>
        <v>7.0361311884041653</v>
      </c>
      <c r="D7" s="9">
        <f t="shared" si="0"/>
        <v>6.7139499936680522</v>
      </c>
      <c r="E7" s="9">
        <f t="shared" si="0"/>
        <v>6.8961945250708325</v>
      </c>
      <c r="F7" s="9">
        <f t="shared" si="0"/>
        <v>6.9682066721080904</v>
      </c>
      <c r="G7" s="9">
        <f t="shared" si="0"/>
        <v>7.0253150362076937</v>
      </c>
      <c r="H7" s="9">
        <f t="shared" si="0"/>
        <v>6.612088012853869</v>
      </c>
      <c r="I7" s="9">
        <f t="shared" si="0"/>
        <v>6.2981665010521972</v>
      </c>
      <c r="J7" s="9">
        <f t="shared" si="0"/>
        <v>6.3136307850688338</v>
      </c>
      <c r="K7" s="9">
        <f t="shared" si="0"/>
        <v>6.8168099637163104</v>
      </c>
      <c r="L7" s="9">
        <f t="shared" si="0"/>
        <v>7.2809589432378576</v>
      </c>
      <c r="M7" s="9">
        <f t="shared" si="0"/>
        <v>7.4452303663123534</v>
      </c>
      <c r="N7" s="9">
        <f t="shared" si="0"/>
        <v>7.938527196647053</v>
      </c>
      <c r="O7" s="9">
        <f t="shared" si="0"/>
        <v>7.7511664130212647</v>
      </c>
      <c r="P7" s="9">
        <f t="shared" si="0"/>
        <v>8.5031649793857405</v>
      </c>
      <c r="Q7" s="9">
        <f t="shared" si="0"/>
        <v>8.8687082405333335</v>
      </c>
      <c r="R7" s="9">
        <f t="shared" si="0"/>
        <v>8.6722494671419863</v>
      </c>
      <c r="S7" s="9">
        <f t="shared" si="0"/>
        <v>8.0770469957406235</v>
      </c>
      <c r="T7" s="9">
        <f t="shared" si="0"/>
        <v>7.8509951272441807</v>
      </c>
      <c r="U7" s="9">
        <f>+U5+U6</f>
        <v>7.1527397991563992</v>
      </c>
      <c r="V7" s="9">
        <f>V5+V6</f>
        <v>6.8179046589028811</v>
      </c>
      <c r="W7" s="9">
        <f>W5+W6</f>
        <v>6.5767950546208276</v>
      </c>
      <c r="X7" s="9">
        <f>X5+X6</f>
        <v>5.8749137188551863</v>
      </c>
      <c r="Y7" s="9">
        <f>Y5+Y6</f>
        <v>4.7464932068181902</v>
      </c>
      <c r="Z7" s="9">
        <f>Z5+Z6</f>
        <v>4.2621644488000063</v>
      </c>
      <c r="AA7" s="9">
        <f t="shared" ref="AA7:AB7" si="1">AA5+AA6</f>
        <v>3.7649333571393671</v>
      </c>
      <c r="AB7" s="9">
        <f t="shared" si="1"/>
        <v>3.2643092892678163</v>
      </c>
      <c r="AC7" s="9">
        <f t="shared" ref="AC7" si="2">AC5+AC6</f>
        <v>3.1009832831588486</v>
      </c>
      <c r="AD7" s="9">
        <f t="shared" ref="AD7:AH7" si="3">AD5+AD6</f>
        <v>2.3293524895717832</v>
      </c>
      <c r="AE7" s="9">
        <f t="shared" si="3"/>
        <v>2.2465110331984106</v>
      </c>
      <c r="AF7" s="9">
        <f t="shared" si="3"/>
        <v>1.0335919562132876</v>
      </c>
      <c r="AG7" s="9">
        <f t="shared" si="3"/>
        <v>1.5018633813402928</v>
      </c>
      <c r="AH7" s="9">
        <f t="shared" si="3"/>
        <v>2.0981682229583201</v>
      </c>
      <c r="AI7" s="9">
        <f t="shared" ref="AI7:AL7" si="4">AI5+AI6</f>
        <v>2.730554439463337</v>
      </c>
      <c r="AJ7" s="9">
        <f t="shared" si="4"/>
        <v>3.4654927158684683</v>
      </c>
      <c r="AK7" s="9">
        <f t="shared" si="4"/>
        <v>1.965970851571996</v>
      </c>
      <c r="AL7" s="9">
        <f t="shared" si="4"/>
        <v>0.76226235091417305</v>
      </c>
      <c r="AM7" s="9"/>
      <c r="AN7" s="10"/>
      <c r="AO7" s="9">
        <f t="shared" si="0"/>
        <v>5.0066328801432674</v>
      </c>
      <c r="AP7" s="9">
        <f t="shared" si="0"/>
        <v>5.497328490587857</v>
      </c>
      <c r="AQ7" s="9">
        <f t="shared" si="0"/>
        <v>5.5385437931369683</v>
      </c>
      <c r="AR7" s="9">
        <f t="shared" si="0"/>
        <v>5.7479094918167499</v>
      </c>
      <c r="AS7" s="9">
        <f t="shared" si="0"/>
        <v>6.1546358491864517</v>
      </c>
      <c r="AT7" s="9">
        <f t="shared" si="0"/>
        <v>6.1185518070763969</v>
      </c>
      <c r="AU7" s="9">
        <f t="shared" si="0"/>
        <v>6.3905619593344012</v>
      </c>
      <c r="AV7" s="9">
        <f t="shared" si="0"/>
        <v>6.3478696170126474</v>
      </c>
      <c r="AW7" s="9">
        <f t="shared" si="0"/>
        <v>6.3284409034792652</v>
      </c>
      <c r="AX7" s="9">
        <f t="shared" si="0"/>
        <v>5.9418152616753801</v>
      </c>
      <c r="AY7" s="9">
        <f t="shared" si="0"/>
        <v>5.7302328268113669</v>
      </c>
      <c r="AZ7" s="9">
        <f t="shared" si="0"/>
        <v>5.91708056809445</v>
      </c>
      <c r="BA7" s="9">
        <f t="shared" si="0"/>
        <v>6.2203301654543264</v>
      </c>
      <c r="BB7" s="9">
        <f t="shared" si="0"/>
        <v>7.0242329625310509</v>
      </c>
      <c r="BC7" s="9">
        <f t="shared" si="0"/>
        <v>7.4160266191568134</v>
      </c>
      <c r="BD7" s="9">
        <f t="shared" si="0"/>
        <v>7.6100549887480753</v>
      </c>
      <c r="BE7" s="9">
        <f t="shared" si="0"/>
        <v>7.7924502331822616</v>
      </c>
      <c r="BF7" s="9">
        <f t="shared" si="0"/>
        <v>7.718737274772006</v>
      </c>
      <c r="BG7" s="9">
        <f t="shared" si="0"/>
        <v>7.5940255246340183</v>
      </c>
      <c r="BH7" s="9">
        <f t="shared" si="0"/>
        <v>7.4733345026358151</v>
      </c>
      <c r="BI7" s="9">
        <f t="shared" si="0"/>
        <v>7.1283925468815532</v>
      </c>
      <c r="BJ7" s="9">
        <f>+BJ5+BJ6</f>
        <v>6.8346332977947366</v>
      </c>
      <c r="BK7" s="9">
        <f t="shared" ref="BK7:BO7" si="5">+BK5+BK6</f>
        <v>6.0952175269359063</v>
      </c>
      <c r="BL7" s="9">
        <f t="shared" si="5"/>
        <v>5.9431538026368385</v>
      </c>
      <c r="BM7" s="9">
        <f t="shared" si="5"/>
        <v>5.7810290300933227</v>
      </c>
      <c r="BN7" s="9">
        <f t="shared" si="5"/>
        <v>5.994615928890461</v>
      </c>
      <c r="BO7" s="9">
        <f t="shared" si="5"/>
        <v>6.3737835204191393</v>
      </c>
      <c r="BP7" s="9">
        <f t="shared" ref="BP7:BS7" si="6">+BP5+BP6</f>
        <v>5.969699333981147</v>
      </c>
      <c r="BQ7" s="9">
        <f t="shared" si="6"/>
        <v>5.8764401280534546</v>
      </c>
      <c r="BR7" s="9">
        <f t="shared" si="6"/>
        <v>4.9350133365867856</v>
      </c>
      <c r="BS7" s="9">
        <f t="shared" si="6"/>
        <v>5.6178311457872674</v>
      </c>
      <c r="BT7" s="9">
        <f t="shared" ref="BT7:BW7" si="7">+BT5+BT6</f>
        <v>6.8622887674302566</v>
      </c>
      <c r="BU7" s="9">
        <f t="shared" si="7"/>
        <v>7.0996985174200002</v>
      </c>
      <c r="BV7" s="9">
        <f t="shared" si="7"/>
        <v>7.1241288423373863</v>
      </c>
      <c r="BW7" s="9">
        <f t="shared" si="7"/>
        <v>5.1482887405601403</v>
      </c>
      <c r="BX7" s="9"/>
      <c r="BY7" s="9"/>
      <c r="BZ7" s="9">
        <f t="shared" ref="BZ7:DW7" si="8">+BZ5+BZ6</f>
        <v>-0.38935479885556856</v>
      </c>
      <c r="CA7" s="9">
        <f t="shared" si="8"/>
        <v>0.40659322722088342</v>
      </c>
      <c r="CB7" s="9">
        <f t="shared" si="8"/>
        <v>0.77161572533184009</v>
      </c>
      <c r="CC7" s="9">
        <f t="shared" si="8"/>
        <v>1.3437442976370937</v>
      </c>
      <c r="CD7" s="9">
        <f t="shared" si="8"/>
        <v>1.4862394077666738</v>
      </c>
      <c r="CE7" s="9">
        <f t="shared" si="8"/>
        <v>1.1710529993571239</v>
      </c>
      <c r="CF7" s="9">
        <f t="shared" si="8"/>
        <v>1.1083894039969591</v>
      </c>
      <c r="CG7" s="9">
        <f t="shared" si="8"/>
        <v>0.93497141845369547</v>
      </c>
      <c r="CH7" s="9">
        <f t="shared" si="8"/>
        <v>1.54047546070939</v>
      </c>
      <c r="CI7" s="9">
        <f t="shared" si="8"/>
        <v>1.9398068585619486</v>
      </c>
      <c r="CJ7" s="9">
        <f t="shared" si="8"/>
        <v>2.0563662462003678</v>
      </c>
      <c r="CK7" s="9">
        <f t="shared" si="8"/>
        <v>2.7132545832646846</v>
      </c>
      <c r="CL7" s="9">
        <f t="shared" si="8"/>
        <v>2.8774840189519058</v>
      </c>
      <c r="CM7" s="9">
        <f t="shared" si="8"/>
        <v>3.4149969837356</v>
      </c>
      <c r="CN7" s="9">
        <f t="shared" si="8"/>
        <v>3.6368400993276127</v>
      </c>
      <c r="CO7" s="9">
        <f t="shared" si="8"/>
        <v>3.6949420614069695</v>
      </c>
      <c r="CP7" s="9">
        <f t="shared" si="8"/>
        <v>3.6783652078350668</v>
      </c>
      <c r="CQ7" s="9">
        <f t="shared" si="8"/>
        <v>3.5467537867751369</v>
      </c>
      <c r="CR7" s="9">
        <f t="shared" si="8"/>
        <v>3.8741626551611263</v>
      </c>
      <c r="CS7" s="9">
        <f t="shared" si="8"/>
        <v>3.7461071811737017</v>
      </c>
      <c r="CT7" s="9">
        <f t="shared" si="8"/>
        <v>3.4882070507059924</v>
      </c>
      <c r="CU7" s="9">
        <f t="shared" ref="CU7:CZ7" si="9">+CU5+CU6</f>
        <v>3.4023678417737009</v>
      </c>
      <c r="CV7" s="9">
        <f t="shared" si="9"/>
        <v>3.1332455706596782</v>
      </c>
      <c r="CW7" s="9">
        <f t="shared" si="9"/>
        <v>3.0245431787373085</v>
      </c>
      <c r="CX7" s="9">
        <f t="shared" si="9"/>
        <v>3.4949369967160235</v>
      </c>
      <c r="CY7" s="9">
        <f t="shared" si="9"/>
        <v>3.6955363145738298</v>
      </c>
      <c r="CZ7" s="9">
        <f t="shared" si="9"/>
        <v>4.0990814370488584</v>
      </c>
      <c r="DA7" s="9">
        <f t="shared" ref="DA7:DD7" si="10">+DA5+DA6</f>
        <v>4.7578519904301055</v>
      </c>
      <c r="DB7" s="9">
        <f t="shared" si="10"/>
        <v>4.9584655763525802</v>
      </c>
      <c r="DC7" s="9">
        <f t="shared" si="10"/>
        <v>5.5414642713712592</v>
      </c>
      <c r="DD7" s="9">
        <f t="shared" si="10"/>
        <v>6.0777132584215199</v>
      </c>
      <c r="DE7" s="9">
        <f t="shared" ref="DE7:DH7" si="11">+DE5+DE6</f>
        <v>6.7448534165559701</v>
      </c>
      <c r="DF7" s="9">
        <f t="shared" si="11"/>
        <v>6.9672815569969364</v>
      </c>
      <c r="DG7" s="9">
        <f t="shared" si="11"/>
        <v>6.7603719056984257</v>
      </c>
      <c r="DH7" s="9">
        <f t="shared" si="11"/>
        <v>5.8183534289784742</v>
      </c>
      <c r="DI7" s="9"/>
      <c r="DJ7" s="9"/>
      <c r="DK7" s="9">
        <f t="shared" si="8"/>
        <v>4.4783808397558751</v>
      </c>
      <c r="DL7" s="9">
        <f t="shared" si="8"/>
        <v>5.058595099663834</v>
      </c>
      <c r="DM7" s="9">
        <f t="shared" si="8"/>
        <v>5.3007205833860382</v>
      </c>
      <c r="DN7" s="9">
        <f t="shared" si="8"/>
        <v>4.5694136415449744</v>
      </c>
      <c r="DO7" s="9">
        <f t="shared" si="8"/>
        <v>4.3157392183631806</v>
      </c>
      <c r="DP7" s="9">
        <f t="shared" si="8"/>
        <v>3.7732980550724946</v>
      </c>
      <c r="DQ7" s="9">
        <f t="shared" si="8"/>
        <v>3.8221284045507455</v>
      </c>
      <c r="DR7" s="9">
        <f t="shared" si="8"/>
        <v>3.8550347142367132</v>
      </c>
      <c r="DS7" s="9">
        <f t="shared" si="8"/>
        <v>3.2405105470183813</v>
      </c>
      <c r="DT7" s="9">
        <f t="shared" si="8"/>
        <v>2.5279789673796302</v>
      </c>
      <c r="DU7" s="9">
        <f t="shared" si="8"/>
        <v>1.7102202937504045</v>
      </c>
      <c r="DV7" s="9">
        <f t="shared" si="8"/>
        <v>1.158870970770365</v>
      </c>
      <c r="DW7" s="9">
        <f t="shared" si="8"/>
        <v>1.1545289753508623</v>
      </c>
      <c r="DX7" s="9">
        <f>+DX5+DX6</f>
        <v>1.6996138086648194</v>
      </c>
      <c r="DY7" s="9">
        <f>+DY5+DY6</f>
        <v>2.0467651600424484</v>
      </c>
      <c r="DZ7" s="9">
        <f t="shared" ref="DZ7:ED7" si="12">+DZ5+DZ6</f>
        <v>2.0211271604237284</v>
      </c>
      <c r="EA7" s="9">
        <f t="shared" si="12"/>
        <v>1.7468715675506039</v>
      </c>
      <c r="EB7" s="9">
        <f t="shared" si="12"/>
        <v>1.6634450992740253</v>
      </c>
      <c r="EC7" s="9">
        <f t="shared" si="12"/>
        <v>1.4269310614305506</v>
      </c>
      <c r="ED7" s="9">
        <f t="shared" si="12"/>
        <v>1.752069443293109</v>
      </c>
      <c r="EE7" s="9">
        <f>+EE5+EE6</f>
        <v>1.7264987447366056</v>
      </c>
      <c r="EF7" s="9">
        <f t="shared" ref="EF7:EI7" si="13">+EF5+EF6</f>
        <v>1.6416149032566332</v>
      </c>
      <c r="EG7" s="9">
        <f t="shared" si="13"/>
        <v>1.5446113509236084</v>
      </c>
      <c r="EH7" s="9">
        <f t="shared" si="13"/>
        <v>0.77088139228291142</v>
      </c>
      <c r="EI7" s="9">
        <f t="shared" si="13"/>
        <v>0.95641470546786911</v>
      </c>
      <c r="EJ7" s="9">
        <f t="shared" ref="EJ7" si="14">+EJ5+EJ6</f>
        <v>0.2690653160131371</v>
      </c>
      <c r="EK7" s="9">
        <f t="shared" ref="EK7:EO7" si="15">+EK5+EK6</f>
        <v>-0.46462147078806892</v>
      </c>
      <c r="EL7" s="9">
        <f t="shared" si="15"/>
        <v>8.8678121810139121E-2</v>
      </c>
      <c r="EM7" s="9">
        <f t="shared" si="15"/>
        <v>-0.72667013409148695</v>
      </c>
      <c r="EN7" s="9">
        <f t="shared" si="15"/>
        <v>-0.52336318490208145</v>
      </c>
      <c r="EO7" s="9">
        <f t="shared" si="15"/>
        <v>1.6259994628210159</v>
      </c>
      <c r="EP7" s="9">
        <f t="shared" ref="EP7:ES7" si="16">+EP5+EP6</f>
        <v>2.2839009419055092</v>
      </c>
      <c r="EQ7" s="9">
        <f t="shared" si="16"/>
        <v>3.8539749434721431</v>
      </c>
      <c r="ER7" s="9">
        <f t="shared" si="16"/>
        <v>3.513531759761686</v>
      </c>
      <c r="ES7" s="9">
        <f t="shared" si="16"/>
        <v>1.6045508697185231</v>
      </c>
      <c r="EV7" s="9">
        <f t="shared" ref="EV7:FH7" si="17">+EV5+EV6</f>
        <v>-4.2935003903725519</v>
      </c>
      <c r="EW7" s="9">
        <f t="shared" si="17"/>
        <v>-2.7262598591678775</v>
      </c>
      <c r="EX7" s="9">
        <f t="shared" si="17"/>
        <v>-1.6752856301066816</v>
      </c>
      <c r="EY7" s="9">
        <f t="shared" si="17"/>
        <v>-0.90013408327093458</v>
      </c>
      <c r="EZ7" s="9">
        <f t="shared" si="17"/>
        <v>-0.60924580262398775</v>
      </c>
      <c r="FA7" s="9">
        <f t="shared" si="17"/>
        <v>-0.52693863734391844</v>
      </c>
      <c r="FB7" s="9">
        <f t="shared" si="17"/>
        <v>-0.24529954486590544</v>
      </c>
      <c r="FC7" s="9">
        <f t="shared" si="17"/>
        <v>-0.42572289032829502</v>
      </c>
      <c r="FD7" s="9">
        <f t="shared" si="17"/>
        <v>-0.5443510950545809</v>
      </c>
      <c r="FE7" s="9">
        <f t="shared" si="17"/>
        <v>-0.47173532131149631</v>
      </c>
      <c r="FF7" s="9">
        <f t="shared" si="17"/>
        <v>-0.64144341920214121</v>
      </c>
      <c r="FG7" s="9">
        <f t="shared" si="17"/>
        <v>-0.82215131780235051</v>
      </c>
      <c r="FH7" s="9">
        <f t="shared" si="17"/>
        <v>-0.93241060501711814</v>
      </c>
      <c r="FI7" s="9">
        <f>+FI5+FI6</f>
        <v>-1.1262110686190736</v>
      </c>
      <c r="FJ7" s="9">
        <f>+FJ5+FJ6</f>
        <v>-1.1055898309744014</v>
      </c>
      <c r="FK7" s="9">
        <f t="shared" ref="FK7:FP7" si="18">+FK5+FK6</f>
        <v>-1.0426577629225227</v>
      </c>
      <c r="FL7" s="9">
        <f t="shared" si="18"/>
        <v>-1.1968153214459374</v>
      </c>
      <c r="FM7" s="9">
        <f t="shared" si="18"/>
        <v>-1.6285738948620319</v>
      </c>
      <c r="FN7" s="9">
        <f t="shared" si="18"/>
        <v>-1.9090762721424923</v>
      </c>
      <c r="FO7" s="9">
        <f t="shared" si="18"/>
        <v>-2.4626367842705212</v>
      </c>
      <c r="FP7" s="9">
        <f t="shared" si="18"/>
        <v>-2.7058422095798154</v>
      </c>
      <c r="FQ7" s="9">
        <f t="shared" ref="FQ7:FV7" si="19">+FQ5+FQ6</f>
        <v>-2.8067770758401789</v>
      </c>
      <c r="FR7" s="9">
        <f t="shared" si="19"/>
        <v>-3.1475537672767748</v>
      </c>
      <c r="FS7" s="9">
        <f t="shared" si="19"/>
        <v>-3.4125912563137941</v>
      </c>
      <c r="FT7" s="9">
        <f t="shared" si="19"/>
        <v>-3.8975685949430008</v>
      </c>
      <c r="FU7" s="9">
        <f t="shared" si="19"/>
        <v>-3.9866295818858313</v>
      </c>
      <c r="FV7" s="9">
        <f t="shared" si="19"/>
        <v>-4.2332173251727587</v>
      </c>
      <c r="FW7" s="9">
        <f t="shared" ref="FW7:FY7" si="20">+FW5+FW6</f>
        <v>-4.1213911437625779</v>
      </c>
      <c r="FX7" s="9">
        <f t="shared" si="20"/>
        <v>-4.1983134318050208</v>
      </c>
      <c r="FY7" s="9">
        <f t="shared" si="20"/>
        <v>-4.4304460181467835</v>
      </c>
      <c r="FZ7" s="9">
        <f t="shared" ref="FZ7:GC7" si="21">+FZ5+FZ6</f>
        <v>-4.347599052565573</v>
      </c>
      <c r="GA7" s="9">
        <f t="shared" si="21"/>
        <v>-4.3398521268764192</v>
      </c>
      <c r="GB7" s="9">
        <f t="shared" si="21"/>
        <v>-4.658780220801054</v>
      </c>
      <c r="GC7" s="9">
        <f t="shared" si="21"/>
        <v>-4.8517987824728879</v>
      </c>
      <c r="GD7" s="9">
        <f t="shared" ref="GD7" si="22">+GD5+GD6</f>
        <v>-5.3923524472526072</v>
      </c>
    </row>
    <row r="8" spans="1:189" s="5" customFormat="1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189" s="5" customFormat="1">
      <c r="B9" s="5" t="s">
        <v>104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</row>
    <row r="10" spans="1:189">
      <c r="C10" s="5">
        <v>1000</v>
      </c>
      <c r="D10" s="5">
        <v>1000</v>
      </c>
      <c r="E10" s="5">
        <v>1000</v>
      </c>
      <c r="F10" s="5">
        <v>1000</v>
      </c>
      <c r="G10" s="5">
        <v>1000</v>
      </c>
      <c r="H10" s="5">
        <v>1000</v>
      </c>
      <c r="I10" s="5">
        <v>1000</v>
      </c>
      <c r="J10" s="5">
        <v>1000</v>
      </c>
      <c r="K10" s="5">
        <v>1000</v>
      </c>
      <c r="L10" s="5">
        <v>1000</v>
      </c>
      <c r="M10" s="5">
        <v>1000</v>
      </c>
      <c r="N10" s="5">
        <v>1000</v>
      </c>
      <c r="O10" s="5">
        <v>1000</v>
      </c>
      <c r="P10" s="5">
        <v>1000</v>
      </c>
      <c r="Q10" s="5">
        <v>1000</v>
      </c>
      <c r="R10" s="5">
        <v>1000</v>
      </c>
      <c r="S10" s="5">
        <v>1000</v>
      </c>
      <c r="T10" s="5">
        <v>1000</v>
      </c>
      <c r="U10" s="5">
        <v>1000</v>
      </c>
      <c r="V10" s="5">
        <v>1000</v>
      </c>
      <c r="W10" s="5">
        <v>1000</v>
      </c>
      <c r="X10" s="5">
        <v>1000</v>
      </c>
      <c r="Y10" s="5">
        <v>1000</v>
      </c>
      <c r="Z10" s="5">
        <v>1000</v>
      </c>
      <c r="AA10" s="5">
        <v>1000</v>
      </c>
      <c r="AB10" s="5">
        <v>1000</v>
      </c>
      <c r="AC10" s="5">
        <v>1000</v>
      </c>
      <c r="AD10" s="5">
        <v>1000</v>
      </c>
      <c r="AE10" s="5">
        <v>1000</v>
      </c>
      <c r="AF10" s="5">
        <v>1000</v>
      </c>
      <c r="AG10" s="5">
        <v>1000</v>
      </c>
      <c r="AH10" s="5">
        <v>1000</v>
      </c>
      <c r="AI10" s="5">
        <v>1000</v>
      </c>
      <c r="AJ10" s="5">
        <v>1000</v>
      </c>
      <c r="AK10" s="5">
        <v>1000</v>
      </c>
      <c r="AL10" s="5">
        <v>1000</v>
      </c>
      <c r="AM10" s="5">
        <v>1000</v>
      </c>
      <c r="AN10" s="38">
        <v>-1000</v>
      </c>
      <c r="AO10" s="38">
        <v>-1000</v>
      </c>
      <c r="AP10" s="38">
        <v>-1000</v>
      </c>
      <c r="AQ10" s="38">
        <v>-1000</v>
      </c>
      <c r="AR10" s="38">
        <v>-1000</v>
      </c>
      <c r="AS10" s="38">
        <v>-1000</v>
      </c>
      <c r="AT10" s="38">
        <v>-1000</v>
      </c>
      <c r="AU10" s="38">
        <v>-1000</v>
      </c>
      <c r="AV10" s="38">
        <v>-1000</v>
      </c>
      <c r="AW10" s="38">
        <v>-1000</v>
      </c>
      <c r="AX10" s="38">
        <v>-1000</v>
      </c>
      <c r="AY10" s="38">
        <v>-1000</v>
      </c>
      <c r="AZ10" s="38">
        <v>-1000</v>
      </c>
      <c r="BA10" s="38">
        <v>-1000</v>
      </c>
      <c r="BB10" s="38">
        <v>-1000</v>
      </c>
      <c r="BC10" s="38">
        <v>-1000</v>
      </c>
      <c r="BD10" s="38">
        <v>-1000</v>
      </c>
      <c r="BE10" s="38">
        <v>-1000</v>
      </c>
      <c r="BF10" s="38">
        <v>-1000</v>
      </c>
      <c r="BG10" s="38">
        <v>-1000</v>
      </c>
      <c r="BH10" s="38">
        <v>-1000</v>
      </c>
      <c r="BI10" s="38">
        <v>-1000</v>
      </c>
      <c r="BJ10" s="38">
        <v>-1000</v>
      </c>
      <c r="BK10" s="38">
        <v>-1000</v>
      </c>
      <c r="BL10" s="38">
        <v>-1000</v>
      </c>
      <c r="BM10" s="38">
        <v>-1000</v>
      </c>
      <c r="BN10" s="38">
        <v>-1000</v>
      </c>
      <c r="BO10" s="38">
        <v>-1000</v>
      </c>
      <c r="BP10" s="38">
        <v>-1000</v>
      </c>
      <c r="BQ10" s="38">
        <v>-1000</v>
      </c>
      <c r="BR10" s="38">
        <v>-1000</v>
      </c>
      <c r="BS10" s="38">
        <v>-1000</v>
      </c>
      <c r="BT10" s="38">
        <v>-1000</v>
      </c>
      <c r="BU10" s="38">
        <v>-1000</v>
      </c>
      <c r="BV10" s="38">
        <v>-1000</v>
      </c>
      <c r="BW10" s="38">
        <v>-1000</v>
      </c>
      <c r="BX10" s="38">
        <v>-1000</v>
      </c>
      <c r="BY10" s="38">
        <v>1000</v>
      </c>
      <c r="BZ10" s="38">
        <v>1000</v>
      </c>
      <c r="CA10" s="38">
        <v>1000</v>
      </c>
      <c r="CB10" s="38">
        <v>1000</v>
      </c>
      <c r="CC10" s="38">
        <v>1000</v>
      </c>
      <c r="CD10" s="38">
        <v>1000</v>
      </c>
      <c r="CE10" s="38">
        <v>1000</v>
      </c>
      <c r="CF10" s="38">
        <v>1000</v>
      </c>
      <c r="CG10" s="38">
        <v>1000</v>
      </c>
      <c r="CH10" s="38">
        <v>1000</v>
      </c>
      <c r="CI10" s="38">
        <v>1000</v>
      </c>
      <c r="CJ10" s="38">
        <v>1000</v>
      </c>
      <c r="CK10" s="38">
        <v>1000</v>
      </c>
      <c r="CL10" s="38">
        <v>1000</v>
      </c>
      <c r="CM10" s="38">
        <v>1000</v>
      </c>
      <c r="CN10" s="38">
        <v>1000</v>
      </c>
      <c r="CO10" s="38">
        <v>1000</v>
      </c>
      <c r="CP10" s="38">
        <v>1000</v>
      </c>
      <c r="CQ10" s="38">
        <v>1000</v>
      </c>
      <c r="CR10" s="38">
        <v>1000</v>
      </c>
      <c r="CS10" s="38">
        <v>1000</v>
      </c>
      <c r="CT10" s="38">
        <v>1000</v>
      </c>
      <c r="CU10" s="38">
        <v>1000</v>
      </c>
      <c r="CV10" s="38">
        <v>1000</v>
      </c>
      <c r="CW10" s="38">
        <v>1000</v>
      </c>
      <c r="CX10" s="38">
        <v>1000</v>
      </c>
      <c r="CY10" s="38">
        <v>1000</v>
      </c>
      <c r="CZ10" s="38">
        <v>1000</v>
      </c>
      <c r="DA10" s="38">
        <v>1000</v>
      </c>
      <c r="DB10" s="38">
        <v>1000</v>
      </c>
      <c r="DC10" s="38">
        <v>1000</v>
      </c>
      <c r="DD10" s="38">
        <v>1000</v>
      </c>
      <c r="DE10" s="38">
        <v>1000</v>
      </c>
      <c r="DF10" s="38">
        <v>1000</v>
      </c>
      <c r="DG10" s="38">
        <v>1000</v>
      </c>
      <c r="DH10" s="38">
        <v>1000</v>
      </c>
      <c r="DI10" s="38">
        <v>1000</v>
      </c>
      <c r="DJ10" s="38">
        <v>-1000</v>
      </c>
      <c r="DK10" s="38">
        <v>-1000</v>
      </c>
      <c r="DL10" s="38">
        <v>-1000</v>
      </c>
      <c r="DM10" s="38">
        <v>-1000</v>
      </c>
      <c r="DN10" s="38">
        <v>-1000</v>
      </c>
      <c r="DO10" s="38">
        <v>-1000</v>
      </c>
      <c r="DP10" s="38">
        <v>-1000</v>
      </c>
      <c r="DQ10" s="38">
        <v>-1000</v>
      </c>
      <c r="DR10" s="38">
        <v>-1000</v>
      </c>
      <c r="DS10" s="38">
        <v>-1000</v>
      </c>
      <c r="DT10" s="38">
        <v>-1000</v>
      </c>
      <c r="DU10" s="38">
        <v>-1000</v>
      </c>
      <c r="DV10" s="38">
        <v>-1000</v>
      </c>
      <c r="DW10" s="38">
        <v>-1000</v>
      </c>
      <c r="DX10" s="38">
        <v>-1000</v>
      </c>
      <c r="DY10" s="38">
        <v>-1000</v>
      </c>
      <c r="DZ10" s="38">
        <v>-1000</v>
      </c>
      <c r="EA10" s="38">
        <v>-1000</v>
      </c>
      <c r="EB10" s="38">
        <v>-1000</v>
      </c>
      <c r="EC10" s="38">
        <v>-1000</v>
      </c>
      <c r="ED10" s="38">
        <v>-1000</v>
      </c>
      <c r="EE10" s="38">
        <v>-1000</v>
      </c>
      <c r="EF10" s="38">
        <v>-1000</v>
      </c>
      <c r="EG10" s="38">
        <v>-1000</v>
      </c>
      <c r="EH10" s="38">
        <v>-1000</v>
      </c>
      <c r="EI10" s="38">
        <v>-1000</v>
      </c>
      <c r="EJ10" s="38">
        <v>-1000</v>
      </c>
      <c r="EK10" s="38">
        <v>-1000</v>
      </c>
      <c r="EL10" s="38">
        <v>-1000</v>
      </c>
      <c r="EM10" s="38">
        <v>-1000</v>
      </c>
      <c r="EN10" s="38">
        <v>-1000</v>
      </c>
      <c r="EO10" s="38">
        <v>-1000</v>
      </c>
      <c r="EP10" s="38">
        <v>-1000</v>
      </c>
      <c r="EQ10" s="38">
        <v>-1000</v>
      </c>
      <c r="ER10" s="38">
        <v>-1000</v>
      </c>
      <c r="ES10" s="38">
        <v>-1000</v>
      </c>
      <c r="ET10" s="38">
        <v>-1000</v>
      </c>
      <c r="EU10" s="38">
        <v>1000</v>
      </c>
      <c r="EV10" s="38">
        <v>1000</v>
      </c>
      <c r="EW10" s="38">
        <v>1000</v>
      </c>
      <c r="EX10" s="38">
        <v>1000</v>
      </c>
      <c r="EY10" s="38">
        <v>1000</v>
      </c>
      <c r="EZ10" s="38">
        <v>1000</v>
      </c>
      <c r="FA10" s="38">
        <v>1000</v>
      </c>
      <c r="FB10" s="38">
        <v>1000</v>
      </c>
      <c r="FC10" s="38">
        <v>1000</v>
      </c>
      <c r="FD10" s="38">
        <v>1000</v>
      </c>
      <c r="FE10" s="38">
        <v>1000</v>
      </c>
      <c r="FF10" s="38">
        <v>1000</v>
      </c>
      <c r="FG10" s="38">
        <v>1000</v>
      </c>
      <c r="FH10" s="38">
        <v>1000</v>
      </c>
      <c r="FI10" s="38">
        <v>1000</v>
      </c>
      <c r="FJ10" s="38">
        <v>1000</v>
      </c>
      <c r="FK10" s="38">
        <v>1000</v>
      </c>
      <c r="FL10" s="38">
        <v>1000</v>
      </c>
      <c r="FM10" s="38">
        <v>1000</v>
      </c>
      <c r="FN10" s="38">
        <v>1000</v>
      </c>
      <c r="FO10" s="38">
        <v>1000</v>
      </c>
      <c r="FP10" s="38">
        <v>1000</v>
      </c>
      <c r="FQ10" s="38">
        <v>1000</v>
      </c>
      <c r="FR10" s="38">
        <v>1000</v>
      </c>
      <c r="FS10" s="38">
        <v>1000</v>
      </c>
      <c r="FT10" s="38">
        <v>1000</v>
      </c>
      <c r="FU10" s="38">
        <v>1000</v>
      </c>
      <c r="FV10" s="38">
        <v>1000</v>
      </c>
      <c r="FW10" s="38">
        <v>1000</v>
      </c>
      <c r="FX10" s="38">
        <v>1000</v>
      </c>
      <c r="FY10" s="38">
        <v>1000</v>
      </c>
      <c r="FZ10" s="38">
        <v>1000</v>
      </c>
      <c r="GA10" s="38">
        <v>1000</v>
      </c>
      <c r="GB10" s="38">
        <v>1000</v>
      </c>
      <c r="GC10" s="38">
        <v>1000</v>
      </c>
      <c r="GD10" s="38">
        <v>1000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9">
    <tabColor rgb="FF92D050"/>
  </sheetPr>
  <dimension ref="A1:GR19"/>
  <sheetViews>
    <sheetView showGridLines="0" zoomScale="90" zoomScaleNormal="90" workbookViewId="0">
      <pane xSplit="2" ySplit="4" topLeftCell="C5" activePane="bottomRight" state="frozen"/>
      <selection activeCell="L36" sqref="L36"/>
      <selection pane="topRight" activeCell="L36" sqref="L36"/>
      <selection pane="bottomLeft" activeCell="L36" sqref="L36"/>
      <selection pane="bottomRight" activeCell="B12" sqref="B12"/>
    </sheetView>
  </sheetViews>
  <sheetFormatPr defaultColWidth="9.140625" defaultRowHeight="12"/>
  <cols>
    <col min="1" max="1" width="9.140625" style="1"/>
    <col min="2" max="2" width="35.28515625" style="1" bestFit="1" customWidth="1"/>
    <col min="3" max="39" width="9.140625" style="1"/>
    <col min="40" max="40" width="9.140625" style="1" customWidth="1"/>
    <col min="41" max="62" width="9.140625" style="1"/>
    <col min="63" max="75" width="9.140625" style="1" customWidth="1"/>
    <col min="76" max="76" width="7.42578125" style="1" bestFit="1" customWidth="1"/>
    <col min="77" max="77" width="9.140625" style="1" customWidth="1"/>
    <col min="78" max="95" width="9.140625" style="1"/>
    <col min="96" max="113" width="9" style="1" customWidth="1"/>
    <col min="114" max="114" width="9.140625" style="1" customWidth="1"/>
    <col min="115" max="150" width="9.140625" style="1"/>
    <col min="151" max="151" width="9.140625" style="1" customWidth="1"/>
    <col min="152" max="16384" width="9.140625" style="1"/>
  </cols>
  <sheetData>
    <row r="1" spans="1:200" s="5" customFormat="1">
      <c r="A1" s="1"/>
      <c r="B1" s="1"/>
      <c r="C1" s="5" t="s">
        <v>15</v>
      </c>
      <c r="V1" s="7"/>
      <c r="W1" s="7"/>
      <c r="X1" s="7"/>
      <c r="Y1" s="7"/>
      <c r="AO1" s="5" t="s">
        <v>120</v>
      </c>
      <c r="BZ1" s="5" t="s">
        <v>19</v>
      </c>
      <c r="DK1" s="5" t="s">
        <v>23</v>
      </c>
      <c r="EV1" s="5" t="s">
        <v>21</v>
      </c>
    </row>
    <row r="2" spans="1:200" s="5" customFormat="1">
      <c r="A2" s="1"/>
      <c r="B2" s="1"/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V2" s="7"/>
      <c r="W2" s="8">
        <v>2018</v>
      </c>
      <c r="X2" s="7"/>
      <c r="Y2" s="7"/>
      <c r="AA2" s="5">
        <v>2019</v>
      </c>
      <c r="AE2" s="48">
        <v>2020</v>
      </c>
      <c r="AI2" s="5">
        <v>2021</v>
      </c>
      <c r="AO2" s="5">
        <v>2013</v>
      </c>
      <c r="AS2" s="5">
        <v>2014</v>
      </c>
      <c r="AW2" s="5">
        <v>2015</v>
      </c>
      <c r="BA2" s="5">
        <v>2016</v>
      </c>
      <c r="BE2" s="5">
        <v>2017</v>
      </c>
      <c r="BI2" s="5">
        <v>2018</v>
      </c>
      <c r="BM2" s="5">
        <v>2019</v>
      </c>
      <c r="BQ2" s="48">
        <v>2020</v>
      </c>
      <c r="BU2" s="5" t="s">
        <v>176</v>
      </c>
      <c r="BZ2" s="5">
        <v>2013</v>
      </c>
      <c r="CD2" s="5">
        <v>2014</v>
      </c>
      <c r="CH2" s="5">
        <v>2015</v>
      </c>
      <c r="CL2" s="5">
        <v>2016</v>
      </c>
      <c r="CP2" s="5">
        <v>2017</v>
      </c>
      <c r="CT2" s="5">
        <v>2018</v>
      </c>
      <c r="CX2" s="5">
        <v>2019</v>
      </c>
      <c r="DB2" s="48">
        <v>2020</v>
      </c>
      <c r="DF2" s="5" t="s">
        <v>176</v>
      </c>
      <c r="DK2" s="5">
        <v>2013</v>
      </c>
      <c r="DO2" s="5">
        <v>2014</v>
      </c>
      <c r="DS2" s="5">
        <v>2015</v>
      </c>
      <c r="DW2" s="5">
        <v>2016</v>
      </c>
      <c r="EA2" s="5">
        <v>2017</v>
      </c>
      <c r="EE2" s="5">
        <v>2018</v>
      </c>
      <c r="EI2" s="5">
        <v>2019</v>
      </c>
      <c r="EM2" s="48">
        <v>2020</v>
      </c>
      <c r="EQ2" s="5" t="s">
        <v>176</v>
      </c>
      <c r="EV2" s="5">
        <v>2013</v>
      </c>
      <c r="EZ2" s="5">
        <v>2014</v>
      </c>
      <c r="FD2" s="5">
        <v>2015</v>
      </c>
      <c r="FH2" s="5">
        <v>2016</v>
      </c>
      <c r="FL2" s="5">
        <v>2017</v>
      </c>
      <c r="FP2" s="5">
        <v>2018</v>
      </c>
      <c r="FT2" s="5">
        <v>2019</v>
      </c>
      <c r="FX2" s="48">
        <v>2020</v>
      </c>
      <c r="GB2" s="5" t="s">
        <v>176</v>
      </c>
    </row>
    <row r="3" spans="1:200">
      <c r="C3" s="5" t="s">
        <v>46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2"/>
      <c r="AN3" s="5"/>
      <c r="AO3" s="5" t="s">
        <v>47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2"/>
      <c r="BL3" s="2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5"/>
      <c r="BZ3" s="5" t="s">
        <v>48</v>
      </c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5"/>
      <c r="DK3" s="5" t="s">
        <v>49</v>
      </c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5"/>
      <c r="EV3" s="5" t="s">
        <v>64</v>
      </c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>
      <c r="C4" s="5">
        <v>2013</v>
      </c>
      <c r="D4" s="5"/>
      <c r="E4" s="5"/>
      <c r="F4" s="5"/>
      <c r="G4" s="5">
        <v>2014</v>
      </c>
      <c r="H4" s="5"/>
      <c r="I4" s="5"/>
      <c r="J4" s="5"/>
      <c r="K4" s="5">
        <v>2015</v>
      </c>
      <c r="L4" s="5"/>
      <c r="M4" s="5"/>
      <c r="N4" s="5"/>
      <c r="O4" s="5">
        <v>2016</v>
      </c>
      <c r="P4" s="5"/>
      <c r="Q4" s="5"/>
      <c r="R4" s="5"/>
      <c r="S4" s="5">
        <v>2017</v>
      </c>
      <c r="T4" s="5"/>
      <c r="U4" s="5"/>
      <c r="V4" s="7"/>
      <c r="W4" s="5">
        <v>2018</v>
      </c>
      <c r="X4" s="7"/>
      <c r="Y4" s="7"/>
      <c r="Z4" s="7"/>
      <c r="AA4" s="5">
        <v>2019</v>
      </c>
      <c r="AB4" s="7"/>
      <c r="AC4" s="7"/>
      <c r="AD4" s="7"/>
      <c r="AE4" s="48">
        <v>2020</v>
      </c>
      <c r="AF4" s="7"/>
      <c r="AG4" s="7"/>
      <c r="AH4" s="7"/>
      <c r="AI4" s="5">
        <v>2021</v>
      </c>
      <c r="AJ4" s="7"/>
      <c r="AK4" s="7"/>
      <c r="AL4" s="7"/>
      <c r="AM4" s="5"/>
      <c r="AN4" s="5"/>
      <c r="AO4" s="5">
        <v>2013</v>
      </c>
      <c r="AQ4" s="5"/>
      <c r="AR4" s="5"/>
      <c r="AS4" s="5">
        <v>2014</v>
      </c>
      <c r="AT4" s="5"/>
      <c r="AU4" s="5"/>
      <c r="AV4" s="5"/>
      <c r="AW4" s="5">
        <v>2015</v>
      </c>
      <c r="AX4" s="5"/>
      <c r="AY4" s="5"/>
      <c r="AZ4" s="5"/>
      <c r="BA4" s="5">
        <v>2016</v>
      </c>
      <c r="BB4" s="5"/>
      <c r="BC4" s="5"/>
      <c r="BD4" s="5"/>
      <c r="BE4" s="5">
        <v>2017</v>
      </c>
      <c r="BF4" s="5"/>
      <c r="BG4" s="5"/>
      <c r="BH4" s="5"/>
      <c r="BI4" s="5">
        <v>2018</v>
      </c>
      <c r="BJ4" s="5"/>
      <c r="BK4" s="5"/>
      <c r="BL4" s="5"/>
      <c r="BM4" s="5">
        <v>2019</v>
      </c>
      <c r="BN4" s="7"/>
      <c r="BO4" s="7"/>
      <c r="BP4" s="7"/>
      <c r="BQ4" s="48">
        <v>2020</v>
      </c>
      <c r="BR4" s="7"/>
      <c r="BS4" s="7"/>
      <c r="BT4" s="7"/>
      <c r="BU4" s="5" t="s">
        <v>176</v>
      </c>
      <c r="BV4" s="7"/>
      <c r="BW4" s="7"/>
      <c r="BX4" s="7"/>
      <c r="BY4" s="5"/>
      <c r="BZ4" s="1">
        <v>2013</v>
      </c>
      <c r="CA4" s="5"/>
      <c r="CB4" s="5"/>
      <c r="CD4" s="5">
        <v>2014</v>
      </c>
      <c r="CE4" s="5"/>
      <c r="CF4" s="5"/>
      <c r="CG4" s="5"/>
      <c r="CH4" s="5">
        <v>2015</v>
      </c>
      <c r="CI4" s="5"/>
      <c r="CJ4" s="5"/>
      <c r="CK4" s="5"/>
      <c r="CL4" s="5">
        <v>2016</v>
      </c>
      <c r="CM4" s="5"/>
      <c r="CN4" s="5"/>
      <c r="CO4" s="5"/>
      <c r="CP4" s="5">
        <v>2017</v>
      </c>
      <c r="CQ4" s="5"/>
      <c r="CR4" s="5"/>
      <c r="CS4" s="5"/>
      <c r="CT4" s="5">
        <v>2018</v>
      </c>
      <c r="CU4" s="5"/>
      <c r="CV4" s="5"/>
      <c r="CW4" s="5"/>
      <c r="CX4" s="5">
        <v>2019</v>
      </c>
      <c r="CY4" s="7"/>
      <c r="CZ4" s="7"/>
      <c r="DA4" s="7"/>
      <c r="DB4" s="48">
        <v>2020</v>
      </c>
      <c r="DC4" s="7"/>
      <c r="DD4" s="7"/>
      <c r="DE4" s="7"/>
      <c r="DF4" s="5" t="s">
        <v>176</v>
      </c>
      <c r="DG4" s="7"/>
      <c r="DH4" s="7"/>
      <c r="DI4" s="7"/>
      <c r="DJ4" s="5"/>
      <c r="DK4" s="5">
        <v>2013</v>
      </c>
      <c r="DM4" s="5"/>
      <c r="DN4" s="5"/>
      <c r="DO4" s="5">
        <v>2014</v>
      </c>
      <c r="DP4" s="5"/>
      <c r="DQ4" s="5"/>
      <c r="DR4" s="5"/>
      <c r="DS4" s="5">
        <v>2015</v>
      </c>
      <c r="DT4" s="5"/>
      <c r="DU4" s="5"/>
      <c r="DV4" s="5"/>
      <c r="DW4" s="5">
        <v>2016</v>
      </c>
      <c r="DX4" s="5"/>
      <c r="DY4" s="5"/>
      <c r="DZ4" s="5"/>
      <c r="EA4" s="5">
        <v>2017</v>
      </c>
      <c r="EB4" s="5"/>
      <c r="EC4" s="5"/>
      <c r="ED4" s="5"/>
      <c r="EE4" s="5">
        <v>2018</v>
      </c>
      <c r="EF4" s="5"/>
      <c r="EG4" s="5"/>
      <c r="EH4" s="5"/>
      <c r="EI4" s="5">
        <v>2019</v>
      </c>
      <c r="EJ4" s="7"/>
      <c r="EK4" s="7"/>
      <c r="EL4" s="7"/>
      <c r="EM4" s="48">
        <v>2020</v>
      </c>
      <c r="EN4" s="7"/>
      <c r="EO4" s="7"/>
      <c r="EP4" s="7"/>
      <c r="EQ4" s="5" t="s">
        <v>176</v>
      </c>
      <c r="ER4" s="7"/>
      <c r="ES4" s="7"/>
      <c r="ET4" s="7"/>
      <c r="EU4" s="5"/>
      <c r="EV4" s="5">
        <v>2013</v>
      </c>
      <c r="EX4" s="5"/>
      <c r="EY4" s="5"/>
      <c r="EZ4" s="5">
        <v>2014</v>
      </c>
      <c r="FA4" s="5"/>
      <c r="FB4" s="5"/>
      <c r="FC4" s="5"/>
      <c r="FD4" s="5">
        <v>2015</v>
      </c>
      <c r="FE4" s="5"/>
      <c r="FF4" s="5"/>
      <c r="FG4" s="5"/>
      <c r="FH4" s="5">
        <v>2016</v>
      </c>
      <c r="FI4" s="5"/>
      <c r="FJ4" s="5"/>
      <c r="FK4" s="5"/>
      <c r="FL4" s="5">
        <v>2017</v>
      </c>
      <c r="FM4" s="5"/>
      <c r="FP4" s="1">
        <v>2018</v>
      </c>
      <c r="FT4" s="5">
        <v>2019</v>
      </c>
      <c r="FU4" s="7"/>
      <c r="FV4" s="7"/>
      <c r="FW4" s="7"/>
      <c r="FX4" s="48">
        <v>2020</v>
      </c>
      <c r="FY4" s="7"/>
      <c r="FZ4" s="7"/>
      <c r="GA4" s="7"/>
      <c r="GB4" s="5" t="s">
        <v>176</v>
      </c>
      <c r="GC4" s="7"/>
      <c r="GD4" s="7"/>
      <c r="GE4" s="7"/>
      <c r="GF4" s="7"/>
      <c r="GG4" s="7"/>
      <c r="GH4" s="5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>
      <c r="A5" s="1" t="s">
        <v>115</v>
      </c>
      <c r="B5" s="1" t="s">
        <v>55</v>
      </c>
      <c r="C5" s="3">
        <v>1.8437078889623162</v>
      </c>
      <c r="D5" s="3">
        <v>2.0329701794460573</v>
      </c>
      <c r="E5" s="3">
        <v>2.1660073099362918</v>
      </c>
      <c r="F5" s="3">
        <v>2.240640756498073</v>
      </c>
      <c r="G5" s="3">
        <v>2.2250339623854196</v>
      </c>
      <c r="H5" s="3">
        <v>2.1588352442021495</v>
      </c>
      <c r="I5" s="3">
        <v>2.1195487298228408</v>
      </c>
      <c r="J5" s="3">
        <v>2.1939805431616066</v>
      </c>
      <c r="K5" s="3">
        <v>2.2671626652143253</v>
      </c>
      <c r="L5" s="3">
        <v>2.3490860360320069</v>
      </c>
      <c r="M5" s="3">
        <v>2.4379201622621056</v>
      </c>
      <c r="N5" s="3">
        <v>2.4450839820896597</v>
      </c>
      <c r="O5" s="3">
        <v>2.5048941199852655</v>
      </c>
      <c r="P5" s="3">
        <v>2.5101651615233274</v>
      </c>
      <c r="Q5" s="3">
        <v>2.4647932704445852</v>
      </c>
      <c r="R5" s="3">
        <v>2.4272442606412028</v>
      </c>
      <c r="S5" s="3">
        <v>2.335042742700169</v>
      </c>
      <c r="T5" s="3">
        <v>2.2673557812679039</v>
      </c>
      <c r="U5" s="3">
        <v>2.2035155810991514</v>
      </c>
      <c r="V5" s="3">
        <v>2.0689710226537206</v>
      </c>
      <c r="W5" s="3">
        <v>1.9430647423968581</v>
      </c>
      <c r="X5" s="3">
        <v>1.8714593879026309</v>
      </c>
      <c r="Y5" s="3">
        <v>1.7941082815181211</v>
      </c>
      <c r="Z5" s="3">
        <v>1.7927829208017148</v>
      </c>
      <c r="AA5" s="3">
        <v>1.8049692546618319</v>
      </c>
      <c r="AB5" s="3">
        <v>1.803096575976795</v>
      </c>
      <c r="AC5" s="3">
        <v>1.8250240942526375</v>
      </c>
      <c r="AD5" s="3">
        <v>1.8201429275987089</v>
      </c>
      <c r="AE5" s="3">
        <v>1.779357351180658</v>
      </c>
      <c r="AF5" s="3">
        <v>1.7160497269773041</v>
      </c>
      <c r="AG5" s="3">
        <v>1.5922091901887991</v>
      </c>
      <c r="AH5" s="3">
        <v>1.422737452459943</v>
      </c>
      <c r="AI5" s="3">
        <v>1.2297669558064512</v>
      </c>
      <c r="AJ5" s="3">
        <v>1.0659946329396948</v>
      </c>
      <c r="AK5" s="3">
        <v>0.94028773049510461</v>
      </c>
      <c r="AL5" s="3">
        <v>0.86623860519875284</v>
      </c>
      <c r="AO5" s="2">
        <v>7.7749859635504195E-2</v>
      </c>
      <c r="AP5" s="2">
        <v>0.14461091209322743</v>
      </c>
      <c r="AQ5" s="2">
        <v>0.20457734805941283</v>
      </c>
      <c r="AR5" s="2">
        <v>0.31051809473624781</v>
      </c>
      <c r="AS5" s="2">
        <v>0.38027278874498616</v>
      </c>
      <c r="AT5" s="2">
        <v>0.42971074118615099</v>
      </c>
      <c r="AU5" s="2">
        <v>0.47656880604803598</v>
      </c>
      <c r="AV5" s="2">
        <v>0.51174815603376167</v>
      </c>
      <c r="AW5" s="2">
        <v>0.54055810187383491</v>
      </c>
      <c r="AX5" s="2">
        <v>0.58312438759046459</v>
      </c>
      <c r="AY5" s="2">
        <v>0.62915106725827086</v>
      </c>
      <c r="AZ5" s="2">
        <v>0.63571014164626649</v>
      </c>
      <c r="BA5" s="2">
        <v>0.65825227836459399</v>
      </c>
      <c r="BB5" s="2">
        <v>0.67622611783119868</v>
      </c>
      <c r="BC5" s="2">
        <v>0.69758785202613038</v>
      </c>
      <c r="BD5" s="2">
        <v>0.7300648176275093</v>
      </c>
      <c r="BE5" s="2">
        <v>0.75340523003657245</v>
      </c>
      <c r="BF5" s="2">
        <v>0.75773352245242642</v>
      </c>
      <c r="BG5" s="2">
        <v>0.74287240449543412</v>
      </c>
      <c r="BH5" s="2">
        <v>0.72663062403204637</v>
      </c>
      <c r="BI5" s="2">
        <v>0.69997803207317322</v>
      </c>
      <c r="BJ5" s="2">
        <v>0.66018839522497874</v>
      </c>
      <c r="BK5" s="2">
        <v>0.61881793967316967</v>
      </c>
      <c r="BL5" s="2">
        <v>0.5636820334472521</v>
      </c>
      <c r="BM5" s="2">
        <v>0.46637958225193105</v>
      </c>
      <c r="BN5" s="2">
        <v>0.38547148395465741</v>
      </c>
      <c r="BO5" s="2">
        <v>0.32989353374324082</v>
      </c>
      <c r="BP5" s="2">
        <v>0.28069963897380601</v>
      </c>
      <c r="BQ5" s="2">
        <v>0.31850456953231254</v>
      </c>
      <c r="BR5" s="2">
        <v>0.37154674018986439</v>
      </c>
      <c r="BS5" s="2">
        <v>0.38373038227161044</v>
      </c>
      <c r="BT5" s="2">
        <v>0.41584561313537</v>
      </c>
      <c r="BU5" s="2">
        <v>0.3724935162411358</v>
      </c>
      <c r="BV5" s="2">
        <v>0.27742107592326848</v>
      </c>
      <c r="BW5" s="2">
        <v>0.22518103528943009</v>
      </c>
      <c r="BZ5" s="2">
        <v>0.45241028306785946</v>
      </c>
      <c r="CA5" s="2">
        <v>0.45158321924306632</v>
      </c>
      <c r="CB5" s="2">
        <v>0.47022573651842464</v>
      </c>
      <c r="CC5" s="2">
        <v>0.45129583170651388</v>
      </c>
      <c r="CD5" s="2">
        <v>0.44281652215433509</v>
      </c>
      <c r="CE5" s="2">
        <v>0.43029783937676935</v>
      </c>
      <c r="CF5" s="2">
        <v>0.39086358821429246</v>
      </c>
      <c r="CG5" s="2">
        <v>0.33277068585439673</v>
      </c>
      <c r="CH5" s="2">
        <v>0.29178221019455863</v>
      </c>
      <c r="CI5" s="2">
        <v>0.23746898121038609</v>
      </c>
      <c r="CJ5" s="2">
        <v>0.20802464455468864</v>
      </c>
      <c r="CK5" s="2">
        <v>0.20205334533647165</v>
      </c>
      <c r="CL5" s="2">
        <v>0.1745374408973899</v>
      </c>
      <c r="CM5" s="2">
        <v>0.1333950252136277</v>
      </c>
      <c r="CN5" s="2">
        <v>6.3826006976559935E-2</v>
      </c>
      <c r="CO5" s="2">
        <v>-2.0513795644658911E-2</v>
      </c>
      <c r="CP5" s="2">
        <v>-0.13679566340489355</v>
      </c>
      <c r="CQ5" s="2">
        <v>-0.25726281085454966</v>
      </c>
      <c r="CR5" s="2">
        <v>-0.34768210830109969</v>
      </c>
      <c r="CS5" s="2">
        <v>-0.42544666661820474</v>
      </c>
      <c r="CT5" s="2">
        <v>-0.45507441417791966</v>
      </c>
      <c r="CU5" s="2">
        <v>-0.43521156553871382</v>
      </c>
      <c r="CV5" s="2">
        <v>-0.47865550408006829</v>
      </c>
      <c r="CW5" s="2">
        <v>-0.50728892500563649</v>
      </c>
      <c r="CX5" s="2">
        <v>-0.54263558193505324</v>
      </c>
      <c r="CY5" s="2">
        <v>-0.61307108985182046</v>
      </c>
      <c r="CZ5" s="2">
        <v>-0.63796100120151522</v>
      </c>
      <c r="DA5" s="2">
        <v>-0.64738072109993827</v>
      </c>
      <c r="DB5" s="2">
        <v>-0.63224992746371711</v>
      </c>
      <c r="DC5" s="2">
        <v>-0.63251802395320644</v>
      </c>
      <c r="DD5" s="2">
        <v>-0.58199998977252776</v>
      </c>
      <c r="DE5" s="2">
        <v>-0.61454365225263619</v>
      </c>
      <c r="DF5" s="2">
        <v>-0.6588629312120502</v>
      </c>
      <c r="DG5" s="2">
        <v>-0.66541679605429094</v>
      </c>
      <c r="DH5" s="2">
        <v>-0.69420386674487489</v>
      </c>
      <c r="DI5" s="2"/>
      <c r="DK5" s="3">
        <v>1.8921012926640297</v>
      </c>
      <c r="DL5" s="3">
        <v>1.9023591149965244</v>
      </c>
      <c r="DM5" s="3">
        <v>1.9136272967581853</v>
      </c>
      <c r="DN5" s="3">
        <v>1.9240771032129935</v>
      </c>
      <c r="DO5" s="3">
        <v>1.9231130291578264</v>
      </c>
      <c r="DP5" s="3">
        <v>1.9203891988776391</v>
      </c>
      <c r="DQ5" s="3">
        <v>1.9149046057031316</v>
      </c>
      <c r="DR5" s="3">
        <v>1.9081988153922778</v>
      </c>
      <c r="DS5" s="3">
        <v>1.9016652912893057</v>
      </c>
      <c r="DT5" s="3">
        <v>1.8907749476178168</v>
      </c>
      <c r="DU5" s="3">
        <v>1.8786510802561263</v>
      </c>
      <c r="DV5" s="3">
        <v>1.8626053191902172</v>
      </c>
      <c r="DW5" s="3">
        <v>1.866905869821158</v>
      </c>
      <c r="DX5" s="3">
        <v>1.8708273668941664</v>
      </c>
      <c r="DY5" s="3">
        <v>1.8815776276147982</v>
      </c>
      <c r="DZ5" s="3">
        <v>1.8885578083842094</v>
      </c>
      <c r="EA5" s="3">
        <v>1.8708075082378781</v>
      </c>
      <c r="EB5" s="3">
        <v>1.8470319717812538</v>
      </c>
      <c r="EC5" s="3">
        <v>1.8129995157663594</v>
      </c>
      <c r="ED5" s="3">
        <v>1.7829778667266676</v>
      </c>
      <c r="EE5" s="3">
        <v>1.7342162467449098</v>
      </c>
      <c r="EF5" s="3">
        <v>1.6809915547444834</v>
      </c>
      <c r="EG5" s="3">
        <v>1.63166838176942</v>
      </c>
      <c r="EH5" s="3">
        <v>1.5871613696059828</v>
      </c>
      <c r="EI5" s="3">
        <v>1.6168880355129651</v>
      </c>
      <c r="EJ5" s="3">
        <v>1.6586381924898703</v>
      </c>
      <c r="EK5" s="3">
        <v>1.7216298253604718</v>
      </c>
      <c r="EL5" s="3">
        <v>1.7689903028240903</v>
      </c>
      <c r="EM5" s="3">
        <v>1.7779593034943351</v>
      </c>
      <c r="EN5" s="3">
        <v>1.8059945314420334</v>
      </c>
      <c r="EO5" s="3">
        <v>1.7990058926577199</v>
      </c>
      <c r="EP5" s="3">
        <v>1.7747745693114521</v>
      </c>
      <c r="EQ5" s="3">
        <v>1.676433032646327</v>
      </c>
      <c r="ER5" s="3">
        <v>1.5488527329344552</v>
      </c>
      <c r="ES5" s="3">
        <v>1.4696646936216469</v>
      </c>
      <c r="EV5" s="3">
        <v>0.56407900094511254</v>
      </c>
      <c r="EW5" s="3">
        <v>0.72011913735728328</v>
      </c>
      <c r="EX5" s="3">
        <v>0.84803718460256938</v>
      </c>
      <c r="EY5" s="3">
        <v>1.0440385184669232</v>
      </c>
      <c r="EZ5" s="3">
        <v>1.0701192438330793</v>
      </c>
      <c r="FA5" s="3">
        <v>1.1103861714266998</v>
      </c>
      <c r="FB5" s="3">
        <v>1.1528809934497228</v>
      </c>
      <c r="FC5" s="3">
        <v>1.196757293537325</v>
      </c>
      <c r="FD5" s="3">
        <v>1.3125669851549493</v>
      </c>
      <c r="FE5" s="3">
        <v>1.4691296560909848</v>
      </c>
      <c r="FF5" s="3">
        <v>1.6059588556415638</v>
      </c>
      <c r="FG5" s="3">
        <v>1.6544804031145215</v>
      </c>
      <c r="FH5" s="3">
        <v>1.5861818668278591</v>
      </c>
      <c r="FI5" s="3">
        <v>1.6043527717703874</v>
      </c>
      <c r="FJ5" s="3">
        <v>1.6748305452502554</v>
      </c>
      <c r="FK5" s="3">
        <v>1.6724510425401546</v>
      </c>
      <c r="FL5" s="3">
        <v>1.6739991770707747</v>
      </c>
      <c r="FM5" s="3">
        <v>1.6290252421619307</v>
      </c>
      <c r="FN5" s="3">
        <v>1.5689364922722389</v>
      </c>
      <c r="FO5" s="3">
        <v>1.5314292539834813</v>
      </c>
      <c r="FP5" s="3">
        <v>1.508049177600054</v>
      </c>
      <c r="FQ5" s="3">
        <v>1.437809817278658</v>
      </c>
      <c r="FR5" s="3">
        <v>1.376263412928264</v>
      </c>
      <c r="FS5" s="3">
        <v>1.3894383515890789</v>
      </c>
      <c r="FT5" s="3">
        <v>1.4077338291703367</v>
      </c>
      <c r="FU5" s="3">
        <v>1.4963117787039066</v>
      </c>
      <c r="FV5" s="3">
        <v>1.5641100270501787</v>
      </c>
      <c r="FW5" s="3">
        <v>1.5658659686145489</v>
      </c>
      <c r="FX5" s="3">
        <v>1.5733658935677006</v>
      </c>
      <c r="FY5" s="3">
        <v>1.4678252008842672</v>
      </c>
      <c r="FZ5" s="3">
        <v>1.4462070788247672</v>
      </c>
      <c r="GA5" s="3">
        <v>1.4196094210817509</v>
      </c>
      <c r="GB5" s="3">
        <v>1.4964453616660076</v>
      </c>
      <c r="GC5" s="3">
        <v>1.570217561633432</v>
      </c>
      <c r="GD5" s="3">
        <v>1.5920136865451084</v>
      </c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</row>
    <row r="6" spans="1:200">
      <c r="A6" s="1" t="s">
        <v>116</v>
      </c>
      <c r="B6" s="1" t="s">
        <v>56</v>
      </c>
      <c r="C6" s="3">
        <v>-3.5456221037946802</v>
      </c>
      <c r="D6" s="3">
        <v>-3.558456175531223</v>
      </c>
      <c r="E6" s="3">
        <v>-3.5970306868059723</v>
      </c>
      <c r="F6" s="3">
        <v>-3.5032753219953321</v>
      </c>
      <c r="G6" s="3">
        <v>-3.9149151013881007</v>
      </c>
      <c r="H6" s="3">
        <v>-4.3464654113936056</v>
      </c>
      <c r="I6" s="3">
        <v>-4.7557241962258896</v>
      </c>
      <c r="J6" s="3">
        <v>-5.1270777130204541</v>
      </c>
      <c r="K6" s="3">
        <v>-4.9590019751749512</v>
      </c>
      <c r="L6" s="3">
        <v>-5.0293060152869176</v>
      </c>
      <c r="M6" s="3">
        <v>-5.3007975510966805</v>
      </c>
      <c r="N6" s="3">
        <v>-5.8649925490023893</v>
      </c>
      <c r="O6" s="3">
        <v>-5.8348185900985481</v>
      </c>
      <c r="P6" s="3">
        <v>-5.586912829494568</v>
      </c>
      <c r="Q6" s="3">
        <v>-5.2171835717982473</v>
      </c>
      <c r="R6" s="3">
        <v>-4.6409752723923905</v>
      </c>
      <c r="S6" s="3">
        <v>-4.9949717713102055</v>
      </c>
      <c r="T6" s="3">
        <v>-5.3805978578080227</v>
      </c>
      <c r="U6" s="3">
        <v>-5.5905219842139857</v>
      </c>
      <c r="V6" s="3">
        <v>-5.733288472002859</v>
      </c>
      <c r="W6" s="3">
        <v>-5.6007759177896963</v>
      </c>
      <c r="X6" s="3">
        <v>-5.5241548914323539</v>
      </c>
      <c r="Y6" s="3">
        <v>-5.4809410650080048</v>
      </c>
      <c r="Z6" s="3">
        <v>-5.4640002085061381</v>
      </c>
      <c r="AA6" s="3">
        <v>-5.1516148402401303</v>
      </c>
      <c r="AB6" s="3">
        <v>-4.9417110242868061</v>
      </c>
      <c r="AC6" s="3">
        <v>-4.6609152299548313</v>
      </c>
      <c r="AD6" s="3">
        <v>-4.4275675420393856</v>
      </c>
      <c r="AE6" s="3">
        <v>-4.5876460172143316</v>
      </c>
      <c r="AF6" s="3">
        <v>-4.3937542723878815</v>
      </c>
      <c r="AG6" s="3">
        <v>-4.3907767060760357</v>
      </c>
      <c r="AH6" s="3">
        <v>-4.2140239138678002</v>
      </c>
      <c r="AI6" s="3">
        <v>-4.2914328726756681</v>
      </c>
      <c r="AJ6" s="3">
        <v>-4.1684342194380886</v>
      </c>
      <c r="AK6" s="3">
        <v>-4.1661145008289919</v>
      </c>
      <c r="AL6" s="3">
        <v>-4.1215904607704656</v>
      </c>
      <c r="AO6" s="2">
        <v>-6.5449782318963843</v>
      </c>
      <c r="AP6" s="2">
        <v>-6.9907501240321439</v>
      </c>
      <c r="AQ6" s="2">
        <v>-6.6592014317298656</v>
      </c>
      <c r="AR6" s="2">
        <v>-6.4719498654421583</v>
      </c>
      <c r="AS6" s="2">
        <v>-5.4660661938564132</v>
      </c>
      <c r="AT6" s="2">
        <v>-6.8345464902841941</v>
      </c>
      <c r="AU6" s="2">
        <v>-7.1880348004288868</v>
      </c>
      <c r="AV6" s="2">
        <v>-6.7582946797455197</v>
      </c>
      <c r="AW6" s="2">
        <v>-7.1918843810447299</v>
      </c>
      <c r="AX6" s="2">
        <v>-6.7951365780703981</v>
      </c>
      <c r="AY6" s="2">
        <v>-7.0457578634857718</v>
      </c>
      <c r="AZ6" s="2">
        <v>-6.6399930190984273</v>
      </c>
      <c r="BA6" s="2">
        <v>-6.0739551108757652</v>
      </c>
      <c r="BB6" s="2">
        <v>-6.1885109113881596</v>
      </c>
      <c r="BC6" s="2">
        <v>-6.0559718350680676</v>
      </c>
      <c r="BD6" s="2">
        <v>-6.9090710299978078</v>
      </c>
      <c r="BE6" s="2">
        <v>-7.0197083452446023</v>
      </c>
      <c r="BF6" s="2">
        <v>-6.8765560647924184</v>
      </c>
      <c r="BG6" s="2">
        <v>-6.8175288732259487</v>
      </c>
      <c r="BH6" s="2">
        <v>-6.7145051973095065</v>
      </c>
      <c r="BI6" s="2">
        <v>-7.1269945879016632</v>
      </c>
      <c r="BJ6" s="2">
        <v>-6.8003308261137931</v>
      </c>
      <c r="BK6" s="2">
        <v>-6.5666498692198783</v>
      </c>
      <c r="BL6" s="2">
        <v>-6.0943288949755141</v>
      </c>
      <c r="BM6" s="2">
        <v>-5.8089200827746543</v>
      </c>
      <c r="BN6" s="2">
        <v>-5.573582305163697</v>
      </c>
      <c r="BO6" s="2">
        <v>-5.6834884196025177</v>
      </c>
      <c r="BP6" s="2">
        <v>-5.787546014880804</v>
      </c>
      <c r="BQ6" s="2">
        <v>-5.3399047832482625</v>
      </c>
      <c r="BR6" s="2">
        <v>-4.7034315915416869</v>
      </c>
      <c r="BS6" s="2">
        <v>-3.1440202283023742</v>
      </c>
      <c r="BT6" s="2">
        <v>-3.7682060200992047</v>
      </c>
      <c r="BU6" s="2">
        <v>-4.1042647019842597</v>
      </c>
      <c r="BV6" s="2">
        <v>-4.1765853948678426</v>
      </c>
      <c r="BW6" s="2">
        <v>-4.9477732648619694</v>
      </c>
      <c r="BZ6" s="2">
        <v>-2.7844891711177175</v>
      </c>
      <c r="CA6" s="2">
        <v>-3.0000979373975989</v>
      </c>
      <c r="CB6" s="2">
        <v>-2.6798898291696656</v>
      </c>
      <c r="CC6" s="2">
        <v>-2.9882165608342088</v>
      </c>
      <c r="CD6" s="2">
        <v>-3.3864341137142322</v>
      </c>
      <c r="CE6" s="2">
        <v>-3.7486972771595251</v>
      </c>
      <c r="CF6" s="2">
        <v>-4.0357108081552209</v>
      </c>
      <c r="CG6" s="2">
        <v>-3.3963544160653378</v>
      </c>
      <c r="CH6" s="2">
        <v>-3.4203305283311041</v>
      </c>
      <c r="CI6" s="2">
        <v>-3.0762723664308504</v>
      </c>
      <c r="CJ6" s="2">
        <v>-3.0543507195829211</v>
      </c>
      <c r="CK6" s="2">
        <v>-3.3610568958517835</v>
      </c>
      <c r="CL6" s="2">
        <v>-3.4213059400637738</v>
      </c>
      <c r="CM6" s="2">
        <v>-3.3665961895502545</v>
      </c>
      <c r="CN6" s="2">
        <v>-3.7677267768733742</v>
      </c>
      <c r="CO6" s="2">
        <v>-3.8596612835125987</v>
      </c>
      <c r="CP6" s="2">
        <v>-3.564924901596862</v>
      </c>
      <c r="CQ6" s="2">
        <v>-3.6895602562653886</v>
      </c>
      <c r="CR6" s="2">
        <v>-3.2394347953896174</v>
      </c>
      <c r="CS6" s="2">
        <v>-3.310889715688996</v>
      </c>
      <c r="CT6" s="2">
        <v>-3.3633699169682552</v>
      </c>
      <c r="CU6" s="2">
        <v>-3.2938954698995881</v>
      </c>
      <c r="CV6" s="2">
        <v>-3.4917229643037819</v>
      </c>
      <c r="CW6" s="2">
        <v>-3.303938909110784</v>
      </c>
      <c r="CX6" s="2">
        <v>-3.3832202428771874</v>
      </c>
      <c r="CY6" s="2">
        <v>-3.4261206124326362</v>
      </c>
      <c r="CZ6" s="2">
        <v>-3.3170838339646647</v>
      </c>
      <c r="DA6" s="2">
        <v>-3.3273334112836008</v>
      </c>
      <c r="DB6" s="2">
        <v>-3.1587515765539051</v>
      </c>
      <c r="DC6" s="2">
        <v>-2.9250717570416152</v>
      </c>
      <c r="DD6" s="2">
        <v>-2.951269693329245</v>
      </c>
      <c r="DE6" s="2">
        <v>-3.0833184516846188</v>
      </c>
      <c r="DF6" s="2">
        <v>-3.5298712425686372</v>
      </c>
      <c r="DG6" s="2">
        <v>-3.9020908855574996</v>
      </c>
      <c r="DH6" s="2">
        <v>-4.0470234655539317</v>
      </c>
      <c r="DI6" s="2"/>
      <c r="DK6" s="3">
        <v>-3.410947545841319</v>
      </c>
      <c r="DL6" s="3">
        <v>-3.095533927436652</v>
      </c>
      <c r="DM6" s="3">
        <v>-2.7919227629750956</v>
      </c>
      <c r="DN6" s="3">
        <v>-2.5712299272138339</v>
      </c>
      <c r="DO6" s="3">
        <v>-2.596470805964064</v>
      </c>
      <c r="DP6" s="3">
        <v>-2.6313332835454646</v>
      </c>
      <c r="DQ6" s="3">
        <v>-2.6767611891478147</v>
      </c>
      <c r="DR6" s="3">
        <v>-2.695527954718389</v>
      </c>
      <c r="DS6" s="3">
        <v>-3.1107391373390225</v>
      </c>
      <c r="DT6" s="3">
        <v>-3.5059083501509405</v>
      </c>
      <c r="DU6" s="3">
        <v>-3.8905479335473223</v>
      </c>
      <c r="DV6" s="3">
        <v>-4.257204765165274</v>
      </c>
      <c r="DW6" s="3">
        <v>-4.2654158335046377</v>
      </c>
      <c r="DX6" s="3">
        <v>-4.2781073525127242</v>
      </c>
      <c r="DY6" s="3">
        <v>-4.2792734225147884</v>
      </c>
      <c r="DZ6" s="3">
        <v>-4.2831997353550371</v>
      </c>
      <c r="EA6" s="3">
        <v>-4.1736132904440604</v>
      </c>
      <c r="EB6" s="3">
        <v>-4.0444928185135165</v>
      </c>
      <c r="EC6" s="3">
        <v>-3.9503396827071056</v>
      </c>
      <c r="ED6" s="3">
        <v>-3.8409341212415473</v>
      </c>
      <c r="EE6" s="3">
        <v>-3.7615806379567802</v>
      </c>
      <c r="EF6" s="3">
        <v>-3.6733119563402736</v>
      </c>
      <c r="EG6" s="3">
        <v>-3.5704703457035829</v>
      </c>
      <c r="EH6" s="3">
        <v>-3.5082147956895939</v>
      </c>
      <c r="EI6" s="3">
        <v>-3.6542374224915446</v>
      </c>
      <c r="EJ6" s="3">
        <v>-3.8247498779693663</v>
      </c>
      <c r="EK6" s="3">
        <v>-3.9569813279236969</v>
      </c>
      <c r="EL6" s="3">
        <v>-4.045487410683906</v>
      </c>
      <c r="EM6" s="3">
        <v>-3.7470524229960467</v>
      </c>
      <c r="EN6" s="3">
        <v>-3.5061635477324193</v>
      </c>
      <c r="EO6" s="3">
        <v>-3.2207903490467249</v>
      </c>
      <c r="EP6" s="3">
        <v>-2.9485454385513354</v>
      </c>
      <c r="EQ6" s="3">
        <v>-2.9396653204040084</v>
      </c>
      <c r="ER6" s="3">
        <v>-2.8694334973290911</v>
      </c>
      <c r="ES6" s="3">
        <v>-2.8427287692497076</v>
      </c>
      <c r="EV6" s="3">
        <v>-0.28009697676069228</v>
      </c>
      <c r="EW6" s="3">
        <v>-0.44249967825559378</v>
      </c>
      <c r="EX6" s="3">
        <v>-0.76588582251004667</v>
      </c>
      <c r="EY6" s="3">
        <v>-1.4425966879690737</v>
      </c>
      <c r="EZ6" s="3">
        <v>-1.7812976189242138</v>
      </c>
      <c r="FA6" s="3">
        <v>-2.1609193205828885</v>
      </c>
      <c r="FB6" s="3">
        <v>-2.0626790041859433</v>
      </c>
      <c r="FC6" s="3">
        <v>-0.65641670196679747</v>
      </c>
      <c r="FD6" s="3">
        <v>-0.29494642816422401</v>
      </c>
      <c r="FE6" s="3">
        <v>-0.84370534646295481</v>
      </c>
      <c r="FF6" s="3">
        <v>-1.1654349784216349</v>
      </c>
      <c r="FG6" s="3">
        <v>-1.9515088696434035</v>
      </c>
      <c r="FH6" s="3">
        <v>-2.1939364511541948</v>
      </c>
      <c r="FI6" s="3">
        <v>-2.3909514430793948</v>
      </c>
      <c r="FJ6" s="3">
        <v>-2.7512500907820097</v>
      </c>
      <c r="FK6" s="3">
        <v>-2.6040864233974972</v>
      </c>
      <c r="FL6" s="3">
        <v>-2.8654625811779399</v>
      </c>
      <c r="FM6" s="3">
        <v>-3.2596301998735098</v>
      </c>
      <c r="FN6" s="3">
        <v>-3.0713346118923504</v>
      </c>
      <c r="FO6" s="3">
        <v>-2.8821414307097455</v>
      </c>
      <c r="FP6" s="3">
        <v>-3.0443752646023641</v>
      </c>
      <c r="FQ6" s="3">
        <v>-2.5256871373656384</v>
      </c>
      <c r="FR6" s="3">
        <v>-2.8275929986474013</v>
      </c>
      <c r="FS6" s="3">
        <v>-3.1175685000002442</v>
      </c>
      <c r="FT6" s="3">
        <v>-2.7989653432193715</v>
      </c>
      <c r="FU6" s="3">
        <v>-2.7391243342829776</v>
      </c>
      <c r="FV6" s="3">
        <v>-2.7822646834466975</v>
      </c>
      <c r="FW6" s="3">
        <v>-2.9092278246681933</v>
      </c>
      <c r="FX6" s="3">
        <v>-2.7981377623752208</v>
      </c>
      <c r="FY6" s="3">
        <v>-2.6718389426509246</v>
      </c>
      <c r="FZ6" s="3">
        <v>-2.841478792886821</v>
      </c>
      <c r="GA6" s="3">
        <v>-2.9370236075738103</v>
      </c>
      <c r="GB6" s="3">
        <v>-3.3853308099620945</v>
      </c>
      <c r="GC6" s="3">
        <v>-3.4894112022807118</v>
      </c>
      <c r="GD6" s="3">
        <v>-3.2712697401274902</v>
      </c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</row>
    <row r="7" spans="1:200">
      <c r="A7" s="1" t="s">
        <v>117</v>
      </c>
      <c r="B7" s="1" t="s">
        <v>57</v>
      </c>
      <c r="C7" s="3">
        <v>-2.550061501816336</v>
      </c>
      <c r="D7" s="3">
        <v>-2.4885277921026834</v>
      </c>
      <c r="E7" s="3">
        <v>-2.4326853642607529</v>
      </c>
      <c r="F7" s="3">
        <v>-2.35862132307071</v>
      </c>
      <c r="G7" s="3">
        <v>-2.2888337697914931</v>
      </c>
      <c r="H7" s="3">
        <v>-2.2144636367326287</v>
      </c>
      <c r="I7" s="3">
        <v>-2.156626572115095</v>
      </c>
      <c r="J7" s="3">
        <v>-2.1024967155190208</v>
      </c>
      <c r="K7" s="3">
        <v>-2.0511771772282308</v>
      </c>
      <c r="L7" s="3">
        <v>-1.9681517155641501</v>
      </c>
      <c r="M7" s="3">
        <v>-1.8650670954981186</v>
      </c>
      <c r="N7" s="3">
        <v>-1.755740528661216</v>
      </c>
      <c r="O7" s="3">
        <v>-1.6651361373072791</v>
      </c>
      <c r="P7" s="3">
        <v>-1.557033757994281</v>
      </c>
      <c r="Q7" s="3">
        <v>-1.4574843333049692</v>
      </c>
      <c r="R7" s="3">
        <v>-1.3856523342093663</v>
      </c>
      <c r="S7" s="3">
        <v>-1.3012663098531168</v>
      </c>
      <c r="T7" s="3">
        <v>-1.2388254590219971</v>
      </c>
      <c r="U7" s="3">
        <v>-1.1604564287254571</v>
      </c>
      <c r="V7" s="3">
        <v>-1.0662850739624374</v>
      </c>
      <c r="W7" s="3">
        <v>-0.97815144899022977</v>
      </c>
      <c r="X7" s="3">
        <v>-0.90460939679975261</v>
      </c>
      <c r="Y7" s="3">
        <v>-0.85371224016600744</v>
      </c>
      <c r="Z7" s="3">
        <v>-0.80589739533852345</v>
      </c>
      <c r="AA7" s="3">
        <v>-0.77381242441680198</v>
      </c>
      <c r="AB7" s="3">
        <v>-0.7307394924794397</v>
      </c>
      <c r="AC7" s="3">
        <v>-0.70031345028807013</v>
      </c>
      <c r="AD7" s="3">
        <v>-0.67211958207079436</v>
      </c>
      <c r="AE7" s="3">
        <v>-0.64158810777663922</v>
      </c>
      <c r="AF7" s="3">
        <v>-0.64784044045628508</v>
      </c>
      <c r="AG7" s="3">
        <v>-0.64025105630491541</v>
      </c>
      <c r="AH7" s="3">
        <v>-0.62092404685202174</v>
      </c>
      <c r="AI7" s="3">
        <v>-0.62961390834746367</v>
      </c>
      <c r="AJ7" s="3">
        <v>-0.58061049570921996</v>
      </c>
      <c r="AK7" s="3">
        <v>-0.54250505076455846</v>
      </c>
      <c r="AL7" s="3">
        <v>-0.53790487423348488</v>
      </c>
      <c r="AO7" s="2">
        <f t="shared" ref="AO7:AT7" si="0">+AO8-AO5-AO6-AO9</f>
        <v>-0.12690064669807438</v>
      </c>
      <c r="AP7" s="2">
        <f t="shared" si="0"/>
        <v>-0.17122031466240278</v>
      </c>
      <c r="AQ7" s="2">
        <f t="shared" si="0"/>
        <v>-0.1302988835797258</v>
      </c>
      <c r="AR7" s="2">
        <f t="shared" si="0"/>
        <v>-0.13756892560739425</v>
      </c>
      <c r="AS7" s="2">
        <f t="shared" si="0"/>
        <v>-8.4855824020134085E-2</v>
      </c>
      <c r="AT7" s="2">
        <f t="shared" si="0"/>
        <v>-6.1396290904488948E-2</v>
      </c>
      <c r="AU7" s="2">
        <f t="shared" ref="AU7" si="1">+AU8-AU5-AU6-AU9</f>
        <v>-6.4358347277642169E-2</v>
      </c>
      <c r="AV7" s="2">
        <f t="shared" ref="AV7" si="2">+AV8-AV5-AV6-AV9</f>
        <v>-5.3924923326490737E-2</v>
      </c>
      <c r="AW7" s="2">
        <f t="shared" ref="AW7" si="3">+AW8-AW5-AW6-AW9</f>
        <v>1.3432731380361163E-2</v>
      </c>
      <c r="AX7" s="2">
        <f t="shared" ref="AX7" si="4">+AX8-AX5-AX6-AX9</f>
        <v>0.17822805824122151</v>
      </c>
      <c r="AY7" s="2">
        <f t="shared" ref="AY7" si="5">+AY8-AY5-AY6-AY9</f>
        <v>0.1482620724679003</v>
      </c>
      <c r="AZ7" s="2">
        <f t="shared" ref="AZ7:BD7" si="6">+AZ8-AZ5-AZ6-AZ9</f>
        <v>0.20895536468135489</v>
      </c>
      <c r="BA7" s="2">
        <f t="shared" si="6"/>
        <v>0.23521037132001205</v>
      </c>
      <c r="BB7" s="2">
        <f t="shared" si="6"/>
        <v>0.42255545002642109</v>
      </c>
      <c r="BC7" s="2">
        <f t="shared" si="6"/>
        <v>0.6254137932014312</v>
      </c>
      <c r="BD7" s="2">
        <f t="shared" si="6"/>
        <v>0.65121962078785378</v>
      </c>
      <c r="BE7" s="2">
        <f t="shared" ref="BE7" si="7">+BE8-BE5-BE6-BE9</f>
        <v>0.67310516077009885</v>
      </c>
      <c r="BF7" s="2">
        <f t="shared" ref="BF7" si="8">+BF8-BF5-BF6-BF9</f>
        <v>0.72209605172899016</v>
      </c>
      <c r="BG7" s="2">
        <f t="shared" ref="BG7" si="9">+BG8-BG5-BG6-BG9</f>
        <v>0.62380426432063119</v>
      </c>
      <c r="BH7" s="2">
        <f t="shared" ref="BH7" si="10">+BH8-BH5-BH6-BH9</f>
        <v>0.75394292397973628</v>
      </c>
      <c r="BI7" s="2">
        <f t="shared" ref="BI7" si="11">+BI8-BI5-BI6-BI9</f>
        <v>0.71415733029776507</v>
      </c>
      <c r="BJ7" s="2">
        <f t="shared" ref="BJ7:BK7" si="12">+BJ8-BJ5-BJ6-BJ9</f>
        <v>0.76734092411736887</v>
      </c>
      <c r="BK7" s="2">
        <f t="shared" si="12"/>
        <v>0.66853838216591044</v>
      </c>
      <c r="BL7" s="2">
        <f t="shared" ref="BL7:BO7" si="13">+BL8-BL5-BL6-BL9</f>
        <v>0.52882830293629568</v>
      </c>
      <c r="BM7" s="2">
        <f t="shared" si="13"/>
        <v>0.44560168394570487</v>
      </c>
      <c r="BN7" s="2">
        <f t="shared" si="13"/>
        <v>0.33470791137841072</v>
      </c>
      <c r="BO7" s="2">
        <f t="shared" si="13"/>
        <v>0.29780360238857528</v>
      </c>
      <c r="BP7" s="2">
        <f t="shared" ref="BP7:BS7" si="14">+BP8-BP5-BP6-BP9</f>
        <v>0.29732351209686014</v>
      </c>
      <c r="BQ7" s="2">
        <f t="shared" si="14"/>
        <v>0.2823568985914735</v>
      </c>
      <c r="BR7" s="2">
        <f t="shared" si="14"/>
        <v>0.26632354228453031</v>
      </c>
      <c r="BS7" s="2">
        <f t="shared" si="14"/>
        <v>0.33547164202657276</v>
      </c>
      <c r="BT7" s="2">
        <f t="shared" ref="BT7:BW7" si="15">+BT8-BT5-BT6-BT9</f>
        <v>0.35048650034700279</v>
      </c>
      <c r="BU7" s="2">
        <f t="shared" si="15"/>
        <v>0.37621380104753943</v>
      </c>
      <c r="BV7" s="2">
        <f t="shared" si="15"/>
        <v>0.39429302678822203</v>
      </c>
      <c r="BW7" s="2">
        <f t="shared" si="15"/>
        <v>0.39615820972883797</v>
      </c>
      <c r="BZ7" s="2">
        <f t="shared" ref="BZ7" si="16">+BZ8-BZ9-BZ6-BZ5</f>
        <v>-1.2666718956580398</v>
      </c>
      <c r="CA7" s="2">
        <f t="shared" ref="CA7" si="17">+CA8-CA9-CA6-CA5</f>
        <v>-1.2729311234847756</v>
      </c>
      <c r="CB7" s="2">
        <f t="shared" ref="CB7" si="18">+CB8-CB9-CB6-CB5</f>
        <v>-1.2389993678261133</v>
      </c>
      <c r="CC7" s="2">
        <f t="shared" ref="CC7" si="19">+CC8-CC9-CC6-CC5</f>
        <v>-1.175413093185913</v>
      </c>
      <c r="CD7" s="2">
        <f t="shared" ref="CD7" si="20">+CD8-CD9-CD6-CD5</f>
        <v>-1.1150078112157797</v>
      </c>
      <c r="CE7" s="2">
        <f t="shared" ref="CE7" si="21">+CE8-CE9-CE6-CE5</f>
        <v>-1.0478932825421148</v>
      </c>
      <c r="CF7" s="2">
        <f t="shared" ref="CF7" si="22">+CF8-CF9-CF6-CF5</f>
        <v>-1.0042066521559945</v>
      </c>
      <c r="CG7" s="2">
        <f t="shared" ref="CG7" si="23">+CG8-CG9-CG6-CG5</f>
        <v>-0.98603522326474724</v>
      </c>
      <c r="CH7" s="2">
        <f t="shared" ref="CH7" si="24">+CH8-CH9-CH6-CH5</f>
        <v>-0.96424675303923602</v>
      </c>
      <c r="CI7" s="2">
        <f t="shared" ref="CI7" si="25">+CI8-CI9-CI6-CI5</f>
        <v>-0.92319642785616107</v>
      </c>
      <c r="CJ7" s="2">
        <f t="shared" ref="CJ7" si="26">+CJ8-CJ9-CJ6-CJ5</f>
        <v>-0.88014242141442123</v>
      </c>
      <c r="CK7" s="2">
        <f t="shared" ref="CK7" si="27">+CK8-CK9-CK6-CK5</f>
        <v>-0.83103297710441648</v>
      </c>
      <c r="CL7" s="2">
        <f t="shared" ref="CL7" si="28">+CL8-CL9-CL6-CL5</f>
        <v>-0.78436032900016817</v>
      </c>
      <c r="CM7" s="2">
        <f t="shared" ref="CM7" si="29">+CM8-CM9-CM6-CM5</f>
        <v>-0.75485091454308051</v>
      </c>
      <c r="CN7" s="2">
        <f t="shared" ref="CN7" si="30">+CN8-CN9-CN6-CN5</f>
        <v>-0.72983855278338128</v>
      </c>
      <c r="CO7" s="2">
        <f t="shared" ref="CO7" si="31">+CO8-CO9-CO6-CO5</f>
        <v>-0.70870948788807853</v>
      </c>
      <c r="CP7" s="2">
        <f t="shared" ref="CP7" si="32">+CP8-CP9-CP6-CP5</f>
        <v>-0.68828122519212431</v>
      </c>
      <c r="CQ7" s="2">
        <f t="shared" ref="CQ7" si="33">+CQ8-CQ9-CQ6-CQ5</f>
        <v>-0.6770558728907865</v>
      </c>
      <c r="CR7" s="2">
        <f t="shared" ref="CR7" si="34">+CR8-CR9-CR6-CR5</f>
        <v>-0.65885507054519787</v>
      </c>
      <c r="CS7" s="2">
        <f t="shared" ref="CS7:CT7" si="35">+CS8-CS9-CS6-CS5</f>
        <v>-0.63796688704058446</v>
      </c>
      <c r="CT7" s="2">
        <f t="shared" si="35"/>
        <v>-0.62048570675439585</v>
      </c>
      <c r="CU7" s="2">
        <f t="shared" ref="CU7" si="36">+CU8-CU9-CU6-CU5</f>
        <v>-0.58563925778538639</v>
      </c>
      <c r="CV7" s="2">
        <f t="shared" ref="CV7:CZ7" si="37">+CV8-CV9-CV6-CV5</f>
        <v>-0.54321483471589349</v>
      </c>
      <c r="CW7" s="2">
        <f t="shared" si="37"/>
        <v>-0.50033618315370765</v>
      </c>
      <c r="CX7" s="2">
        <f t="shared" si="37"/>
        <v>-0.45161373609622979</v>
      </c>
      <c r="CY7" s="2">
        <f t="shared" si="37"/>
        <v>-0.3943423675802652</v>
      </c>
      <c r="CZ7" s="2">
        <f t="shared" si="37"/>
        <v>-0.3567284850819491</v>
      </c>
      <c r="DA7" s="2">
        <f t="shared" ref="DA7:DD7" si="38">+DA8-DA9-DA6-DA5</f>
        <v>-0.32345613498587888</v>
      </c>
      <c r="DB7" s="2">
        <f t="shared" si="38"/>
        <v>-0.31173947927830847</v>
      </c>
      <c r="DC7" s="2">
        <f t="shared" si="38"/>
        <v>-0.3122751382432567</v>
      </c>
      <c r="DD7" s="2">
        <f t="shared" si="38"/>
        <v>-0.2968050323708965</v>
      </c>
      <c r="DE7" s="2">
        <f t="shared" ref="DE7:DH7" si="39">+DE8-DE9-DE6-DE5</f>
        <v>-0.2604590932921802</v>
      </c>
      <c r="DF7" s="2">
        <f t="shared" si="39"/>
        <v>-0.23710428958327112</v>
      </c>
      <c r="DG7" s="2">
        <f t="shared" si="39"/>
        <v>-0.21598738394552841</v>
      </c>
      <c r="DH7" s="2">
        <f t="shared" si="39"/>
        <v>-0.20034375170341079</v>
      </c>
      <c r="DI7" s="2"/>
      <c r="DK7" s="3">
        <f t="shared" ref="DK7:DQ7" si="40">+DK8-DK9-DK5-DK6</f>
        <v>-1.5767510772199955E-2</v>
      </c>
      <c r="DL7" s="3">
        <f t="shared" si="40"/>
        <v>-5.8940613605662051E-2</v>
      </c>
      <c r="DM7" s="3">
        <f t="shared" si="40"/>
        <v>-9.2708215083059375E-2</v>
      </c>
      <c r="DN7" s="3">
        <f t="shared" si="40"/>
        <v>-0.155489144055168</v>
      </c>
      <c r="DO7" s="3">
        <f t="shared" si="40"/>
        <v>-0.22865465235105242</v>
      </c>
      <c r="DP7" s="3">
        <f t="shared" si="40"/>
        <v>-0.31739765925894359</v>
      </c>
      <c r="DQ7" s="3">
        <f t="shared" si="40"/>
        <v>-0.380067511643706</v>
      </c>
      <c r="DR7" s="3">
        <f>+DR8-DR9-DR5-DR6</f>
        <v>-0.40332384052609527</v>
      </c>
      <c r="DS7" s="3">
        <f t="shared" ref="DS7" si="41">+DS8-DS9-DS5-DS6</f>
        <v>-0.33620817572897188</v>
      </c>
      <c r="DT7" s="3">
        <f t="shared" ref="DT7" si="42">+DT8-DT9-DT5-DT6</f>
        <v>-0.33262204180542021</v>
      </c>
      <c r="DU7" s="3">
        <f t="shared" ref="DU7" si="43">+DU8-DU9-DU5-DU6</f>
        <v>-0.35464461231069011</v>
      </c>
      <c r="DV7" s="3">
        <f>+DV8-DV9-DV5-DV6</f>
        <v>-0.32295172873056277</v>
      </c>
      <c r="DW7" s="3">
        <f t="shared" ref="DW7" si="44">+DW8-DW9-DW5-DW6</f>
        <v>-0.373754928893125</v>
      </c>
      <c r="DX7" s="3">
        <f>+DX8-DX9-DX5-DX6</f>
        <v>-0.35780038309188544</v>
      </c>
      <c r="DY7" s="3">
        <f>+DY8-DY9-DY5-DY6</f>
        <v>-0.38102101745118322</v>
      </c>
      <c r="DZ7" s="3">
        <f t="shared" ref="DZ7" si="45">+DZ8-DZ9-DZ5-DZ6</f>
        <v>-0.44572432980884802</v>
      </c>
      <c r="EA7" s="3">
        <f>+EA8-EA9-EA5-EA6</f>
        <v>-0.47870410324807722</v>
      </c>
      <c r="EB7" s="3">
        <f t="shared" ref="EB7" si="46">+EB8-EB9-EB5-EB6</f>
        <v>-0.52042570798645382</v>
      </c>
      <c r="EC7" s="3">
        <f t="shared" ref="EC7" si="47">+EC8-EC9-EC5-EC6</f>
        <v>-0.49825723833404378</v>
      </c>
      <c r="ED7" s="3">
        <f t="shared" ref="ED7" si="48">+ED8-ED9-ED5-ED6</f>
        <v>-0.49654796726786188</v>
      </c>
      <c r="EE7" s="3">
        <f t="shared" ref="EE7:EK7" si="49">+EE8-EE9-EE5-EE6</f>
        <v>-0.46807818998852913</v>
      </c>
      <c r="EF7" s="3">
        <f t="shared" si="49"/>
        <v>-0.41345484062242743</v>
      </c>
      <c r="EG7" s="3">
        <f t="shared" si="49"/>
        <v>-0.37653014901582527</v>
      </c>
      <c r="EH7" s="3">
        <f t="shared" si="49"/>
        <v>-0.32640017175425307</v>
      </c>
      <c r="EI7" s="3">
        <f t="shared" si="49"/>
        <v>-0.35132028607666266</v>
      </c>
      <c r="EJ7" s="3">
        <f t="shared" si="49"/>
        <v>-0.38343166447609445</v>
      </c>
      <c r="EK7" s="3">
        <f t="shared" si="49"/>
        <v>-0.42456603923924785</v>
      </c>
      <c r="EL7" s="3">
        <f t="shared" ref="EL7:EO7" si="50">+EL8-EL9-EL5-EL6</f>
        <v>-0.47411959850289342</v>
      </c>
      <c r="EM7" s="3">
        <f t="shared" si="50"/>
        <v>-0.48639673934431693</v>
      </c>
      <c r="EN7" s="3">
        <f t="shared" si="50"/>
        <v>-0.47964082406861586</v>
      </c>
      <c r="EO7" s="3">
        <f t="shared" si="50"/>
        <v>-0.46323531810456231</v>
      </c>
      <c r="EP7" s="3">
        <f t="shared" ref="EP7:ES7" si="51">+EP8-EP9-EP5-EP6</f>
        <v>-0.42832645339397635</v>
      </c>
      <c r="EQ7" s="3">
        <f t="shared" si="51"/>
        <v>-0.40680545529042211</v>
      </c>
      <c r="ER7" s="3">
        <f t="shared" si="51"/>
        <v>-0.41582629389277592</v>
      </c>
      <c r="ES7" s="3">
        <f t="shared" si="51"/>
        <v>-0.42218434235425928</v>
      </c>
      <c r="EV7" s="3">
        <f t="shared" ref="EV7" si="52">+EV8-EV5-EV6-EV9</f>
        <v>-1.6527888289944079</v>
      </c>
      <c r="EW7" s="3">
        <f t="shared" ref="EW7" si="53">+EW8-EW5-EW6-EW9</f>
        <v>-1.4610505414498722</v>
      </c>
      <c r="EX7" s="3">
        <f t="shared" ref="EX7" si="54">+EX8-EX5-EX6-EX9</f>
        <v>-1.3010166410272213</v>
      </c>
      <c r="EY7" s="3">
        <f t="shared" ref="EY7" si="55">+EY8-EY5-EY6-EY9</f>
        <v>-1.1871767635432811</v>
      </c>
      <c r="EZ7" s="3">
        <f t="shared" ref="EZ7" si="56">+EZ8-EZ5-EZ6-EZ9</f>
        <v>-1.1447546189276692</v>
      </c>
      <c r="FA7" s="3">
        <f t="shared" ref="FA7" si="57">+FA8-FA5-FA6-FA9</f>
        <v>-1.1436226843636876</v>
      </c>
      <c r="FB7" s="3">
        <f t="shared" ref="FB7" si="58">+FB8-FB5-FB6-FB9</f>
        <v>-1.2166239474688205</v>
      </c>
      <c r="FC7" s="3">
        <f t="shared" ref="FC7" si="59">+FC8-FC5-FC6-FC9</f>
        <v>-1.2226109103588811</v>
      </c>
      <c r="FD7" s="3">
        <f t="shared" ref="FD7" si="60">+FD8-FD5-FD6-FD9</f>
        <v>-1.2152288001146685</v>
      </c>
      <c r="FE7" s="3">
        <f t="shared" ref="FE7" si="61">+FE8-FE5-FE6-FE9</f>
        <v>-1.1764287515436789</v>
      </c>
      <c r="FF7" s="3">
        <f t="shared" ref="FF7" si="62">+FF8-FF5-FF6-FF9</f>
        <v>-1.0611956586641864</v>
      </c>
      <c r="FG7" s="3">
        <f t="shared" ref="FG7" si="63">+FG8-FG5-FG6-FG9</f>
        <v>-1.045125598646294</v>
      </c>
      <c r="FH7" s="3">
        <f t="shared" ref="FH7" si="64">+FH8-FH5-FH6-FH9</f>
        <v>-0.90305407052504827</v>
      </c>
      <c r="FI7" s="3">
        <f t="shared" ref="FI7:FJ7" si="65">+FI8-FI5-FI6-FI9</f>
        <v>-0.79917016026522836</v>
      </c>
      <c r="FJ7" s="3">
        <f t="shared" si="65"/>
        <v>-0.76274894527810533</v>
      </c>
      <c r="FK7" s="3">
        <f t="shared" ref="FK7" si="66">+FK8-FK5-FK6-FK9</f>
        <v>-0.70959061672697987</v>
      </c>
      <c r="FL7" s="3">
        <f t="shared" ref="FL7" si="67">+FL8-FL5-FL6-FL9</f>
        <v>-0.69350490160816514</v>
      </c>
      <c r="FM7" s="3">
        <f t="shared" ref="FM7" si="68">+FM8-FM5-FM6-FM9</f>
        <v>-0.65795152642835886</v>
      </c>
      <c r="FN7" s="3">
        <f t="shared" ref="FN7" si="69">+FN8-FN5-FN6-FN9</f>
        <v>-0.62650122069162739</v>
      </c>
      <c r="FO7" s="3">
        <f t="shared" ref="FO7" si="70">+FO8-FO5-FO6-FO9</f>
        <v>-0.60235470778917799</v>
      </c>
      <c r="FP7" s="3">
        <f>+FP8-FP5-FP6-FP9</f>
        <v>-0.56411644399697525</v>
      </c>
      <c r="FQ7" s="3">
        <f t="shared" ref="FQ7" si="71">+FQ8-FQ5-FQ6-FQ9</f>
        <v>-0.58500716251172347</v>
      </c>
      <c r="FR7" s="3">
        <f t="shared" ref="FR7:FV7" si="72">+FR8-FR5-FR6-FR9</f>
        <v>-0.56530757032806045</v>
      </c>
      <c r="FS7" s="3">
        <f t="shared" si="72"/>
        <v>-0.54446931357451867</v>
      </c>
      <c r="FT7" s="3">
        <f t="shared" si="72"/>
        <v>-0.56625967352280293</v>
      </c>
      <c r="FU7" s="3">
        <f t="shared" si="72"/>
        <v>-0.5240329182960084</v>
      </c>
      <c r="FV7" s="3">
        <f t="shared" si="72"/>
        <v>-0.52339313983926217</v>
      </c>
      <c r="FW7" s="3">
        <f t="shared" ref="FW7:GC7" si="73">+FW8-FW5-FW6-FW9</f>
        <v>-0.50242719534552316</v>
      </c>
      <c r="FX7" s="3">
        <f t="shared" si="73"/>
        <v>-0.50788298857617353</v>
      </c>
      <c r="FY7" s="3">
        <f t="shared" si="73"/>
        <v>-0.48143324867493648</v>
      </c>
      <c r="FZ7" s="3">
        <f t="shared" si="73"/>
        <v>-0.5167282822735314</v>
      </c>
      <c r="GA7" s="3">
        <f t="shared" si="73"/>
        <v>-0.54997462288695576</v>
      </c>
      <c r="GB7" s="3">
        <f t="shared" si="73"/>
        <v>-0.58456177675450394</v>
      </c>
      <c r="GC7" s="3">
        <f t="shared" si="73"/>
        <v>-0.63279772103675502</v>
      </c>
      <c r="GD7" s="3">
        <f t="shared" ref="GD7" si="74">+GD8-GD5-GD6-GD9</f>
        <v>-0.63519759481599125</v>
      </c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</row>
    <row r="8" spans="1:200">
      <c r="A8" s="1" t="s">
        <v>111</v>
      </c>
      <c r="B8" s="1" t="s">
        <v>59</v>
      </c>
      <c r="C8" s="3">
        <f t="shared" ref="C8:G8" si="75">+C5+C6+C7+C9</f>
        <v>-5.1992970168141035</v>
      </c>
      <c r="D8" s="3">
        <f t="shared" si="75"/>
        <v>-4.8529075535646928</v>
      </c>
      <c r="E8" s="3">
        <f t="shared" si="75"/>
        <v>-4.587608995924036</v>
      </c>
      <c r="F8" s="3">
        <f t="shared" si="75"/>
        <v>-4.2280241849294056</v>
      </c>
      <c r="G8" s="3">
        <f t="shared" si="75"/>
        <v>-4.5642898531677476</v>
      </c>
      <c r="H8" s="3">
        <f>+H5+H6+H7+H9</f>
        <v>-4.9753010911398787</v>
      </c>
      <c r="I8" s="3">
        <f t="shared" ref="I8" si="76">+I5+I6+I7+I9</f>
        <v>-5.3623187672081887</v>
      </c>
      <c r="J8" s="3">
        <f t="shared" ref="J8" si="77">+J5+J6+J7+J9</f>
        <v>-5.5967327001009819</v>
      </c>
      <c r="K8" s="3">
        <f t="shared" ref="K8" si="78">+K5+K6+K7+K9</f>
        <v>-5.3071901036433227</v>
      </c>
      <c r="L8" s="3">
        <f t="shared" ref="L8" si="79">+L5+L6+L7+L9</f>
        <v>-5.2146646221044897</v>
      </c>
      <c r="M8" s="3">
        <f t="shared" ref="M8" si="80">+M5+M6+M7+M9</f>
        <v>-5.2818299384788281</v>
      </c>
      <c r="N8" s="3">
        <f t="shared" ref="N8" si="81">+N5+N6+N7+N9</f>
        <v>-5.6917179580057091</v>
      </c>
      <c r="O8" s="3">
        <f t="shared" ref="O8" si="82">+O5+O6+O7+O9</f>
        <v>-5.3758567836012281</v>
      </c>
      <c r="P8" s="3">
        <f t="shared" ref="P8" si="83">+P5+P6+P7+P9</f>
        <v>-4.8688557900893619</v>
      </c>
      <c r="Q8" s="3">
        <f t="shared" ref="Q8" si="84">+Q5+Q6+Q7+Q9</f>
        <v>-4.327562536841624</v>
      </c>
      <c r="R8" s="3">
        <f t="shared" ref="R8" si="85">+R5+R6+R7+R9</f>
        <v>-3.6402770366434223</v>
      </c>
      <c r="S8" s="3">
        <f t="shared" ref="S8" si="86">+S5+S6+S7+S9</f>
        <v>-4.0531100664172452</v>
      </c>
      <c r="T8" s="3">
        <f t="shared" ref="T8" si="87">+T5+T6+T7+T9</f>
        <v>-4.5068032430879974</v>
      </c>
      <c r="U8" s="3">
        <f t="shared" ref="U8" si="88">+U5+U6+U7+U9</f>
        <v>-4.7241623950675882</v>
      </c>
      <c r="V8" s="3">
        <f>+V5+V6+V7+V9</f>
        <v>-4.9156422999249534</v>
      </c>
      <c r="W8" s="3">
        <f t="shared" ref="W8:Z8" si="89">+W5+W6+W7+W9</f>
        <v>-4.7929814121777277</v>
      </c>
      <c r="X8" s="3">
        <f t="shared" si="89"/>
        <v>-4.6879000352692337</v>
      </c>
      <c r="Y8" s="3">
        <f t="shared" si="89"/>
        <v>-4.6621662579375478</v>
      </c>
      <c r="Z8" s="3">
        <f t="shared" si="89"/>
        <v>-4.5879582715582865</v>
      </c>
      <c r="AA8" s="3">
        <f t="shared" ref="AA8:AD8" si="90">+AA5+AA6+AA7+AA9</f>
        <v>-4.209748833574686</v>
      </c>
      <c r="AB8" s="3">
        <f t="shared" si="90"/>
        <v>-3.9284004121532168</v>
      </c>
      <c r="AC8" s="3">
        <f t="shared" si="90"/>
        <v>-3.5716816402638338</v>
      </c>
      <c r="AD8" s="3">
        <f t="shared" si="90"/>
        <v>-3.3089913517576344</v>
      </c>
      <c r="AE8" s="3">
        <f t="shared" ref="AE8:AH8" si="91">+AE5+AE6+AE7+AE9</f>
        <v>-3.4856267773011895</v>
      </c>
      <c r="AF8" s="3">
        <f t="shared" si="91"/>
        <v>-3.3864540788781881</v>
      </c>
      <c r="AG8" s="3">
        <f t="shared" si="91"/>
        <v>-3.538035898888336</v>
      </c>
      <c r="AH8" s="3">
        <f t="shared" si="91"/>
        <v>-3.5323677695515139</v>
      </c>
      <c r="AI8" s="3">
        <f t="shared" ref="AI8:AL8" si="92">+AI5+AI6+AI7+AI9</f>
        <v>-3.8403749962441607</v>
      </c>
      <c r="AJ8" s="3">
        <f t="shared" si="92"/>
        <v>-3.842159651739252</v>
      </c>
      <c r="AK8" s="3">
        <f t="shared" si="92"/>
        <v>-3.9339844458601525</v>
      </c>
      <c r="AL8" s="3">
        <f t="shared" si="92"/>
        <v>-3.954723841348641</v>
      </c>
      <c r="AO8" s="2">
        <v>-6.9245659224098475</v>
      </c>
      <c r="AP8" s="2">
        <v>-7.3559455228436734</v>
      </c>
      <c r="AQ8" s="2">
        <v>-6.9302679757622911</v>
      </c>
      <c r="AR8" s="2">
        <v>-6.6502938943987564</v>
      </c>
      <c r="AS8" s="2">
        <v>-5.5033168904128713</v>
      </c>
      <c r="AT8" s="2">
        <v>-6.7796695993417311</v>
      </c>
      <c r="AU8" s="2">
        <v>-7.0693998568264558</v>
      </c>
      <c r="AV8" s="2">
        <v>-6.5760525181861968</v>
      </c>
      <c r="AW8" s="2">
        <v>-6.9069855201403501</v>
      </c>
      <c r="AX8" s="2">
        <v>-6.2961839672104585</v>
      </c>
      <c r="AY8" s="2">
        <v>-6.5246744432049173</v>
      </c>
      <c r="AZ8" s="2">
        <v>-6.0457909408651611</v>
      </c>
      <c r="BA8" s="2">
        <v>-5.4343408303373186</v>
      </c>
      <c r="BB8" s="2">
        <v>-5.3466059597435933</v>
      </c>
      <c r="BC8" s="2">
        <v>-4.9938197410258374</v>
      </c>
      <c r="BD8" s="2">
        <v>-5.7922195176522511</v>
      </c>
      <c r="BE8" s="2">
        <v>-5.8483638233978024</v>
      </c>
      <c r="BF8" s="2">
        <v>-5.6419254072756191</v>
      </c>
      <c r="BG8" s="2">
        <v>-5.6855302948080331</v>
      </c>
      <c r="BH8" s="2">
        <v>-5.4579336573432791</v>
      </c>
      <c r="BI8" s="2">
        <v>-5.9372815689093921</v>
      </c>
      <c r="BJ8" s="2">
        <v>-5.5974997743258452</v>
      </c>
      <c r="BK8" s="2">
        <v>-5.504475319751398</v>
      </c>
      <c r="BL8" s="2">
        <v>-5.2272060158961464</v>
      </c>
      <c r="BM8" s="2">
        <v>-5.1339659673000799</v>
      </c>
      <c r="BN8" s="2">
        <v>-5.1015547841212285</v>
      </c>
      <c r="BO8" s="2">
        <v>-5.3139118439868884</v>
      </c>
      <c r="BP8" s="2">
        <v>-5.477810010852064</v>
      </c>
      <c r="BQ8" s="2">
        <v>-4.99053600259594</v>
      </c>
      <c r="BR8" s="2">
        <v>-4.306712922542574</v>
      </c>
      <c r="BS8" s="2">
        <v>-2.6493681407907461</v>
      </c>
      <c r="BT8" s="2">
        <v>-3.2131877687876091</v>
      </c>
      <c r="BU8" s="2">
        <v>-3.5800300692019471</v>
      </c>
      <c r="BV8" s="2">
        <v>-3.7274739634771827</v>
      </c>
      <c r="BW8" s="2">
        <v>-4.539109788906794</v>
      </c>
      <c r="BZ8" s="2">
        <v>-4.079689828535221</v>
      </c>
      <c r="CA8" s="2">
        <v>-4.3152900681277018</v>
      </c>
      <c r="CB8" s="2">
        <v>-3.9555035614510659</v>
      </c>
      <c r="CC8" s="2">
        <v>-4.1847060970301335</v>
      </c>
      <c r="CD8" s="2">
        <v>-4.5187132085676671</v>
      </c>
      <c r="CE8" s="2">
        <v>-4.8268127313456066</v>
      </c>
      <c r="CF8" s="2">
        <v>-5.1141264631566319</v>
      </c>
      <c r="CG8" s="2">
        <v>-4.5524555869622949</v>
      </c>
      <c r="CH8" s="2">
        <v>-4.600242393253275</v>
      </c>
      <c r="CI8" s="2">
        <v>-4.2559639047148563</v>
      </c>
      <c r="CJ8" s="2">
        <v>-4.2095051696734229</v>
      </c>
      <c r="CK8" s="2">
        <v>-4.4328575222984865</v>
      </c>
      <c r="CL8" s="2">
        <v>-4.4724143632802065</v>
      </c>
      <c r="CM8" s="2">
        <v>-4.4509520267539733</v>
      </c>
      <c r="CN8" s="2">
        <v>-4.9071487471772874</v>
      </c>
      <c r="CO8" s="2">
        <v>-5.0627626134669317</v>
      </c>
      <c r="CP8" s="2">
        <v>-4.8505740355618103</v>
      </c>
      <c r="CQ8" s="2">
        <v>-5.0552411906245096</v>
      </c>
      <c r="CR8" s="2">
        <v>-4.6643233195529419</v>
      </c>
      <c r="CS8" s="2">
        <v>-4.7812345928185271</v>
      </c>
      <c r="CT8" s="2">
        <v>-4.838546830543625</v>
      </c>
      <c r="CU8" s="2">
        <v>-4.7220289601195153</v>
      </c>
      <c r="CV8" s="2">
        <v>-4.9202559889471162</v>
      </c>
      <c r="CW8" s="2">
        <v>-4.72798502708957</v>
      </c>
      <c r="CX8" s="2">
        <v>-4.7853896332810661</v>
      </c>
      <c r="CY8" s="2">
        <v>-4.8204018597683582</v>
      </c>
      <c r="CZ8" s="2">
        <v>-4.6739476041542458</v>
      </c>
      <c r="DA8" s="2">
        <v>-4.6389965701882199</v>
      </c>
      <c r="DB8" s="2">
        <v>-4.429635364546634</v>
      </c>
      <c r="DC8" s="2">
        <v>-4.1898049926927614</v>
      </c>
      <c r="DD8" s="2">
        <v>-4.1389254373712214</v>
      </c>
      <c r="DE8" s="2">
        <v>-4.2481361331842304</v>
      </c>
      <c r="DF8" s="2">
        <v>-4.7054186040023991</v>
      </c>
      <c r="DG8" s="2">
        <v>-5.0513482052068346</v>
      </c>
      <c r="DH8" s="2">
        <v>-5.2044283158538862</v>
      </c>
      <c r="DI8" s="2"/>
      <c r="DK8" s="3">
        <v>-1.962919164321929</v>
      </c>
      <c r="DL8" s="3">
        <v>-1.6827206445257721</v>
      </c>
      <c r="DM8" s="3">
        <v>-1.3896772240511601</v>
      </c>
      <c r="DN8" s="3">
        <v>-1.2658756571909013</v>
      </c>
      <c r="DO8" s="3">
        <v>-1.3665635820863495</v>
      </c>
      <c r="DP8" s="3">
        <v>-1.4784329624137158</v>
      </c>
      <c r="DQ8" s="3">
        <v>-1.5969456874255925</v>
      </c>
      <c r="DR8" s="3">
        <v>-1.6004163342869946</v>
      </c>
      <c r="DS8" s="3">
        <v>-1.9370693268287096</v>
      </c>
      <c r="DT8" s="3">
        <v>-2.3192219782650918</v>
      </c>
      <c r="DU8" s="3">
        <v>-2.7187726654362492</v>
      </c>
      <c r="DV8" s="3">
        <v>-3.0480134087554966</v>
      </c>
      <c r="DW8" s="3">
        <v>-3.0823568985816001</v>
      </c>
      <c r="DX8" s="3">
        <v>-3.0601479057023666</v>
      </c>
      <c r="DY8" s="3">
        <v>-3.0469298522599364</v>
      </c>
      <c r="DZ8" s="3">
        <v>-3.0909396130554891</v>
      </c>
      <c r="EA8" s="3">
        <v>-3.014058332025733</v>
      </c>
      <c r="EB8" s="3">
        <v>-2.9237999206438769</v>
      </c>
      <c r="EC8" s="3">
        <v>-2.8289312819726042</v>
      </c>
      <c r="ED8" s="3">
        <v>-2.7204149544663263</v>
      </c>
      <c r="EE8" s="3">
        <v>-2.6655784209289299</v>
      </c>
      <c r="EF8" s="3">
        <v>-2.5656997127346619</v>
      </c>
      <c r="EG8" s="3">
        <v>-2.4648800163925335</v>
      </c>
      <c r="EH8" s="3">
        <v>-2.3934894403562108</v>
      </c>
      <c r="EI8" s="3">
        <v>-2.5381817220969558</v>
      </c>
      <c r="EJ8" s="3">
        <v>-2.7032638981748129</v>
      </c>
      <c r="EK8" s="3">
        <v>-2.8165859635861672</v>
      </c>
      <c r="EL8" s="3">
        <v>-2.9314817965294324</v>
      </c>
      <c r="EM8" s="3">
        <v>-2.6698107488042173</v>
      </c>
      <c r="EN8" s="3">
        <v>-2.4044035595657349</v>
      </c>
      <c r="EO8" s="3">
        <v>-2.1016312190157009</v>
      </c>
      <c r="EP8" s="3">
        <v>-1.7887842327211432</v>
      </c>
      <c r="EQ8" s="3">
        <v>-1.8052059825224323</v>
      </c>
      <c r="ER8" s="3">
        <v>-1.8500156119460924</v>
      </c>
      <c r="ES8" s="3">
        <v>-1.8932052001594015</v>
      </c>
      <c r="EV8" s="3">
        <v>-1.9500696693600506</v>
      </c>
      <c r="EW8" s="3">
        <v>-1.7519810262727291</v>
      </c>
      <c r="EX8" s="3">
        <v>-1.7681181029773774</v>
      </c>
      <c r="EY8" s="3">
        <v>-2.1934630052066102</v>
      </c>
      <c r="EZ8" s="3">
        <v>-2.4875003023423758</v>
      </c>
      <c r="FA8" s="3">
        <v>-2.8458508274322032</v>
      </c>
      <c r="FB8" s="3">
        <v>-2.7451114729257005</v>
      </c>
      <c r="FC8" s="3">
        <v>-1.2748484746034618</v>
      </c>
      <c r="FD8" s="3">
        <v>-0.77095230494085776</v>
      </c>
      <c r="FE8" s="3">
        <v>-1.1087331811745536</v>
      </c>
      <c r="FF8" s="3">
        <v>-1.1576853154049325</v>
      </c>
      <c r="FG8" s="3">
        <v>-1.8590347979744368</v>
      </c>
      <c r="FH8" s="3">
        <v>-2.0150102314335401</v>
      </c>
      <c r="FI8" s="3">
        <v>-2.0715020135638467</v>
      </c>
      <c r="FJ8" s="3">
        <v>-2.3111148991134272</v>
      </c>
      <c r="FK8" s="3">
        <v>-2.0953710487969244</v>
      </c>
      <c r="FL8" s="3">
        <v>-2.4041618350746252</v>
      </c>
      <c r="FM8" s="3">
        <v>-2.7055449708345019</v>
      </c>
      <c r="FN8" s="3">
        <v>-2.4840992456793867</v>
      </c>
      <c r="FO8" s="3">
        <v>-2.276800545190734</v>
      </c>
      <c r="FP8" s="3">
        <v>-2.3542501721890008</v>
      </c>
      <c r="FQ8" s="3">
        <v>-2.0253934228561419</v>
      </c>
      <c r="FR8" s="3">
        <v>-2.4053332154248421</v>
      </c>
      <c r="FS8" s="3">
        <v>-2.5963273994621807</v>
      </c>
      <c r="FT8" s="3">
        <v>-2.2242626247507862</v>
      </c>
      <c r="FU8" s="3">
        <v>-2.1082388186053973</v>
      </c>
      <c r="FV8" s="3">
        <v>-2.0450633998621512</v>
      </c>
      <c r="FW8" s="3">
        <v>-2.1523373241235877</v>
      </c>
      <c r="FX8" s="3">
        <v>-2.0953272285845324</v>
      </c>
      <c r="FY8" s="3">
        <v>-1.9121797943086529</v>
      </c>
      <c r="FZ8" s="3">
        <v>-2.1480799153886641</v>
      </c>
      <c r="GA8" s="3">
        <v>-2.3365233812373973</v>
      </c>
      <c r="GB8" s="3">
        <v>-2.7263156169114438</v>
      </c>
      <c r="GC8" s="3">
        <v>-2.8050055737414077</v>
      </c>
      <c r="GD8" s="3">
        <v>-2.5652063318136458</v>
      </c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</row>
    <row r="9" spans="1:200">
      <c r="A9" s="1" t="s">
        <v>118</v>
      </c>
      <c r="B9" s="1" t="s">
        <v>58</v>
      </c>
      <c r="C9" s="3">
        <v>-0.94732130016540372</v>
      </c>
      <c r="D9" s="3">
        <v>-0.83889376537684346</v>
      </c>
      <c r="E9" s="3">
        <v>-0.72390025479360254</v>
      </c>
      <c r="F9" s="3">
        <v>-0.6067682963614367</v>
      </c>
      <c r="G9" s="3">
        <v>-0.58557494437357327</v>
      </c>
      <c r="H9" s="3">
        <v>-0.57320728721579317</v>
      </c>
      <c r="I9" s="3">
        <v>-0.56951672869004522</v>
      </c>
      <c r="J9" s="3">
        <v>-0.56113881472311322</v>
      </c>
      <c r="K9" s="3">
        <v>-0.56417361645446573</v>
      </c>
      <c r="L9" s="3">
        <v>-0.56629292728542879</v>
      </c>
      <c r="M9" s="3">
        <v>-0.55388545414613399</v>
      </c>
      <c r="N9" s="3">
        <v>-0.51606886243176397</v>
      </c>
      <c r="O9" s="3">
        <v>-0.3807961761806668</v>
      </c>
      <c r="P9" s="3">
        <v>-0.23507436412384028</v>
      </c>
      <c r="Q9" s="3">
        <v>-0.11768790218299208</v>
      </c>
      <c r="R9" s="3">
        <v>-4.0893690682868321E-2</v>
      </c>
      <c r="S9" s="3">
        <v>-9.1914727954091613E-2</v>
      </c>
      <c r="T9" s="3">
        <v>-0.15473570752588231</v>
      </c>
      <c r="U9" s="3">
        <v>-0.17669956322729705</v>
      </c>
      <c r="V9" s="3">
        <v>-0.18503977661337787</v>
      </c>
      <c r="W9" s="3">
        <v>-0.15711878779466024</v>
      </c>
      <c r="X9" s="3">
        <v>-0.13059513493975775</v>
      </c>
      <c r="Y9" s="3">
        <v>-0.12162123428165661</v>
      </c>
      <c r="Z9" s="3">
        <v>-0.11084358851533951</v>
      </c>
      <c r="AA9" s="3">
        <v>-8.9290823579586037E-2</v>
      </c>
      <c r="AB9" s="3">
        <v>-5.9046471363766131E-2</v>
      </c>
      <c r="AC9" s="3">
        <v>-3.5477054273569911E-2</v>
      </c>
      <c r="AD9" s="3">
        <v>-2.9447155246162617E-2</v>
      </c>
      <c r="AE9" s="3">
        <v>-3.5750003490876543E-2</v>
      </c>
      <c r="AF9" s="3">
        <v>-6.0909093011325202E-2</v>
      </c>
      <c r="AG9" s="3">
        <v>-9.9217326696184133E-2</v>
      </c>
      <c r="AH9" s="3">
        <v>-0.12015726129163476</v>
      </c>
      <c r="AI9" s="3">
        <v>-0.14909517102748021</v>
      </c>
      <c r="AJ9" s="3">
        <v>-0.1591095695316381</v>
      </c>
      <c r="AK9" s="3">
        <v>-0.16565262476170642</v>
      </c>
      <c r="AL9" s="3">
        <v>-0.16146711154344323</v>
      </c>
      <c r="AO9" s="2">
        <v>-0.33043690345089277</v>
      </c>
      <c r="AP9" s="2">
        <v>-0.33858599624235447</v>
      </c>
      <c r="AQ9" s="2">
        <v>-0.34534500851211264</v>
      </c>
      <c r="AR9" s="2">
        <v>-0.35129319808545206</v>
      </c>
      <c r="AS9" s="2">
        <v>-0.33266766128131037</v>
      </c>
      <c r="AT9" s="2">
        <v>-0.3134375593391987</v>
      </c>
      <c r="AU9" s="2">
        <v>-0.2935755151679626</v>
      </c>
      <c r="AV9" s="2">
        <v>-0.27558107114794822</v>
      </c>
      <c r="AW9" s="2">
        <v>-0.26909197234981586</v>
      </c>
      <c r="AX9" s="2">
        <v>-0.26239983497174629</v>
      </c>
      <c r="AY9" s="2">
        <v>-0.25632971944531696</v>
      </c>
      <c r="AZ9" s="2">
        <v>-0.2504634280943554</v>
      </c>
      <c r="BA9" s="2">
        <v>-0.2538483691461591</v>
      </c>
      <c r="BB9" s="2">
        <v>-0.25687661621305363</v>
      </c>
      <c r="BC9" s="2">
        <v>-0.26084955118533104</v>
      </c>
      <c r="BD9" s="2">
        <v>-0.26443292606980645</v>
      </c>
      <c r="BE9" s="2">
        <v>-0.2551658689598717</v>
      </c>
      <c r="BF9" s="2">
        <v>-0.24519891666461699</v>
      </c>
      <c r="BG9" s="2">
        <v>-0.23467809039814941</v>
      </c>
      <c r="BH9" s="2">
        <v>-0.22400200804555548</v>
      </c>
      <c r="BI9" s="2">
        <v>-0.22442234337866715</v>
      </c>
      <c r="BJ9" s="2">
        <v>-0.22469826755439967</v>
      </c>
      <c r="BK9" s="2">
        <v>-0.22518177237059966</v>
      </c>
      <c r="BL9" s="2">
        <v>-0.22538745730418008</v>
      </c>
      <c r="BM9" s="2">
        <v>-0.23702715072306144</v>
      </c>
      <c r="BN9" s="2">
        <v>-0.24815187429059982</v>
      </c>
      <c r="BO9" s="2">
        <v>-0.25812056051618693</v>
      </c>
      <c r="BP9" s="2">
        <v>-0.2682871470419258</v>
      </c>
      <c r="BQ9" s="2">
        <v>-0.2514926874714638</v>
      </c>
      <c r="BR9" s="2">
        <v>-0.24115161347528186</v>
      </c>
      <c r="BS9" s="2">
        <v>-0.22454993678655502</v>
      </c>
      <c r="BT9" s="2">
        <v>-0.2113138621707773</v>
      </c>
      <c r="BU9" s="2">
        <v>-0.22447268450636235</v>
      </c>
      <c r="BV9" s="2">
        <v>-0.22260267132083061</v>
      </c>
      <c r="BW9" s="2">
        <v>-0.21267576906309257</v>
      </c>
      <c r="BZ9" s="2">
        <v>-0.48093904482732286</v>
      </c>
      <c r="CA9" s="2">
        <v>-0.49384422648839338</v>
      </c>
      <c r="CB9" s="2">
        <v>-0.50684010097371168</v>
      </c>
      <c r="CC9" s="2">
        <v>-0.47237227471652565</v>
      </c>
      <c r="CD9" s="2">
        <v>-0.4600878057919906</v>
      </c>
      <c r="CE9" s="2">
        <v>-0.46052001102073575</v>
      </c>
      <c r="CF9" s="2">
        <v>-0.46507259105970855</v>
      </c>
      <c r="CG9" s="2">
        <v>-0.50283663348660634</v>
      </c>
      <c r="CH9" s="2">
        <v>-0.50744732207749321</v>
      </c>
      <c r="CI9" s="2">
        <v>-0.4939640916382308</v>
      </c>
      <c r="CJ9" s="2">
        <v>-0.48303667323076893</v>
      </c>
      <c r="CK9" s="2">
        <v>-0.44282099467875841</v>
      </c>
      <c r="CL9" s="2">
        <v>-0.44128553511365404</v>
      </c>
      <c r="CM9" s="2">
        <v>-0.46289994787426575</v>
      </c>
      <c r="CN9" s="2">
        <v>-0.47340942449709189</v>
      </c>
      <c r="CO9" s="2">
        <v>-0.47387804642159553</v>
      </c>
      <c r="CP9" s="2">
        <v>-0.46057224536793079</v>
      </c>
      <c r="CQ9" s="2">
        <v>-0.43136225061378475</v>
      </c>
      <c r="CR9" s="2">
        <v>-0.41835134531702695</v>
      </c>
      <c r="CS9" s="2">
        <v>-0.40693132347074179</v>
      </c>
      <c r="CT9" s="2">
        <v>-0.39961679264305427</v>
      </c>
      <c r="CU9" s="2">
        <v>-0.40728266689582687</v>
      </c>
      <c r="CV9" s="2">
        <v>-0.40666268584737281</v>
      </c>
      <c r="CW9" s="2">
        <v>-0.41642100981944175</v>
      </c>
      <c r="CX9" s="2">
        <v>-0.40792007237259575</v>
      </c>
      <c r="CY9" s="2">
        <v>-0.38686778990363629</v>
      </c>
      <c r="CZ9" s="2">
        <v>-0.36217428390611667</v>
      </c>
      <c r="DA9" s="2">
        <v>-0.34082630281880166</v>
      </c>
      <c r="DB9" s="2">
        <v>-0.32689438125070314</v>
      </c>
      <c r="DC9" s="2">
        <v>-0.31994007345468289</v>
      </c>
      <c r="DD9" s="2">
        <v>-0.30885072189855223</v>
      </c>
      <c r="DE9" s="2">
        <v>-0.28981493595479546</v>
      </c>
      <c r="DF9" s="2">
        <v>-0.27958014063844094</v>
      </c>
      <c r="DG9" s="2">
        <v>-0.2678531396495159</v>
      </c>
      <c r="DH9" s="2">
        <v>-0.26285723185166848</v>
      </c>
      <c r="DI9" s="2"/>
      <c r="DK9" s="3">
        <v>-0.42830540037243953</v>
      </c>
      <c r="DL9" s="3">
        <v>-0.4306052184799824</v>
      </c>
      <c r="DM9" s="3">
        <v>-0.41867354275119051</v>
      </c>
      <c r="DN9" s="3">
        <v>-0.46323368913489288</v>
      </c>
      <c r="DO9" s="3">
        <v>-0.4645511529290593</v>
      </c>
      <c r="DP9" s="3">
        <v>-0.45009121848694672</v>
      </c>
      <c r="DQ9" s="3">
        <v>-0.45502159233720341</v>
      </c>
      <c r="DR9" s="3">
        <v>-0.40976335443478806</v>
      </c>
      <c r="DS9" s="3">
        <v>-0.39178730505002124</v>
      </c>
      <c r="DT9" s="3">
        <v>-0.37146653392654788</v>
      </c>
      <c r="DU9" s="3">
        <v>-0.35223119983436357</v>
      </c>
      <c r="DV9" s="3">
        <v>-0.33046223404987723</v>
      </c>
      <c r="DW9" s="3">
        <v>-0.31009200600499581</v>
      </c>
      <c r="DX9" s="3">
        <v>-0.29506753699192279</v>
      </c>
      <c r="DY9" s="3">
        <v>-0.268213039908763</v>
      </c>
      <c r="DZ9" s="3">
        <v>-0.2505733562758134</v>
      </c>
      <c r="EA9" s="3">
        <v>-0.23254844657147339</v>
      </c>
      <c r="EB9" s="3">
        <v>-0.20591336592516016</v>
      </c>
      <c r="EC9" s="3">
        <v>-0.19333387669781424</v>
      </c>
      <c r="ED9" s="3">
        <v>-0.16591073268358536</v>
      </c>
      <c r="EE9" s="3">
        <v>-0.17013583972853102</v>
      </c>
      <c r="EF9" s="3">
        <v>-0.15992447051644437</v>
      </c>
      <c r="EG9" s="3">
        <v>-0.1495479034425452</v>
      </c>
      <c r="EH9" s="3">
        <v>-0.14603584251834673</v>
      </c>
      <c r="EI9" s="3">
        <v>-0.14951204904171367</v>
      </c>
      <c r="EJ9" s="3">
        <v>-0.15372054821922246</v>
      </c>
      <c r="EK9" s="3">
        <v>-0.15666842178369422</v>
      </c>
      <c r="EL9" s="3">
        <v>-0.18086509016672336</v>
      </c>
      <c r="EM9" s="3">
        <v>-0.21432088995818882</v>
      </c>
      <c r="EN9" s="3">
        <v>-0.22459371920673285</v>
      </c>
      <c r="EO9" s="3">
        <v>-0.21661144452213363</v>
      </c>
      <c r="EP9" s="3">
        <v>-0.18668691008728344</v>
      </c>
      <c r="EQ9" s="3">
        <v>-0.13516823947432888</v>
      </c>
      <c r="ER9" s="3">
        <v>-0.11360855365868064</v>
      </c>
      <c r="ES9" s="3">
        <v>-9.7956782177081675E-2</v>
      </c>
      <c r="EV9" s="3">
        <v>-0.58126286455006293</v>
      </c>
      <c r="EW9" s="3">
        <v>-0.56854994392454639</v>
      </c>
      <c r="EX9" s="3">
        <v>-0.54925282404267861</v>
      </c>
      <c r="EY9" s="3">
        <v>-0.60772807216117852</v>
      </c>
      <c r="EZ9" s="3">
        <v>-0.631567308323572</v>
      </c>
      <c r="FA9" s="3">
        <v>-0.65169499391232666</v>
      </c>
      <c r="FB9" s="3">
        <v>-0.61868951472065925</v>
      </c>
      <c r="FC9" s="3">
        <v>-0.5925781558151082</v>
      </c>
      <c r="FD9" s="3">
        <v>-0.57334406181691433</v>
      </c>
      <c r="FE9" s="3">
        <v>-0.55772873925890487</v>
      </c>
      <c r="FF9" s="3">
        <v>-0.53701353396067497</v>
      </c>
      <c r="FG9" s="3">
        <v>-0.51688073279926072</v>
      </c>
      <c r="FH9" s="3">
        <v>-0.50420157658215614</v>
      </c>
      <c r="FI9" s="3">
        <v>-0.48573318198961113</v>
      </c>
      <c r="FJ9" s="3">
        <v>-0.47194640830356788</v>
      </c>
      <c r="FK9" s="3">
        <v>-0.45414505121260201</v>
      </c>
      <c r="FL9" s="3">
        <v>-0.51919352935929486</v>
      </c>
      <c r="FM9" s="3">
        <v>-0.41698848669456373</v>
      </c>
      <c r="FN9" s="3">
        <v>-0.35519990536764773</v>
      </c>
      <c r="FO9" s="3">
        <v>-0.32373366067529213</v>
      </c>
      <c r="FP9" s="3">
        <v>-0.25380764118971544</v>
      </c>
      <c r="FQ9" s="3">
        <v>-0.35250894025743823</v>
      </c>
      <c r="FR9" s="3">
        <v>-0.38869605937764418</v>
      </c>
      <c r="FS9" s="3">
        <v>-0.3237279374764967</v>
      </c>
      <c r="FT9" s="3">
        <v>-0.26677143717894847</v>
      </c>
      <c r="FU9" s="3">
        <v>-0.34139334473031796</v>
      </c>
      <c r="FV9" s="3">
        <v>-0.30351560362636998</v>
      </c>
      <c r="FW9" s="3">
        <v>-0.30654827272442031</v>
      </c>
      <c r="FX9" s="3">
        <v>-0.36267237120083867</v>
      </c>
      <c r="FY9" s="3">
        <v>-0.22673280386705902</v>
      </c>
      <c r="FZ9" s="3">
        <v>-0.23607991905307857</v>
      </c>
      <c r="GA9" s="3">
        <v>-0.26913457185838197</v>
      </c>
      <c r="GB9" s="3">
        <v>-0.25286839186085269</v>
      </c>
      <c r="GC9" s="3">
        <v>-0.25301421205737262</v>
      </c>
      <c r="GD9" s="3">
        <v>-0.25075268341527279</v>
      </c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</row>
    <row r="11" spans="1:200">
      <c r="C11" s="22">
        <v>10000</v>
      </c>
      <c r="D11" s="22">
        <v>10000</v>
      </c>
      <c r="E11" s="22">
        <v>10000</v>
      </c>
      <c r="F11" s="22">
        <v>10000</v>
      </c>
      <c r="G11" s="22">
        <v>10000</v>
      </c>
      <c r="H11" s="22">
        <v>10000</v>
      </c>
      <c r="I11" s="22">
        <v>10000</v>
      </c>
      <c r="J11" s="22">
        <v>10000</v>
      </c>
      <c r="K11" s="22">
        <v>10000</v>
      </c>
      <c r="L11" s="22">
        <v>10000</v>
      </c>
      <c r="M11" s="22">
        <v>10000</v>
      </c>
      <c r="N11" s="22">
        <v>10000</v>
      </c>
      <c r="O11" s="22">
        <v>10000</v>
      </c>
      <c r="P11" s="22">
        <v>10000</v>
      </c>
      <c r="Q11" s="22">
        <v>10000</v>
      </c>
      <c r="R11" s="22">
        <v>10000</v>
      </c>
      <c r="S11" s="22">
        <v>10000</v>
      </c>
      <c r="T11" s="22">
        <v>10000</v>
      </c>
      <c r="U11" s="22">
        <v>10000</v>
      </c>
      <c r="V11" s="22">
        <v>10000</v>
      </c>
      <c r="W11" s="22">
        <v>10000</v>
      </c>
      <c r="X11" s="22">
        <v>10000</v>
      </c>
      <c r="Y11" s="22">
        <v>10000</v>
      </c>
      <c r="Z11" s="22">
        <v>10000</v>
      </c>
      <c r="AA11" s="22">
        <v>10000</v>
      </c>
      <c r="AB11" s="22">
        <v>10000</v>
      </c>
      <c r="AC11" s="22">
        <v>10000</v>
      </c>
      <c r="AD11" s="22">
        <v>10000</v>
      </c>
      <c r="AE11" s="22">
        <v>10000</v>
      </c>
      <c r="AF11" s="22">
        <v>10000</v>
      </c>
      <c r="AG11" s="22">
        <v>10000</v>
      </c>
      <c r="AH11" s="22">
        <v>10000</v>
      </c>
      <c r="AI11" s="22">
        <v>10000</v>
      </c>
      <c r="AJ11" s="22">
        <v>10000</v>
      </c>
      <c r="AK11" s="22">
        <v>10000</v>
      </c>
      <c r="AL11" s="22">
        <v>10000</v>
      </c>
      <c r="AM11" s="22">
        <v>10000</v>
      </c>
      <c r="AN11" s="22">
        <v>-10000</v>
      </c>
      <c r="AO11" s="22">
        <v>-10000</v>
      </c>
      <c r="AP11" s="22">
        <v>-10000</v>
      </c>
      <c r="AQ11" s="22">
        <v>-10000</v>
      </c>
      <c r="AR11" s="22">
        <v>-10000</v>
      </c>
      <c r="AS11" s="22">
        <v>-10000</v>
      </c>
      <c r="AT11" s="22">
        <v>-10000</v>
      </c>
      <c r="AU11" s="22">
        <v>-10000</v>
      </c>
      <c r="AV11" s="22">
        <v>-10000</v>
      </c>
      <c r="AW11" s="22">
        <v>-10000</v>
      </c>
      <c r="AX11" s="22">
        <v>-10000</v>
      </c>
      <c r="AY11" s="22">
        <v>-10000</v>
      </c>
      <c r="AZ11" s="22">
        <v>-10000</v>
      </c>
      <c r="BA11" s="22">
        <v>-10000</v>
      </c>
      <c r="BB11" s="22">
        <v>-10000</v>
      </c>
      <c r="BC11" s="22">
        <v>-10000</v>
      </c>
      <c r="BD11" s="22">
        <v>-10000</v>
      </c>
      <c r="BE11" s="22">
        <v>-10000</v>
      </c>
      <c r="BF11" s="22">
        <v>-10000</v>
      </c>
      <c r="BG11" s="22">
        <v>-10000</v>
      </c>
      <c r="BH11" s="22">
        <v>-10000</v>
      </c>
      <c r="BI11" s="22">
        <v>-10000</v>
      </c>
      <c r="BJ11" s="22">
        <v>-10000</v>
      </c>
      <c r="BK11" s="22">
        <v>-10000</v>
      </c>
      <c r="BL11" s="22">
        <v>-10000</v>
      </c>
      <c r="BM11" s="22">
        <v>-10000</v>
      </c>
      <c r="BN11" s="22">
        <v>-10000</v>
      </c>
      <c r="BO11" s="22">
        <v>-10000</v>
      </c>
      <c r="BP11" s="22">
        <v>-10000</v>
      </c>
      <c r="BQ11" s="22">
        <v>-10000</v>
      </c>
      <c r="BR11" s="22">
        <v>-10000</v>
      </c>
      <c r="BS11" s="22">
        <v>-10000</v>
      </c>
      <c r="BT11" s="22">
        <v>-10000</v>
      </c>
      <c r="BU11" s="22">
        <v>-10000</v>
      </c>
      <c r="BV11" s="22">
        <v>-10000</v>
      </c>
      <c r="BW11" s="22">
        <v>-10000</v>
      </c>
      <c r="BX11" s="22">
        <v>-10000</v>
      </c>
      <c r="BY11" s="22">
        <v>10000</v>
      </c>
      <c r="BZ11" s="22">
        <v>10000</v>
      </c>
      <c r="CA11" s="22">
        <v>10000</v>
      </c>
      <c r="CB11" s="22">
        <v>10000</v>
      </c>
      <c r="CC11" s="22">
        <v>10000</v>
      </c>
      <c r="CD11" s="22">
        <v>10000</v>
      </c>
      <c r="CE11" s="22">
        <v>10000</v>
      </c>
      <c r="CF11" s="22">
        <v>10000</v>
      </c>
      <c r="CG11" s="22">
        <v>10000</v>
      </c>
      <c r="CH11" s="22">
        <v>10000</v>
      </c>
      <c r="CI11" s="22">
        <v>10000</v>
      </c>
      <c r="CJ11" s="22">
        <v>10000</v>
      </c>
      <c r="CK11" s="22">
        <v>10000</v>
      </c>
      <c r="CL11" s="22">
        <v>10000</v>
      </c>
      <c r="CM11" s="22">
        <v>10000</v>
      </c>
      <c r="CN11" s="22">
        <v>10000</v>
      </c>
      <c r="CO11" s="22">
        <v>10000</v>
      </c>
      <c r="CP11" s="22">
        <v>10000</v>
      </c>
      <c r="CQ11" s="22">
        <v>10000</v>
      </c>
      <c r="CR11" s="22">
        <v>10000</v>
      </c>
      <c r="CS11" s="22">
        <v>10000</v>
      </c>
      <c r="CT11" s="22">
        <v>10000</v>
      </c>
      <c r="CU11" s="22">
        <v>10000</v>
      </c>
      <c r="CV11" s="22">
        <v>10000</v>
      </c>
      <c r="CW11" s="22">
        <v>10000</v>
      </c>
      <c r="CX11" s="22">
        <v>10000</v>
      </c>
      <c r="CY11" s="22">
        <v>10000</v>
      </c>
      <c r="CZ11" s="22">
        <v>10000</v>
      </c>
      <c r="DA11" s="22">
        <v>10000</v>
      </c>
      <c r="DB11" s="22">
        <v>10000</v>
      </c>
      <c r="DC11" s="22">
        <v>10000</v>
      </c>
      <c r="DD11" s="22">
        <v>10000</v>
      </c>
      <c r="DE11" s="22">
        <v>10000</v>
      </c>
      <c r="DF11" s="22">
        <v>10000</v>
      </c>
      <c r="DG11" s="22">
        <v>10000</v>
      </c>
      <c r="DH11" s="22">
        <v>10000</v>
      </c>
      <c r="DI11" s="22">
        <v>10000</v>
      </c>
      <c r="DJ11" s="22">
        <v>-10000</v>
      </c>
      <c r="DK11" s="22">
        <v>-10000</v>
      </c>
      <c r="DL11" s="22">
        <v>-10000</v>
      </c>
      <c r="DM11" s="22">
        <v>-10000</v>
      </c>
      <c r="DN11" s="22">
        <v>-10000</v>
      </c>
      <c r="DO11" s="22">
        <v>-10000</v>
      </c>
      <c r="DP11" s="22">
        <v>-10000</v>
      </c>
      <c r="DQ11" s="22">
        <v>-10000</v>
      </c>
      <c r="DR11" s="22">
        <v>-10000</v>
      </c>
      <c r="DS11" s="22">
        <v>-10000</v>
      </c>
      <c r="DT11" s="22">
        <v>-10000</v>
      </c>
      <c r="DU11" s="22">
        <v>-10000</v>
      </c>
      <c r="DV11" s="22">
        <v>-10000</v>
      </c>
      <c r="DW11" s="22">
        <v>-10000</v>
      </c>
      <c r="DX11" s="22">
        <v>-10000</v>
      </c>
      <c r="DY11" s="22">
        <v>-10000</v>
      </c>
      <c r="DZ11" s="22">
        <v>-10000</v>
      </c>
      <c r="EA11" s="22">
        <v>-10000</v>
      </c>
      <c r="EB11" s="22">
        <v>-10000</v>
      </c>
      <c r="EC11" s="22">
        <v>-10000</v>
      </c>
      <c r="ED11" s="22">
        <v>-10000</v>
      </c>
      <c r="EE11" s="22">
        <v>-10000</v>
      </c>
      <c r="EF11" s="22">
        <v>-10000</v>
      </c>
      <c r="EG11" s="22">
        <v>-10000</v>
      </c>
      <c r="EH11" s="22">
        <v>-10000</v>
      </c>
      <c r="EI11" s="22">
        <v>-10000</v>
      </c>
      <c r="EJ11" s="22">
        <v>-10000</v>
      </c>
      <c r="EK11" s="22">
        <v>-10000</v>
      </c>
      <c r="EL11" s="22">
        <v>-10000</v>
      </c>
      <c r="EM11" s="22">
        <v>-10000</v>
      </c>
      <c r="EN11" s="22">
        <v>-10000</v>
      </c>
      <c r="EO11" s="22">
        <v>-10000</v>
      </c>
      <c r="EP11" s="22">
        <v>-10000</v>
      </c>
      <c r="EQ11" s="22">
        <v>-10000</v>
      </c>
      <c r="ER11" s="22">
        <v>-10000</v>
      </c>
      <c r="ES11" s="22">
        <v>-10000</v>
      </c>
      <c r="ET11" s="22">
        <v>-10000</v>
      </c>
      <c r="EU11" s="22">
        <v>10000</v>
      </c>
      <c r="EV11" s="22">
        <v>10000</v>
      </c>
      <c r="EW11" s="22">
        <v>10000</v>
      </c>
      <c r="EX11" s="22">
        <v>10000</v>
      </c>
      <c r="EY11" s="22">
        <v>10000</v>
      </c>
      <c r="EZ11" s="22">
        <v>10000</v>
      </c>
      <c r="FA11" s="22">
        <v>10000</v>
      </c>
      <c r="FB11" s="22">
        <v>10000</v>
      </c>
      <c r="FC11" s="22">
        <v>10000</v>
      </c>
      <c r="FD11" s="22">
        <v>10000</v>
      </c>
      <c r="FE11" s="22">
        <v>10000</v>
      </c>
      <c r="FF11" s="22">
        <v>10000</v>
      </c>
      <c r="FG11" s="22">
        <v>10000</v>
      </c>
      <c r="FH11" s="22">
        <v>10000</v>
      </c>
      <c r="FI11" s="22">
        <v>10000</v>
      </c>
      <c r="FJ11" s="22">
        <v>10000</v>
      </c>
      <c r="FK11" s="22">
        <v>10000</v>
      </c>
      <c r="FL11" s="22">
        <v>10000</v>
      </c>
      <c r="FM11" s="22">
        <v>10000</v>
      </c>
      <c r="FN11" s="22">
        <v>10000</v>
      </c>
      <c r="FO11" s="22">
        <v>10000</v>
      </c>
      <c r="FP11" s="22">
        <v>10000</v>
      </c>
      <c r="FQ11" s="22">
        <v>10000</v>
      </c>
      <c r="FR11" s="22">
        <v>10000</v>
      </c>
      <c r="FS11" s="22">
        <v>10000</v>
      </c>
      <c r="FT11" s="22">
        <v>10000</v>
      </c>
      <c r="FU11" s="22">
        <v>10000</v>
      </c>
      <c r="FV11" s="22">
        <v>10000</v>
      </c>
      <c r="FW11" s="22">
        <v>10000</v>
      </c>
      <c r="FX11" s="22">
        <v>10000</v>
      </c>
      <c r="FY11" s="22">
        <v>10000</v>
      </c>
      <c r="FZ11" s="22">
        <v>10000</v>
      </c>
      <c r="GA11" s="22">
        <v>10000</v>
      </c>
      <c r="GB11" s="22">
        <v>10000</v>
      </c>
      <c r="GC11" s="22">
        <v>10000</v>
      </c>
      <c r="GD11" s="22">
        <v>10000</v>
      </c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</row>
    <row r="13" spans="1:200">
      <c r="BS13" s="4">
        <f>BS5-BP5</f>
        <v>0.10303074329780443</v>
      </c>
      <c r="BT13" s="4"/>
      <c r="BU13" s="4"/>
      <c r="BV13" s="4"/>
      <c r="BW13" s="4"/>
      <c r="DD13" s="4"/>
      <c r="DE13" s="4"/>
      <c r="DF13" s="4"/>
      <c r="DG13" s="4"/>
      <c r="DH13" s="4"/>
    </row>
    <row r="14" spans="1:200" ht="12.75">
      <c r="BS14" s="4">
        <f t="shared" ref="BS14:BS17" si="93">BS6-BP6</f>
        <v>2.6435257865784298</v>
      </c>
      <c r="BT14" s="4"/>
      <c r="BU14" s="4"/>
      <c r="BV14" s="4"/>
      <c r="BW14" s="4"/>
      <c r="DD14" s="4"/>
      <c r="DE14" s="4"/>
      <c r="DF14" s="4"/>
      <c r="DG14" s="4"/>
      <c r="DH14" s="4"/>
      <c r="EO14" s="4">
        <f>EO5-EL5</f>
        <v>3.0015589833629619E-2</v>
      </c>
      <c r="EP14" s="4"/>
      <c r="EQ14" s="4"/>
      <c r="ER14" s="4"/>
      <c r="ES14" s="4"/>
      <c r="GQ14"/>
    </row>
    <row r="15" spans="1:200" ht="12.75">
      <c r="BS15" s="4">
        <f t="shared" si="93"/>
        <v>3.8148129929712615E-2</v>
      </c>
      <c r="BT15" s="4"/>
      <c r="BU15" s="4"/>
      <c r="BV15" s="4"/>
      <c r="BW15" s="4"/>
      <c r="DD15" s="4"/>
      <c r="DE15" s="4"/>
      <c r="DF15" s="4"/>
      <c r="DG15" s="4"/>
      <c r="DH15" s="4"/>
      <c r="EO15" s="4">
        <f t="shared" ref="EO15:EO18" si="94">EO6-EL6</f>
        <v>0.82469706163718115</v>
      </c>
      <c r="EP15" s="4"/>
      <c r="EQ15" s="4"/>
      <c r="ER15" s="4"/>
      <c r="ES15" s="4"/>
      <c r="GQ15"/>
    </row>
    <row r="16" spans="1:200" ht="12.75">
      <c r="BS16" s="4">
        <f t="shared" si="93"/>
        <v>2.8284418700613179</v>
      </c>
      <c r="BT16" s="4"/>
      <c r="BU16" s="4"/>
      <c r="BV16" s="4"/>
      <c r="BW16" s="4"/>
      <c r="DD16" s="4"/>
      <c r="DE16" s="4"/>
      <c r="DF16" s="4"/>
      <c r="DG16" s="4"/>
      <c r="DH16" s="4"/>
      <c r="EO16" s="4">
        <f t="shared" si="94"/>
        <v>1.0884280398331114E-2</v>
      </c>
      <c r="EP16" s="4"/>
      <c r="EQ16" s="4"/>
      <c r="ER16" s="4"/>
      <c r="ES16" s="4"/>
      <c r="GQ16"/>
    </row>
    <row r="17" spans="71:199" ht="12.75">
      <c r="BS17" s="4">
        <f t="shared" si="93"/>
        <v>4.3737210255370779E-2</v>
      </c>
      <c r="BT17" s="4"/>
      <c r="BU17" s="4"/>
      <c r="BV17" s="4"/>
      <c r="BW17" s="4"/>
      <c r="DD17" s="4"/>
      <c r="DE17" s="4"/>
      <c r="DF17" s="4"/>
      <c r="DG17" s="4"/>
      <c r="DH17" s="4"/>
      <c r="EO17" s="4">
        <f t="shared" si="94"/>
        <v>0.82985057751373148</v>
      </c>
      <c r="EP17" s="4"/>
      <c r="EQ17" s="4"/>
      <c r="ER17" s="4"/>
      <c r="ES17" s="4"/>
      <c r="GQ17"/>
    </row>
    <row r="18" spans="71:199" ht="12.75">
      <c r="EO18" s="4">
        <f t="shared" si="94"/>
        <v>-3.5746354355410265E-2</v>
      </c>
      <c r="EP18" s="4"/>
      <c r="EQ18" s="4"/>
      <c r="ER18" s="4"/>
      <c r="ES18" s="4"/>
      <c r="GQ18"/>
    </row>
    <row r="19" spans="71:199">
      <c r="EO19" s="3"/>
      <c r="EP19" s="3"/>
      <c r="EQ19" s="3"/>
      <c r="ER19" s="3"/>
      <c r="ES19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0">
    <tabColor rgb="FF92D050"/>
  </sheetPr>
  <dimension ref="A1:FJ28"/>
  <sheetViews>
    <sheetView showGridLines="0" zoomScaleNormal="100" workbookViewId="0">
      <pane xSplit="2" ySplit="4" topLeftCell="J11" activePane="bottomRight" state="frozen"/>
      <selection activeCell="L36" sqref="L36"/>
      <selection pane="topRight" activeCell="L36" sqref="L36"/>
      <selection pane="bottomLeft" activeCell="L36" sqref="L36"/>
      <selection pane="bottomRight" activeCell="D27" sqref="D27"/>
    </sheetView>
  </sheetViews>
  <sheetFormatPr defaultColWidth="9.140625" defaultRowHeight="12"/>
  <cols>
    <col min="1" max="1" width="9.140625" style="1"/>
    <col min="2" max="2" width="35.5703125" style="1" bestFit="1" customWidth="1"/>
    <col min="3" max="3" width="11.7109375" style="1" bestFit="1" customWidth="1"/>
    <col min="4" max="13" width="9.28515625" style="1" bestFit="1" customWidth="1"/>
    <col min="14" max="15" width="9.7109375" style="1" bestFit="1" customWidth="1"/>
    <col min="16" max="25" width="9.28515625" style="1" bestFit="1" customWidth="1"/>
    <col min="26" max="34" width="9.28515625" style="1" customWidth="1"/>
    <col min="35" max="36" width="9.140625" style="1"/>
    <col min="37" max="49" width="9.28515625" style="1" bestFit="1" customWidth="1"/>
    <col min="50" max="51" width="9.7109375" style="1" bestFit="1" customWidth="1"/>
    <col min="52" max="55" width="9.28515625" style="1" bestFit="1" customWidth="1"/>
    <col min="56" max="57" width="9.7109375" style="1" bestFit="1" customWidth="1"/>
    <col min="58" max="59" width="9.28515625" style="1" bestFit="1" customWidth="1"/>
    <col min="60" max="67" width="9.28515625" style="1" customWidth="1"/>
    <col min="68" max="69" width="9.140625" style="1"/>
    <col min="70" max="92" width="9.28515625" style="1" bestFit="1" customWidth="1"/>
    <col min="93" max="100" width="9.28515625" style="1" customWidth="1"/>
    <col min="101" max="102" width="9.140625" style="1"/>
    <col min="103" max="106" width="9.7109375" style="1" bestFit="1" customWidth="1"/>
    <col min="107" max="114" width="9.28515625" style="1" bestFit="1" customWidth="1"/>
    <col min="115" max="121" width="9.7109375" style="1" bestFit="1" customWidth="1"/>
    <col min="122" max="125" width="9.28515625" style="1" bestFit="1" customWidth="1"/>
    <col min="126" max="133" width="9.28515625" style="1" customWidth="1"/>
    <col min="134" max="135" width="9.140625" style="1"/>
    <col min="136" max="158" width="9.28515625" style="1" bestFit="1" customWidth="1"/>
    <col min="159" max="16384" width="9.140625" style="1"/>
  </cols>
  <sheetData>
    <row r="1" spans="1:166">
      <c r="C1" s="1" t="s">
        <v>15</v>
      </c>
      <c r="AK1" s="1" t="s">
        <v>120</v>
      </c>
      <c r="BR1" s="1" t="s">
        <v>19</v>
      </c>
      <c r="CY1" s="1" t="s">
        <v>23</v>
      </c>
      <c r="EF1" s="1" t="s">
        <v>146</v>
      </c>
      <c r="EH1" s="40"/>
    </row>
    <row r="2" spans="1:166">
      <c r="C2" s="1">
        <v>2014</v>
      </c>
      <c r="G2" s="1">
        <v>2015</v>
      </c>
      <c r="K2" s="1">
        <v>2016</v>
      </c>
      <c r="O2" s="1">
        <v>2017</v>
      </c>
      <c r="S2" s="1">
        <v>2018</v>
      </c>
      <c r="W2" s="5">
        <v>2019</v>
      </c>
      <c r="X2" s="5"/>
      <c r="Y2" s="5"/>
      <c r="Z2" s="5"/>
      <c r="AA2" s="48">
        <v>2020</v>
      </c>
      <c r="AB2" s="5"/>
      <c r="AC2" s="5"/>
      <c r="AD2" s="5"/>
      <c r="AE2" s="5">
        <v>2021</v>
      </c>
      <c r="AF2" s="5"/>
      <c r="AG2" s="5"/>
      <c r="AH2" s="5"/>
      <c r="AI2" s="3"/>
      <c r="AJ2" s="3"/>
      <c r="AK2" s="1">
        <v>2014</v>
      </c>
      <c r="AO2" s="1">
        <v>2015</v>
      </c>
      <c r="AS2" s="1">
        <v>2016</v>
      </c>
      <c r="AW2" s="1">
        <v>2017</v>
      </c>
      <c r="BA2" s="1">
        <v>2018</v>
      </c>
      <c r="BE2" s="5">
        <v>2019</v>
      </c>
      <c r="BF2" s="5"/>
      <c r="BG2" s="5"/>
      <c r="BH2" s="5"/>
      <c r="BI2" s="48">
        <v>2020</v>
      </c>
      <c r="BJ2" s="5"/>
      <c r="BK2" s="5"/>
      <c r="BL2" s="5"/>
      <c r="BM2" s="5" t="s">
        <v>176</v>
      </c>
      <c r="BN2" s="5"/>
      <c r="BO2" s="5"/>
      <c r="BP2" s="5"/>
      <c r="BR2" s="1">
        <v>2014</v>
      </c>
      <c r="BV2" s="1">
        <v>2015</v>
      </c>
      <c r="BZ2" s="1">
        <v>2016</v>
      </c>
      <c r="CD2" s="1">
        <v>2017</v>
      </c>
      <c r="CH2" s="1">
        <v>2018</v>
      </c>
      <c r="CL2" s="5">
        <v>2019</v>
      </c>
      <c r="CM2" s="5"/>
      <c r="CN2" s="5"/>
      <c r="CO2" s="5"/>
      <c r="CP2" s="48">
        <v>2020</v>
      </c>
      <c r="CQ2" s="5"/>
      <c r="CR2" s="5"/>
      <c r="CS2" s="5"/>
      <c r="CT2" s="5" t="s">
        <v>176</v>
      </c>
      <c r="CU2" s="5"/>
      <c r="CV2" s="5"/>
      <c r="CY2" s="1">
        <v>2014</v>
      </c>
      <c r="DC2" s="1">
        <v>2015</v>
      </c>
      <c r="DG2" s="1">
        <v>2016</v>
      </c>
      <c r="DK2" s="1">
        <v>2017</v>
      </c>
      <c r="DO2" s="1">
        <v>2018</v>
      </c>
      <c r="DS2" s="5">
        <v>2019</v>
      </c>
      <c r="DT2" s="5"/>
      <c r="DU2" s="5"/>
      <c r="DV2" s="5"/>
      <c r="DW2" s="48">
        <v>2020</v>
      </c>
      <c r="DX2" s="5"/>
      <c r="DY2" s="5"/>
      <c r="DZ2" s="5"/>
      <c r="EA2" s="5" t="s">
        <v>176</v>
      </c>
      <c r="EB2" s="5"/>
      <c r="EC2" s="5"/>
      <c r="EF2" s="1">
        <v>2014</v>
      </c>
      <c r="EJ2" s="1">
        <v>2015</v>
      </c>
      <c r="EN2" s="1">
        <v>2016</v>
      </c>
      <c r="ER2" s="1">
        <v>2017</v>
      </c>
      <c r="EV2" s="1">
        <v>2018</v>
      </c>
      <c r="EZ2" s="5">
        <v>2019</v>
      </c>
      <c r="FA2" s="5"/>
      <c r="FB2" s="5"/>
      <c r="FC2" s="5"/>
      <c r="FD2" s="48">
        <v>2020</v>
      </c>
      <c r="FE2" s="5"/>
      <c r="FF2" s="5"/>
      <c r="FG2" s="5"/>
      <c r="FH2" s="5" t="s">
        <v>176</v>
      </c>
      <c r="FI2" s="5"/>
      <c r="FJ2" s="5"/>
    </row>
    <row r="3" spans="1:166">
      <c r="C3" s="1" t="s">
        <v>46</v>
      </c>
      <c r="W3" s="5"/>
      <c r="X3" s="5"/>
      <c r="Y3" s="5"/>
      <c r="Z3" s="5"/>
      <c r="AA3" s="7"/>
      <c r="AB3" s="5"/>
      <c r="AC3" s="5"/>
      <c r="AD3" s="7"/>
      <c r="AE3" s="7"/>
      <c r="AF3" s="7"/>
      <c r="AG3" s="7"/>
      <c r="AH3" s="7"/>
      <c r="AK3" s="1" t="s">
        <v>47</v>
      </c>
      <c r="BE3" s="5"/>
      <c r="BF3" s="5"/>
      <c r="BG3" s="5"/>
      <c r="BH3" s="5"/>
      <c r="BI3" s="7"/>
      <c r="BJ3" s="5"/>
      <c r="BK3" s="5"/>
      <c r="BL3" s="7"/>
      <c r="BM3" s="7"/>
      <c r="BN3" s="7"/>
      <c r="BO3" s="7"/>
      <c r="BP3" s="7"/>
      <c r="BR3" s="1" t="s">
        <v>48</v>
      </c>
      <c r="CL3" s="5"/>
      <c r="CM3" s="5"/>
      <c r="CN3" s="5"/>
      <c r="CO3" s="5"/>
      <c r="CP3" s="7"/>
      <c r="CQ3" s="5"/>
      <c r="CR3" s="5"/>
      <c r="CS3" s="7"/>
      <c r="CT3" s="7"/>
      <c r="CU3" s="7"/>
      <c r="CV3" s="7"/>
      <c r="CY3" s="1" t="s">
        <v>49</v>
      </c>
      <c r="DS3" s="5"/>
      <c r="DT3" s="5"/>
      <c r="DU3" s="5"/>
      <c r="DV3" s="5"/>
      <c r="DW3" s="7"/>
      <c r="DX3" s="5"/>
      <c r="DY3" s="5"/>
      <c r="DZ3" s="7"/>
      <c r="EA3" s="7"/>
      <c r="EB3" s="7"/>
      <c r="EC3" s="7"/>
      <c r="EF3" s="1" t="s">
        <v>147</v>
      </c>
      <c r="EZ3" s="5"/>
      <c r="FA3" s="5"/>
      <c r="FB3" s="5"/>
      <c r="FC3" s="5"/>
      <c r="FD3" s="7"/>
      <c r="FE3" s="5"/>
      <c r="FF3" s="5"/>
      <c r="FG3" s="7"/>
      <c r="FH3" s="7"/>
      <c r="FI3" s="7"/>
      <c r="FJ3" s="7"/>
    </row>
    <row r="4" spans="1:166">
      <c r="C4" s="1">
        <v>2014</v>
      </c>
      <c r="G4" s="1">
        <v>2015</v>
      </c>
      <c r="K4" s="1">
        <v>2016</v>
      </c>
      <c r="O4" s="1">
        <v>2017</v>
      </c>
      <c r="S4" s="1">
        <v>2018</v>
      </c>
      <c r="W4" s="5">
        <v>2019</v>
      </c>
      <c r="X4" s="5"/>
      <c r="Y4" s="5"/>
      <c r="Z4" s="5"/>
      <c r="AA4" s="48">
        <v>2020</v>
      </c>
      <c r="AB4" s="5"/>
      <c r="AC4" s="5"/>
      <c r="AD4" s="7"/>
      <c r="AE4" s="5">
        <v>2021</v>
      </c>
      <c r="AF4" s="7"/>
      <c r="AG4" s="7"/>
      <c r="AH4" s="7"/>
      <c r="AI4" s="3"/>
      <c r="AJ4" s="3"/>
      <c r="AK4" s="1">
        <v>2014</v>
      </c>
      <c r="AO4" s="1">
        <v>2015</v>
      </c>
      <c r="AS4" s="1">
        <v>2016</v>
      </c>
      <c r="AW4" s="1">
        <v>2017</v>
      </c>
      <c r="BA4" s="1">
        <v>2018</v>
      </c>
      <c r="BE4" s="5">
        <v>2019</v>
      </c>
      <c r="BF4" s="5"/>
      <c r="BG4" s="5"/>
      <c r="BH4" s="5"/>
      <c r="BI4" s="48">
        <v>2020</v>
      </c>
      <c r="BJ4" s="5"/>
      <c r="BK4" s="5"/>
      <c r="BL4" s="7"/>
      <c r="BM4" s="5" t="s">
        <v>176</v>
      </c>
      <c r="BN4" s="7"/>
      <c r="BO4" s="7"/>
      <c r="BP4" s="7"/>
      <c r="BR4" s="1">
        <v>2014</v>
      </c>
      <c r="BV4" s="1">
        <v>2015</v>
      </c>
      <c r="BZ4" s="1">
        <v>2016</v>
      </c>
      <c r="CD4" s="1">
        <v>2017</v>
      </c>
      <c r="CH4" s="1">
        <v>2018</v>
      </c>
      <c r="CL4" s="5">
        <v>2019</v>
      </c>
      <c r="CM4" s="5"/>
      <c r="CN4" s="5"/>
      <c r="CO4" s="5"/>
      <c r="CP4" s="48">
        <v>2020</v>
      </c>
      <c r="CQ4" s="5"/>
      <c r="CR4" s="5"/>
      <c r="CS4" s="7"/>
      <c r="CT4" s="5" t="s">
        <v>176</v>
      </c>
      <c r="CU4" s="7"/>
      <c r="CV4" s="7"/>
      <c r="CY4" s="1">
        <v>2014</v>
      </c>
      <c r="DC4" s="1">
        <v>2015</v>
      </c>
      <c r="DG4" s="1">
        <v>2016</v>
      </c>
      <c r="DK4" s="1">
        <v>2017</v>
      </c>
      <c r="DO4" s="1">
        <v>2018</v>
      </c>
      <c r="DS4" s="5">
        <v>2019</v>
      </c>
      <c r="DT4" s="5"/>
      <c r="DU4" s="5"/>
      <c r="DV4" s="5"/>
      <c r="DW4" s="48">
        <v>2020</v>
      </c>
      <c r="DX4" s="5"/>
      <c r="DY4" s="5"/>
      <c r="DZ4" s="7"/>
      <c r="EA4" s="5" t="s">
        <v>176</v>
      </c>
      <c r="EB4" s="7"/>
      <c r="EC4" s="7"/>
      <c r="EF4" s="1">
        <v>2014</v>
      </c>
      <c r="EJ4" s="1">
        <v>2015</v>
      </c>
      <c r="EN4" s="1">
        <v>2016</v>
      </c>
      <c r="ER4" s="1">
        <v>2017</v>
      </c>
      <c r="EV4" s="1">
        <v>2018</v>
      </c>
      <c r="EZ4" s="5">
        <v>2019</v>
      </c>
      <c r="FA4" s="5"/>
      <c r="FB4" s="5"/>
      <c r="FC4" s="5"/>
      <c r="FD4" s="48">
        <v>2020</v>
      </c>
      <c r="FE4" s="5"/>
      <c r="FF4" s="5"/>
      <c r="FG4" s="7"/>
      <c r="FH4" s="5" t="s">
        <v>176</v>
      </c>
      <c r="FI4" s="7"/>
      <c r="FJ4" s="7"/>
    </row>
    <row r="5" spans="1:166">
      <c r="A5" s="1" t="s">
        <v>149</v>
      </c>
      <c r="B5" s="1" t="s">
        <v>148</v>
      </c>
      <c r="C5" s="2">
        <v>5.304946549038239</v>
      </c>
      <c r="D5" s="2">
        <v>4.8968832670938633</v>
      </c>
      <c r="E5" s="2">
        <v>5.2889139588125325</v>
      </c>
      <c r="F5" s="2">
        <v>5.2326293873583865</v>
      </c>
      <c r="G5" s="2">
        <v>5.4388765785952149</v>
      </c>
      <c r="H5" s="2">
        <v>6.0609133757647085</v>
      </c>
      <c r="I5" s="2">
        <v>5.551744151175261</v>
      </c>
      <c r="J5" s="2">
        <v>5.9569680792998634</v>
      </c>
      <c r="K5" s="2">
        <v>5.2906731469712236</v>
      </c>
      <c r="L5" s="2">
        <v>3.885952925101587</v>
      </c>
      <c r="M5" s="2">
        <v>3.2297279153364062</v>
      </c>
      <c r="N5" s="2">
        <v>0.8715585619004802</v>
      </c>
      <c r="O5" s="2">
        <v>1.1066576159331782</v>
      </c>
      <c r="P5" s="2">
        <v>1.7038869201521973</v>
      </c>
      <c r="Q5" s="2">
        <v>1.7249610173618617</v>
      </c>
      <c r="R5" s="2">
        <v>2.1086568703717794</v>
      </c>
      <c r="S5" s="2">
        <v>2.4440447763768942</v>
      </c>
      <c r="T5" s="2">
        <v>2.5191983625183156</v>
      </c>
      <c r="U5" s="2">
        <v>3.0663805919659044</v>
      </c>
      <c r="V5" s="2">
        <v>2.9567663976072693</v>
      </c>
      <c r="W5" s="2">
        <v>2.421792732016482</v>
      </c>
      <c r="X5" s="2">
        <v>2.2863264092114091</v>
      </c>
      <c r="Y5" s="2">
        <v>1.8480545957030388</v>
      </c>
      <c r="Z5" s="2">
        <v>2.8904693382118412</v>
      </c>
      <c r="AA5" s="2">
        <v>3.1151912119717799</v>
      </c>
      <c r="AB5" s="2">
        <v>3.2096502041405484</v>
      </c>
      <c r="AC5" s="2">
        <v>3.6227920958634829</v>
      </c>
      <c r="AD5" s="2">
        <v>3.2746343604734678</v>
      </c>
      <c r="AE5" s="2">
        <v>3.2952107841719576</v>
      </c>
      <c r="AF5" s="2">
        <v>2.9394316736899357</v>
      </c>
      <c r="AG5" s="2">
        <v>2.755720827604633</v>
      </c>
      <c r="AH5" s="2">
        <v>3.1985352819371391</v>
      </c>
      <c r="AI5" s="2"/>
      <c r="AJ5" s="2"/>
      <c r="AK5" s="2">
        <v>2.3253905167302982</v>
      </c>
      <c r="AL5" s="2">
        <v>2.871637445407937</v>
      </c>
      <c r="AM5" s="2">
        <v>2.1355557993211618</v>
      </c>
      <c r="AN5" s="2">
        <v>1.559894051149469</v>
      </c>
      <c r="AO5" s="2">
        <v>2.3960868891543501</v>
      </c>
      <c r="AP5" s="2">
        <v>3.1402027981129801</v>
      </c>
      <c r="AQ5" s="2">
        <v>3.4742304392143555</v>
      </c>
      <c r="AR5" s="2">
        <v>3.2145165018136197</v>
      </c>
      <c r="AS5" s="2">
        <v>2.6542599147180956</v>
      </c>
      <c r="AT5" s="2">
        <v>1.8811474776342163</v>
      </c>
      <c r="AU5" s="2">
        <v>1.8450985573712733</v>
      </c>
      <c r="AV5" s="2">
        <v>1.6181018202025179</v>
      </c>
      <c r="AW5" s="2">
        <v>0.87494197609498703</v>
      </c>
      <c r="AX5" s="2">
        <v>0.5962170715509677</v>
      </c>
      <c r="AY5" s="2">
        <v>0.3545442744079047</v>
      </c>
      <c r="AZ5" s="2">
        <v>1.0659512318567372</v>
      </c>
      <c r="BA5" s="2">
        <v>0.94811575100353473</v>
      </c>
      <c r="BB5" s="2">
        <v>0.90079364111221982</v>
      </c>
      <c r="BC5" s="2">
        <v>0.93057855206008688</v>
      </c>
      <c r="BD5" s="2">
        <v>0.81918121711123737</v>
      </c>
      <c r="BE5" s="2">
        <v>0.69666795514594593</v>
      </c>
      <c r="BF5" s="2">
        <v>1.0899427320567816</v>
      </c>
      <c r="BG5" s="2">
        <v>0.94778290212299743</v>
      </c>
      <c r="BH5" s="2">
        <v>1.170497989176307</v>
      </c>
      <c r="BI5" s="2">
        <v>1.5621869825236361</v>
      </c>
      <c r="BJ5" s="2">
        <v>1.660440204876823</v>
      </c>
      <c r="BK5" s="2">
        <v>1.9462217810227549</v>
      </c>
      <c r="BL5" s="2">
        <v>1.5950039066818662</v>
      </c>
      <c r="BM5" s="2">
        <v>1.3493472992824964</v>
      </c>
      <c r="BN5" s="2">
        <v>1.3327308487353817</v>
      </c>
      <c r="BO5" s="2">
        <v>1.5560000914178083</v>
      </c>
      <c r="BP5" s="2"/>
      <c r="BQ5" s="2"/>
      <c r="BR5" s="2">
        <v>3.1231985407280352</v>
      </c>
      <c r="BS5" s="2">
        <v>3.2087910332738376</v>
      </c>
      <c r="BT5" s="2">
        <v>3.189708504676299</v>
      </c>
      <c r="BU5" s="2">
        <v>3.2053787207734303</v>
      </c>
      <c r="BV5" s="2">
        <v>3.8082033120621874</v>
      </c>
      <c r="BW5" s="2">
        <v>3.1756469360779276</v>
      </c>
      <c r="BX5" s="2">
        <v>2.8115332623304861</v>
      </c>
      <c r="BY5" s="2">
        <v>2.0162112081395782</v>
      </c>
      <c r="BZ5" s="2">
        <v>1.5529762412798143</v>
      </c>
      <c r="CA5" s="2">
        <v>1.0430769410979206</v>
      </c>
      <c r="CB5" s="2">
        <v>0.84019214839323952</v>
      </c>
      <c r="CC5" s="2">
        <v>1.300963375615326</v>
      </c>
      <c r="CD5" s="2">
        <v>1.2897219400915529</v>
      </c>
      <c r="CE5" s="2">
        <v>1.2486411819532337</v>
      </c>
      <c r="CF5" s="2">
        <v>1.3569196028208861</v>
      </c>
      <c r="CG5" s="2">
        <v>1.5701908961810931</v>
      </c>
      <c r="CH5" s="2">
        <v>1.5881407231397915</v>
      </c>
      <c r="CI5" s="2">
        <v>1.7692089676553608</v>
      </c>
      <c r="CJ5" s="2">
        <v>2.0338633036618381</v>
      </c>
      <c r="CK5" s="2">
        <v>2.2444495618767899</v>
      </c>
      <c r="CL5" s="2">
        <v>2.1311187266077534</v>
      </c>
      <c r="CM5" s="2">
        <v>2.3281362958095264</v>
      </c>
      <c r="CN5" s="2">
        <v>2.1915996355709644</v>
      </c>
      <c r="CO5" s="2">
        <v>2.0942950897327508</v>
      </c>
      <c r="CP5" s="2">
        <v>2.388571686572202</v>
      </c>
      <c r="CQ5" s="2">
        <v>2.5579497490632699</v>
      </c>
      <c r="CR5" s="2">
        <v>2.5063935906325447</v>
      </c>
      <c r="CS5" s="2">
        <v>2.5478846890276574</v>
      </c>
      <c r="CT5" s="2">
        <v>2.5060561048096877</v>
      </c>
      <c r="CU5" s="2">
        <v>2.2892337872463382</v>
      </c>
      <c r="CV5" s="2">
        <v>2.4338062469655521</v>
      </c>
      <c r="CW5" s="2"/>
      <c r="CX5" s="2"/>
      <c r="CY5" s="2">
        <v>1.1342880056218199</v>
      </c>
      <c r="CZ5" s="2">
        <v>0.95139281561063027</v>
      </c>
      <c r="DA5" s="2">
        <v>0.84740488049061813</v>
      </c>
      <c r="DB5" s="2">
        <v>1.0069297054776605</v>
      </c>
      <c r="DC5" s="2">
        <v>1.3777636624433471</v>
      </c>
      <c r="DD5" s="2">
        <v>1.6678693024326685</v>
      </c>
      <c r="DE5" s="2">
        <v>2.6583103318188113</v>
      </c>
      <c r="DF5" s="2">
        <v>4.541727741678673</v>
      </c>
      <c r="DG5" s="2">
        <v>4.6081491032996329</v>
      </c>
      <c r="DH5" s="2">
        <v>4.7035996999733447</v>
      </c>
      <c r="DI5" s="2">
        <v>3.6046544744894229</v>
      </c>
      <c r="DJ5" s="2">
        <v>1.3654396389768706</v>
      </c>
      <c r="DK5" s="2">
        <v>1.0167405460536636</v>
      </c>
      <c r="DL5" s="2">
        <v>0.73810901881128432</v>
      </c>
      <c r="DM5" s="2">
        <v>0.79263293651744926</v>
      </c>
      <c r="DN5" s="2">
        <v>0.80409270158568524</v>
      </c>
      <c r="DO5" s="2">
        <v>0.81782134918305571</v>
      </c>
      <c r="DP5" s="2">
        <v>0.7845394831526652</v>
      </c>
      <c r="DQ5" s="2">
        <v>0.98185387324541618</v>
      </c>
      <c r="DR5" s="2">
        <v>1.4137298292185743</v>
      </c>
      <c r="DS5" s="2">
        <v>1.3497921364148813</v>
      </c>
      <c r="DT5" s="2">
        <v>1.4591493622336664</v>
      </c>
      <c r="DU5" s="2">
        <v>1.3318430989982912</v>
      </c>
      <c r="DV5" s="2">
        <v>1.363771691051378</v>
      </c>
      <c r="DW5" s="2">
        <v>1.7672166683152888</v>
      </c>
      <c r="DX5" s="2">
        <v>1.6435039665534816</v>
      </c>
      <c r="DY5" s="2">
        <v>1.7320216306970604</v>
      </c>
      <c r="DZ5" s="2">
        <v>1.7168896809597811</v>
      </c>
      <c r="EA5" s="2">
        <v>1.0625936259557704</v>
      </c>
      <c r="EB5" s="2">
        <v>1.8510704731685499</v>
      </c>
      <c r="EC5" s="2">
        <v>1.618529792840705</v>
      </c>
      <c r="EF5" s="2">
        <v>3.9737808691565855</v>
      </c>
      <c r="EG5" s="2">
        <v>3.5075781979394733</v>
      </c>
      <c r="EH5" s="2">
        <v>2.9800670610803923</v>
      </c>
      <c r="EI5" s="2">
        <v>2.8641167045521594</v>
      </c>
      <c r="EJ5" s="2">
        <v>3.0890214385072206</v>
      </c>
      <c r="EK5" s="2">
        <v>3.0434557715807919</v>
      </c>
      <c r="EL5" s="2">
        <v>3.3225092138411525</v>
      </c>
      <c r="EM5" s="2">
        <v>2.5752873814414965</v>
      </c>
      <c r="EN5" s="2">
        <v>2.0312368391063722</v>
      </c>
      <c r="EO5" s="2">
        <v>2.649911969211391</v>
      </c>
      <c r="EP5" s="2">
        <v>3.3487607730485771</v>
      </c>
      <c r="EQ5" s="2">
        <v>3.4197010628276141</v>
      </c>
      <c r="ER5" s="2">
        <v>2.8331208871522331</v>
      </c>
      <c r="ES5" s="2">
        <v>2.2387390259135409</v>
      </c>
      <c r="ET5" s="2">
        <v>1.1836711000025191</v>
      </c>
      <c r="EU5" s="2">
        <v>1.62005474303674</v>
      </c>
      <c r="EV5" s="2">
        <v>1.9307284173987769</v>
      </c>
      <c r="EW5" s="2">
        <v>1.880648851421681</v>
      </c>
      <c r="EX5" s="2">
        <v>1.7615930509023012</v>
      </c>
      <c r="EY5" s="2">
        <v>1.5120344149204348</v>
      </c>
      <c r="EZ5" s="2">
        <v>1.7547621651804992</v>
      </c>
      <c r="FA5" s="2">
        <v>1.6668911337684711</v>
      </c>
      <c r="FB5" s="2">
        <v>1.77345808693669</v>
      </c>
      <c r="FC5" s="2">
        <v>1.769230424434215</v>
      </c>
      <c r="FD5" s="2">
        <v>1.9565802545435871</v>
      </c>
      <c r="FE5" s="2">
        <v>2.1161577266160831</v>
      </c>
      <c r="FF5" s="2">
        <v>2.0904111885574985</v>
      </c>
      <c r="FG5" s="2">
        <v>2.2271045857129139</v>
      </c>
      <c r="FH5" s="2">
        <v>1.8731750943987349</v>
      </c>
      <c r="FI5" s="2">
        <v>1.6781965112005768</v>
      </c>
      <c r="FJ5" s="2">
        <v>1.8338762408961249</v>
      </c>
    </row>
    <row r="6" spans="1:166">
      <c r="A6" s="1" t="s">
        <v>112</v>
      </c>
      <c r="B6" s="1" t="s">
        <v>52</v>
      </c>
      <c r="C6" s="3">
        <v>4.253527082078568</v>
      </c>
      <c r="D6" s="3">
        <v>3.865100625307246</v>
      </c>
      <c r="E6" s="3">
        <v>4.2690008922936187</v>
      </c>
      <c r="F6" s="3">
        <v>4.1434168299631304</v>
      </c>
      <c r="G6" s="3">
        <v>4.3363970992848131</v>
      </c>
      <c r="H6" s="3">
        <v>4.8242983144627889</v>
      </c>
      <c r="I6" s="3">
        <v>4.3015941453049287</v>
      </c>
      <c r="J6" s="3">
        <v>4.669658531415263</v>
      </c>
      <c r="K6" s="3">
        <v>3.9956617765299942</v>
      </c>
      <c r="L6" s="3">
        <v>2.7230281029799288</v>
      </c>
      <c r="M6" s="3">
        <v>1.866266299542606</v>
      </c>
      <c r="N6" s="3">
        <v>-0.56929212690982423</v>
      </c>
      <c r="O6" s="3">
        <v>-0.2835393551434226</v>
      </c>
      <c r="P6" s="3">
        <v>0.30305445000105768</v>
      </c>
      <c r="Q6" s="3">
        <v>0.50131889018347531</v>
      </c>
      <c r="R6" s="3">
        <v>0.94070309864959478</v>
      </c>
      <c r="S6" s="3">
        <v>1.3539630342748965</v>
      </c>
      <c r="T6" s="3">
        <v>1.5019385358700557</v>
      </c>
      <c r="U6" s="3">
        <v>2.1331402958174333</v>
      </c>
      <c r="V6" s="3">
        <v>2.7308075826014724</v>
      </c>
      <c r="W6" s="3">
        <v>2.1658475054600905</v>
      </c>
      <c r="X6" s="3">
        <v>2.06922101585053</v>
      </c>
      <c r="Y6" s="3">
        <v>1.683297343488023</v>
      </c>
      <c r="Z6" s="3">
        <v>2.1276827889956191</v>
      </c>
      <c r="AA6" s="3">
        <v>2.3649522003181831</v>
      </c>
      <c r="AB6" s="3">
        <v>2.4363686154472881</v>
      </c>
      <c r="AC6" s="3">
        <v>2.8832072860057445</v>
      </c>
      <c r="AD6" s="3">
        <v>2.3304886002930711</v>
      </c>
      <c r="AE6" s="3">
        <v>2.4640862777324357</v>
      </c>
      <c r="AF6" s="3">
        <v>2.2894110593013153</v>
      </c>
      <c r="AG6" s="3">
        <v>2.1450191217539349</v>
      </c>
      <c r="AH6" s="3">
        <v>2.6360767679340458</v>
      </c>
      <c r="AI6" s="3"/>
      <c r="AJ6" s="3"/>
      <c r="AK6" s="3">
        <v>2.7750506199084142</v>
      </c>
      <c r="AL6" s="3">
        <v>3.2529906956136458</v>
      </c>
      <c r="AM6" s="3">
        <v>1.7735004663602405</v>
      </c>
      <c r="AN6" s="3">
        <v>1.1603046663118142</v>
      </c>
      <c r="AO6" s="3">
        <v>1.9740492125295521</v>
      </c>
      <c r="AP6" s="3">
        <v>2.6981014383489312</v>
      </c>
      <c r="AQ6" s="3">
        <v>3.0153641386298524</v>
      </c>
      <c r="AR6" s="3">
        <v>2.6808077091794145</v>
      </c>
      <c r="AS6" s="3">
        <v>2.0994165900244326</v>
      </c>
      <c r="AT6" s="3">
        <v>1.3017295519171861</v>
      </c>
      <c r="AU6" s="3">
        <v>1.2630460294322403</v>
      </c>
      <c r="AV6" s="3">
        <v>1.0337794464830479</v>
      </c>
      <c r="AW6" s="3">
        <v>0.26803839914762689</v>
      </c>
      <c r="AX6" s="3">
        <v>-7.422651110801376E-2</v>
      </c>
      <c r="AY6" s="3">
        <v>-0.34507415423314375</v>
      </c>
      <c r="AZ6" s="3">
        <v>0.36411256370941142</v>
      </c>
      <c r="BA6" s="3">
        <v>0.26201745451640623</v>
      </c>
      <c r="BB6" s="3">
        <v>0.15687403478553635</v>
      </c>
      <c r="BC6" s="3">
        <v>0.18928322894919977</v>
      </c>
      <c r="BD6" s="3">
        <v>-2.6982003620045929E-2</v>
      </c>
      <c r="BE6" s="3">
        <v>-0.20221013193965429</v>
      </c>
      <c r="BF6" s="3">
        <v>0.30066591488671701</v>
      </c>
      <c r="BG6" s="3">
        <v>0.20591792570683715</v>
      </c>
      <c r="BH6" s="3">
        <v>0.26314482895586105</v>
      </c>
      <c r="BI6" s="3">
        <v>0.83130837397561408</v>
      </c>
      <c r="BJ6" s="3">
        <v>0.96891516243604403</v>
      </c>
      <c r="BK6" s="3">
        <v>1.3052337796502247</v>
      </c>
      <c r="BL6" s="3">
        <v>1.2126507742290924</v>
      </c>
      <c r="BM6" s="3">
        <v>0.70573802777471628</v>
      </c>
      <c r="BN6" s="3">
        <v>0.79901708603116084</v>
      </c>
      <c r="BO6" s="3">
        <v>1.1359525110358977</v>
      </c>
      <c r="BP6" s="3"/>
      <c r="BQ6" s="3"/>
      <c r="BR6" s="3">
        <v>3.5606367245566086</v>
      </c>
      <c r="BS6" s="3">
        <v>3.5726300426853852</v>
      </c>
      <c r="BT6" s="3">
        <v>3.515952722619633</v>
      </c>
      <c r="BU6" s="3">
        <v>3.4779635715512001</v>
      </c>
      <c r="BV6" s="3">
        <v>4.091463506160788</v>
      </c>
      <c r="BW6" s="3">
        <v>3.5381924509659934</v>
      </c>
      <c r="BX6" s="3">
        <v>3.9999924414799297</v>
      </c>
      <c r="BY6" s="3">
        <v>3.1701577317414755</v>
      </c>
      <c r="BZ6" s="3">
        <v>2.6878300775104376</v>
      </c>
      <c r="CA6" s="3">
        <v>2.1442770043516206</v>
      </c>
      <c r="CB6" s="3">
        <v>1.1646429704900234</v>
      </c>
      <c r="CC6" s="3">
        <v>1.6192316365817176</v>
      </c>
      <c r="CD6" s="3">
        <v>1.6178934710386668</v>
      </c>
      <c r="CE6" s="3">
        <v>1.5749372287278001</v>
      </c>
      <c r="CF6" s="3">
        <v>1.6791353194045344</v>
      </c>
      <c r="CG6" s="3">
        <v>1.9432558183289927</v>
      </c>
      <c r="CH6" s="3">
        <v>1.9617323598043663</v>
      </c>
      <c r="CI6" s="3">
        <v>2.1356311600573781</v>
      </c>
      <c r="CJ6" s="3">
        <v>2.3518740127717499</v>
      </c>
      <c r="CK6" s="3">
        <v>2.4895839487313656</v>
      </c>
      <c r="CL6" s="3">
        <v>2.2544540228458283</v>
      </c>
      <c r="CM6" s="3">
        <v>2.4901244088952144</v>
      </c>
      <c r="CN6" s="3">
        <v>2.382431891209372</v>
      </c>
      <c r="CO6" s="3">
        <v>2.329213961492568</v>
      </c>
      <c r="CP6" s="3">
        <v>2.5993154943421701</v>
      </c>
      <c r="CQ6" s="3">
        <v>2.9049725935983228</v>
      </c>
      <c r="CR6" s="3">
        <v>2.8222520249921548</v>
      </c>
      <c r="CS6" s="3">
        <v>2.7290237988599544</v>
      </c>
      <c r="CT6" s="3">
        <v>2.4798024748727538</v>
      </c>
      <c r="CU6" s="3">
        <v>2.0352188961837987</v>
      </c>
      <c r="CV6" s="3">
        <v>2.1592322649238711</v>
      </c>
      <c r="CW6" s="3"/>
      <c r="CX6" s="3"/>
      <c r="CY6" s="3">
        <v>-0.22570426974007152</v>
      </c>
      <c r="CZ6" s="3">
        <v>-0.37874342533420119</v>
      </c>
      <c r="DA6" s="3">
        <v>-0.35225769371855703</v>
      </c>
      <c r="DB6" s="3">
        <v>-0.15178854213347664</v>
      </c>
      <c r="DC6" s="3">
        <v>0.17845195854603946</v>
      </c>
      <c r="DD6" s="3">
        <v>0.42703216504021441</v>
      </c>
      <c r="DE6" s="3">
        <v>1.2650092027228372</v>
      </c>
      <c r="DF6" s="3">
        <v>3.0378742265744205</v>
      </c>
      <c r="DG6" s="3">
        <v>3.0684033812362568</v>
      </c>
      <c r="DH6" s="3">
        <v>3.1934242091756091</v>
      </c>
      <c r="DI6" s="3">
        <v>2.1717083536102888</v>
      </c>
      <c r="DJ6" s="3">
        <v>5.2830244574408165E-2</v>
      </c>
      <c r="DK6" s="3">
        <v>-0.38296328259846235</v>
      </c>
      <c r="DL6" s="3">
        <v>-0.82874972850255968</v>
      </c>
      <c r="DM6" s="3">
        <v>-0.74540817060366205</v>
      </c>
      <c r="DN6" s="3">
        <v>-0.84092227893371874</v>
      </c>
      <c r="DO6" s="3">
        <v>-0.67153960657110223</v>
      </c>
      <c r="DP6" s="3">
        <v>-0.51270242419706757</v>
      </c>
      <c r="DQ6" s="3">
        <v>-0.27554852155878501</v>
      </c>
      <c r="DR6" s="3">
        <v>0.37839608811798275</v>
      </c>
      <c r="DS6" s="3">
        <v>0.28350038754227747</v>
      </c>
      <c r="DT6" s="3">
        <v>0.3602757403101155</v>
      </c>
      <c r="DU6" s="3">
        <v>0.19597012209369322</v>
      </c>
      <c r="DV6" s="3">
        <v>0.19543211976862884</v>
      </c>
      <c r="DW6" s="3">
        <v>0.66189523484357782</v>
      </c>
      <c r="DX6" s="3">
        <v>0.58579262549513955</v>
      </c>
      <c r="DY6" s="3">
        <v>0.8095743998329743</v>
      </c>
      <c r="DZ6" s="3">
        <v>0.76520998747818425</v>
      </c>
      <c r="EA6" s="3">
        <v>0.14297266067894113</v>
      </c>
      <c r="EB6" s="3">
        <v>0.98671718748681403</v>
      </c>
      <c r="EC6" s="3">
        <v>0.78459314031291916</v>
      </c>
      <c r="ED6" s="3"/>
      <c r="EE6" s="3"/>
      <c r="EF6" s="3">
        <v>5.3716046951179486</v>
      </c>
      <c r="EG6" s="3">
        <v>4.8651566688687851</v>
      </c>
      <c r="EH6" s="3">
        <v>4.2564038495639407</v>
      </c>
      <c r="EI6" s="3">
        <v>4.0618683679672358</v>
      </c>
      <c r="EJ6" s="3">
        <v>4.4503878216509047</v>
      </c>
      <c r="EK6" s="3">
        <v>4.4102338633027944</v>
      </c>
      <c r="EL6" s="3">
        <v>4.5756043149107324</v>
      </c>
      <c r="EM6" s="3">
        <v>4.3074435071462913</v>
      </c>
      <c r="EN6" s="3">
        <v>3.4547190938864087</v>
      </c>
      <c r="EO6" s="3">
        <v>3.8811891049524982</v>
      </c>
      <c r="EP6" s="3">
        <v>4.4536303500614309</v>
      </c>
      <c r="EQ6" s="3">
        <v>4.0592558442581792</v>
      </c>
      <c r="ER6" s="3">
        <v>3.4835227125588779</v>
      </c>
      <c r="ES6" s="3">
        <v>3.1662577272068204</v>
      </c>
      <c r="ET6" s="3">
        <v>2.339850625460703</v>
      </c>
      <c r="EU6" s="3">
        <v>2.8098332699659312</v>
      </c>
      <c r="EV6" s="3">
        <v>3.0522211854607182</v>
      </c>
      <c r="EW6" s="3">
        <v>2.9177702431131673</v>
      </c>
      <c r="EX6" s="3">
        <v>2.7741322169543028</v>
      </c>
      <c r="EY6" s="3">
        <v>2.5937356199023243</v>
      </c>
      <c r="EZ6" s="3">
        <v>2.8698197601791464</v>
      </c>
      <c r="FA6" s="3">
        <v>2.6055233923658343</v>
      </c>
      <c r="FB6" s="3">
        <v>2.6632678068848064</v>
      </c>
      <c r="FC6" s="3">
        <v>2.6627431117406335</v>
      </c>
      <c r="FD6" s="3">
        <v>2.9916043471100431</v>
      </c>
      <c r="FE6" s="3">
        <v>3.292657111735938</v>
      </c>
      <c r="FF6" s="3">
        <v>3.3883926915080393</v>
      </c>
      <c r="FG6" s="3">
        <v>3.5702625959643535</v>
      </c>
      <c r="FH6" s="3">
        <v>3.1425716893047553</v>
      </c>
      <c r="FI6" s="3">
        <v>2.941650727645277</v>
      </c>
      <c r="FJ6" s="3">
        <v>3.0318743029330619</v>
      </c>
    </row>
    <row r="7" spans="1:166"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EF7" s="1" t="s">
        <v>140</v>
      </c>
    </row>
    <row r="8" spans="1:166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v>10000</v>
      </c>
      <c r="R8" s="1">
        <v>10000</v>
      </c>
      <c r="S8" s="1">
        <v>10000</v>
      </c>
      <c r="T8" s="1">
        <v>10000</v>
      </c>
      <c r="U8" s="1">
        <v>10000</v>
      </c>
      <c r="V8" s="1">
        <v>10000</v>
      </c>
      <c r="W8" s="1">
        <v>10000</v>
      </c>
      <c r="X8" s="1">
        <v>10000</v>
      </c>
      <c r="Y8" s="1">
        <v>10000</v>
      </c>
      <c r="Z8" s="1">
        <v>10000</v>
      </c>
      <c r="AA8" s="1">
        <v>10000</v>
      </c>
      <c r="AB8" s="1">
        <v>10000</v>
      </c>
      <c r="AC8" s="1">
        <v>10000</v>
      </c>
      <c r="AD8" s="1">
        <v>10000</v>
      </c>
      <c r="AE8" s="1">
        <v>10000</v>
      </c>
      <c r="AF8" s="1">
        <v>10000</v>
      </c>
      <c r="AG8" s="1">
        <v>10000</v>
      </c>
      <c r="AH8" s="1">
        <v>10000</v>
      </c>
      <c r="AI8" s="1">
        <v>10000</v>
      </c>
      <c r="AJ8" s="1">
        <v>-10000</v>
      </c>
      <c r="AK8" s="1">
        <v>-10000</v>
      </c>
      <c r="AL8" s="1">
        <v>-10000</v>
      </c>
      <c r="AM8" s="1">
        <v>-10000</v>
      </c>
      <c r="AN8" s="1">
        <v>-10000</v>
      </c>
      <c r="AO8" s="1">
        <v>-10000</v>
      </c>
      <c r="AP8" s="1">
        <v>-10000</v>
      </c>
      <c r="AQ8" s="1">
        <v>-10000</v>
      </c>
      <c r="AR8" s="1">
        <v>-10000</v>
      </c>
      <c r="AS8" s="1">
        <v>-10000</v>
      </c>
      <c r="AT8" s="1">
        <v>-10000</v>
      </c>
      <c r="AU8" s="1">
        <v>-10000</v>
      </c>
      <c r="AV8" s="1">
        <v>-10000</v>
      </c>
      <c r="AW8" s="1">
        <v>-10000</v>
      </c>
      <c r="AX8" s="1">
        <v>-10000</v>
      </c>
      <c r="AY8" s="1">
        <v>-10000</v>
      </c>
      <c r="AZ8" s="1">
        <v>-10000</v>
      </c>
      <c r="BA8" s="1">
        <v>-10000</v>
      </c>
      <c r="BB8" s="1">
        <v>-10000</v>
      </c>
      <c r="BC8" s="1">
        <v>-10000</v>
      </c>
      <c r="BD8" s="1">
        <v>-10000</v>
      </c>
      <c r="BE8" s="1">
        <v>-10000</v>
      </c>
      <c r="BF8" s="1">
        <v>-10000</v>
      </c>
      <c r="BG8" s="1">
        <v>-10000</v>
      </c>
      <c r="BH8" s="1">
        <v>-10000</v>
      </c>
      <c r="BI8" s="1">
        <v>-10000</v>
      </c>
      <c r="BJ8" s="1">
        <v>-10000</v>
      </c>
      <c r="BK8" s="1">
        <v>-10000</v>
      </c>
      <c r="BL8" s="1">
        <v>-10000</v>
      </c>
      <c r="BM8" s="1">
        <v>-10000</v>
      </c>
      <c r="BN8" s="1">
        <v>-10000</v>
      </c>
      <c r="BO8" s="1">
        <v>-10000</v>
      </c>
      <c r="BP8" s="1">
        <v>-10000</v>
      </c>
      <c r="BQ8" s="1">
        <v>10000</v>
      </c>
      <c r="BR8" s="1">
        <v>10000</v>
      </c>
      <c r="BS8" s="1">
        <v>10000</v>
      </c>
      <c r="BT8" s="1">
        <v>10000</v>
      </c>
      <c r="BU8" s="1">
        <v>10000</v>
      </c>
      <c r="BV8" s="1">
        <v>10000</v>
      </c>
      <c r="BW8" s="1">
        <v>10000</v>
      </c>
      <c r="BX8" s="1">
        <v>10000</v>
      </c>
      <c r="BY8" s="1">
        <v>10000</v>
      </c>
      <c r="BZ8" s="1">
        <v>10000</v>
      </c>
      <c r="CA8" s="1">
        <v>10000</v>
      </c>
      <c r="CB8" s="1">
        <v>10000</v>
      </c>
      <c r="CC8" s="1">
        <v>10000</v>
      </c>
      <c r="CD8" s="1">
        <v>10000</v>
      </c>
      <c r="CE8" s="1">
        <v>10000</v>
      </c>
      <c r="CF8" s="1">
        <v>10000</v>
      </c>
      <c r="CG8" s="1">
        <v>10000</v>
      </c>
      <c r="CH8" s="1">
        <v>10000</v>
      </c>
      <c r="CI8" s="1">
        <v>10000</v>
      </c>
      <c r="CJ8" s="1">
        <v>10000</v>
      </c>
      <c r="CK8" s="1">
        <v>10000</v>
      </c>
      <c r="CL8" s="1">
        <v>10000</v>
      </c>
      <c r="CM8" s="1">
        <v>10000</v>
      </c>
      <c r="CN8" s="1">
        <v>10000</v>
      </c>
      <c r="CO8" s="1">
        <v>10000</v>
      </c>
      <c r="CP8" s="1">
        <v>10000</v>
      </c>
      <c r="CQ8" s="1">
        <v>10000</v>
      </c>
      <c r="CR8" s="1">
        <v>10000</v>
      </c>
      <c r="CS8" s="1">
        <v>10000</v>
      </c>
      <c r="CT8" s="1">
        <v>10000</v>
      </c>
      <c r="CU8" s="1">
        <v>10000</v>
      </c>
      <c r="CV8" s="1">
        <v>10000</v>
      </c>
      <c r="CW8" s="1">
        <v>10000</v>
      </c>
      <c r="CX8" s="1">
        <v>-10000</v>
      </c>
      <c r="CY8" s="1">
        <v>-10000</v>
      </c>
      <c r="CZ8" s="1">
        <v>-10000</v>
      </c>
      <c r="DA8" s="1">
        <v>-10000</v>
      </c>
      <c r="DB8" s="1">
        <v>-10000</v>
      </c>
      <c r="DC8" s="1">
        <v>-10000</v>
      </c>
      <c r="DD8" s="1">
        <v>-10000</v>
      </c>
      <c r="DE8" s="1">
        <v>-10000</v>
      </c>
      <c r="DF8" s="1">
        <v>-10000</v>
      </c>
      <c r="DG8" s="1">
        <v>-10000</v>
      </c>
      <c r="DH8" s="1">
        <v>-10000</v>
      </c>
      <c r="DI8" s="1">
        <v>-10000</v>
      </c>
      <c r="DJ8" s="1">
        <v>-10000</v>
      </c>
      <c r="DK8" s="1">
        <v>-10000</v>
      </c>
      <c r="DL8" s="1">
        <v>-10000</v>
      </c>
      <c r="DM8" s="1">
        <v>-10000</v>
      </c>
      <c r="DN8" s="1">
        <v>-10000</v>
      </c>
      <c r="DO8" s="1">
        <v>-10000</v>
      </c>
      <c r="DP8" s="1">
        <v>-10000</v>
      </c>
      <c r="DQ8" s="1">
        <v>-10000</v>
      </c>
      <c r="DR8" s="1">
        <v>-10000</v>
      </c>
      <c r="DS8" s="1">
        <v>-10000</v>
      </c>
      <c r="DT8" s="1">
        <v>-10000</v>
      </c>
      <c r="DU8" s="1">
        <v>-10000</v>
      </c>
      <c r="DV8" s="1">
        <v>-10000</v>
      </c>
      <c r="DW8" s="1">
        <v>-10000</v>
      </c>
      <c r="DX8" s="1">
        <v>-10000</v>
      </c>
      <c r="DY8" s="1">
        <v>-10000</v>
      </c>
      <c r="DZ8" s="1">
        <v>-10000</v>
      </c>
      <c r="EA8" s="1">
        <v>-10000</v>
      </c>
      <c r="EB8" s="1">
        <v>-10000</v>
      </c>
      <c r="EC8" s="1">
        <v>-10000</v>
      </c>
      <c r="ED8" s="1">
        <v>-10000</v>
      </c>
      <c r="EE8" s="1">
        <v>10000</v>
      </c>
      <c r="EF8" s="1">
        <v>10000</v>
      </c>
      <c r="EG8" s="1">
        <v>10000</v>
      </c>
      <c r="EH8" s="1">
        <v>10000</v>
      </c>
      <c r="EI8" s="1">
        <v>10000</v>
      </c>
      <c r="EJ8" s="1">
        <v>10000</v>
      </c>
      <c r="EK8" s="1">
        <v>10000</v>
      </c>
      <c r="EL8" s="1">
        <v>10000</v>
      </c>
      <c r="EM8" s="1">
        <v>10000</v>
      </c>
      <c r="EN8" s="1">
        <v>10000</v>
      </c>
      <c r="EO8" s="1">
        <v>10000</v>
      </c>
      <c r="EP8" s="1">
        <v>10000</v>
      </c>
      <c r="EQ8" s="1">
        <v>10000</v>
      </c>
      <c r="ER8" s="1">
        <v>10000</v>
      </c>
      <c r="ES8" s="1">
        <v>10000</v>
      </c>
      <c r="ET8" s="1">
        <v>10000</v>
      </c>
      <c r="EU8" s="1">
        <v>10000</v>
      </c>
      <c r="EV8" s="1">
        <v>10000</v>
      </c>
      <c r="EW8" s="1">
        <v>10000</v>
      </c>
      <c r="EX8" s="1">
        <v>10000</v>
      </c>
      <c r="EY8" s="1">
        <v>10000</v>
      </c>
      <c r="EZ8" s="1">
        <v>10000</v>
      </c>
      <c r="FA8" s="1">
        <v>10000</v>
      </c>
      <c r="FB8" s="1">
        <v>10000</v>
      </c>
      <c r="FC8" s="1">
        <v>10000</v>
      </c>
      <c r="FD8" s="1">
        <v>10000</v>
      </c>
      <c r="FE8" s="1">
        <v>10000</v>
      </c>
      <c r="FF8" s="1">
        <v>10000</v>
      </c>
      <c r="FG8" s="1">
        <v>10000</v>
      </c>
      <c r="FH8" s="1">
        <v>10000</v>
      </c>
      <c r="FI8" s="1">
        <v>10000</v>
      </c>
      <c r="FJ8" s="1">
        <v>10000</v>
      </c>
    </row>
    <row r="10" spans="1:166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27" spans="4:4">
      <c r="D27" s="40"/>
    </row>
    <row r="28" spans="4:4">
      <c r="D28" s="4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142D-4F4D-4ED6-B3C4-CDD4FDE8C656}">
  <sheetPr codeName="Munka12">
    <tabColor rgb="FF92D050"/>
  </sheetPr>
  <dimension ref="A1:GD16"/>
  <sheetViews>
    <sheetView showGridLines="0" zoomScaleNormal="100" workbookViewId="0">
      <pane xSplit="2" ySplit="4" topLeftCell="C5" activePane="bottomRight" state="frozen"/>
      <selection activeCell="AL6" sqref="AL6"/>
      <selection pane="topRight" activeCell="AL6" sqref="AL6"/>
      <selection pane="bottomLeft" activeCell="AL6" sqref="AL6"/>
      <selection pane="bottomRight" activeCell="A14" sqref="A14"/>
    </sheetView>
  </sheetViews>
  <sheetFormatPr defaultColWidth="9.140625" defaultRowHeight="12"/>
  <cols>
    <col min="1" max="1" width="42.5703125" style="6" customWidth="1"/>
    <col min="2" max="2" width="10.7109375" style="6" customWidth="1"/>
    <col min="3" max="58" width="9.140625" style="6"/>
    <col min="59" max="59" width="9.7109375" style="6" bestFit="1" customWidth="1"/>
    <col min="60" max="75" width="9.7109375" style="6" customWidth="1"/>
    <col min="76" max="76" width="9.42578125" style="6" customWidth="1"/>
    <col min="77" max="77" width="9.7109375" style="6" customWidth="1"/>
    <col min="78" max="16384" width="9.140625" style="6"/>
  </cols>
  <sheetData>
    <row r="1" spans="1:186">
      <c r="C1" s="6" t="s">
        <v>15</v>
      </c>
      <c r="AO1" s="6" t="s">
        <v>120</v>
      </c>
      <c r="BZ1" s="6" t="s">
        <v>19</v>
      </c>
      <c r="DK1" s="6" t="s">
        <v>23</v>
      </c>
      <c r="EV1" s="6" t="s">
        <v>21</v>
      </c>
    </row>
    <row r="2" spans="1:186">
      <c r="C2" s="6">
        <v>2013</v>
      </c>
      <c r="G2" s="6">
        <v>2014</v>
      </c>
      <c r="K2" s="6">
        <v>2015</v>
      </c>
      <c r="O2" s="6">
        <v>2016</v>
      </c>
      <c r="S2" s="6">
        <v>2017</v>
      </c>
      <c r="W2" s="6">
        <v>2018</v>
      </c>
      <c r="AA2" s="6">
        <v>2019</v>
      </c>
      <c r="AE2" s="5">
        <v>2020</v>
      </c>
      <c r="AF2" s="5"/>
      <c r="AG2" s="5"/>
      <c r="AH2" s="5"/>
      <c r="AI2" s="5">
        <v>2021</v>
      </c>
      <c r="AJ2" s="5"/>
      <c r="AK2" s="5"/>
      <c r="AO2" s="6">
        <v>2013</v>
      </c>
      <c r="AS2" s="6">
        <v>2014</v>
      </c>
      <c r="AW2" s="6">
        <v>2015</v>
      </c>
      <c r="BA2" s="6">
        <v>2016</v>
      </c>
      <c r="BE2" s="6">
        <v>2017</v>
      </c>
      <c r="BI2" s="6">
        <v>2018</v>
      </c>
      <c r="BM2" s="6">
        <v>2019</v>
      </c>
      <c r="BQ2" s="5">
        <v>2020</v>
      </c>
      <c r="BR2" s="5"/>
      <c r="BS2" s="5"/>
      <c r="BT2" s="5"/>
      <c r="BU2" s="5" t="s">
        <v>176</v>
      </c>
      <c r="BV2" s="5"/>
      <c r="BW2" s="5"/>
      <c r="BZ2" s="6">
        <v>2013</v>
      </c>
      <c r="CD2" s="6">
        <v>2014</v>
      </c>
      <c r="CH2" s="6">
        <v>2015</v>
      </c>
      <c r="CL2" s="6">
        <v>2016</v>
      </c>
      <c r="CP2" s="6">
        <v>2017</v>
      </c>
      <c r="CT2" s="6">
        <v>2018</v>
      </c>
      <c r="CX2" s="6">
        <v>2019</v>
      </c>
      <c r="DB2" s="5">
        <v>2020</v>
      </c>
      <c r="DC2" s="5"/>
      <c r="DD2" s="5"/>
      <c r="DE2" s="5"/>
      <c r="DF2" s="5" t="s">
        <v>176</v>
      </c>
      <c r="DG2" s="5"/>
      <c r="DH2" s="5"/>
      <c r="DK2" s="6">
        <v>2013</v>
      </c>
      <c r="DO2" s="6">
        <v>2014</v>
      </c>
      <c r="DS2" s="6">
        <v>2015</v>
      </c>
      <c r="DW2" s="6">
        <v>2016</v>
      </c>
      <c r="EA2" s="6">
        <v>2017</v>
      </c>
      <c r="EE2" s="6">
        <v>2018</v>
      </c>
      <c r="EI2" s="6">
        <v>2019</v>
      </c>
      <c r="EM2" s="5">
        <v>2020</v>
      </c>
      <c r="EN2" s="5"/>
      <c r="EO2" s="5"/>
      <c r="EP2" s="5"/>
      <c r="EQ2" s="5" t="s">
        <v>176</v>
      </c>
      <c r="ER2" s="5"/>
      <c r="ES2" s="5"/>
      <c r="EV2" s="6">
        <v>2013</v>
      </c>
      <c r="EZ2" s="6">
        <v>2014</v>
      </c>
      <c r="FD2" s="6">
        <v>2015</v>
      </c>
      <c r="FH2" s="6">
        <v>2016</v>
      </c>
      <c r="FL2" s="6">
        <v>2017</v>
      </c>
      <c r="FP2" s="6">
        <v>2018</v>
      </c>
      <c r="FT2" s="6">
        <v>2019</v>
      </c>
      <c r="FX2" s="5">
        <v>2020</v>
      </c>
      <c r="FY2" s="5"/>
      <c r="FZ2" s="5"/>
      <c r="GA2" s="5"/>
      <c r="GB2" s="5" t="s">
        <v>176</v>
      </c>
      <c r="GC2" s="5"/>
      <c r="GD2" s="5"/>
    </row>
    <row r="3" spans="1:186">
      <c r="C3" s="6" t="s">
        <v>46</v>
      </c>
      <c r="AE3" s="7"/>
      <c r="AF3" s="5"/>
      <c r="AG3" s="5"/>
      <c r="AH3" s="7"/>
      <c r="AI3" s="7"/>
      <c r="AJ3" s="7"/>
      <c r="AK3" s="7"/>
      <c r="AO3" s="6" t="s">
        <v>47</v>
      </c>
      <c r="BQ3" s="7"/>
      <c r="BR3" s="5"/>
      <c r="BS3" s="5"/>
      <c r="BT3" s="7"/>
      <c r="BU3" s="7"/>
      <c r="BV3" s="7"/>
      <c r="BW3" s="7"/>
      <c r="BZ3" s="6" t="s">
        <v>48</v>
      </c>
      <c r="DB3" s="7"/>
      <c r="DC3" s="5"/>
      <c r="DD3" s="5"/>
      <c r="DE3" s="7"/>
      <c r="DF3" s="7"/>
      <c r="DG3" s="7"/>
      <c r="DH3" s="7"/>
      <c r="DK3" s="6" t="s">
        <v>49</v>
      </c>
      <c r="EM3" s="7"/>
      <c r="EN3" s="5"/>
      <c r="EO3" s="5"/>
      <c r="EP3" s="7"/>
      <c r="EQ3" s="7"/>
      <c r="ER3" s="7"/>
      <c r="ES3" s="7"/>
      <c r="EV3" s="6" t="s">
        <v>64</v>
      </c>
      <c r="FX3" s="7"/>
      <c r="FY3" s="5"/>
      <c r="FZ3" s="5"/>
      <c r="GA3" s="7"/>
      <c r="GB3" s="7"/>
      <c r="GC3" s="7"/>
      <c r="GD3" s="7"/>
    </row>
    <row r="4" spans="1:186">
      <c r="C4" s="6">
        <v>2013</v>
      </c>
      <c r="G4" s="6">
        <v>2014</v>
      </c>
      <c r="K4" s="6">
        <v>2015</v>
      </c>
      <c r="O4" s="6">
        <v>2016</v>
      </c>
      <c r="S4" s="6">
        <v>2017</v>
      </c>
      <c r="W4" s="6">
        <v>2018</v>
      </c>
      <c r="AA4" s="6">
        <v>2019</v>
      </c>
      <c r="AE4" s="5">
        <v>2020</v>
      </c>
      <c r="AF4" s="5"/>
      <c r="AG4" s="5"/>
      <c r="AH4" s="7"/>
      <c r="AI4" s="5">
        <v>2021</v>
      </c>
      <c r="AJ4" s="7"/>
      <c r="AK4" s="7"/>
      <c r="AO4" s="6">
        <v>2013</v>
      </c>
      <c r="AS4" s="6">
        <v>2014</v>
      </c>
      <c r="AW4" s="6">
        <v>2015</v>
      </c>
      <c r="BA4" s="6">
        <v>2016</v>
      </c>
      <c r="BE4" s="6">
        <v>2017</v>
      </c>
      <c r="BI4" s="6">
        <v>2018</v>
      </c>
      <c r="BM4" s="6">
        <v>2019</v>
      </c>
      <c r="BQ4" s="5">
        <v>2020</v>
      </c>
      <c r="BR4" s="5"/>
      <c r="BS4" s="5"/>
      <c r="BT4" s="7"/>
      <c r="BU4" s="5" t="s">
        <v>176</v>
      </c>
      <c r="BV4" s="7"/>
      <c r="BW4" s="7"/>
      <c r="BZ4" s="6">
        <v>2013</v>
      </c>
      <c r="CD4" s="6">
        <v>2014</v>
      </c>
      <c r="CH4" s="6">
        <v>2015</v>
      </c>
      <c r="CL4" s="6">
        <v>2016</v>
      </c>
      <c r="CP4" s="6">
        <v>2017</v>
      </c>
      <c r="CT4" s="6">
        <v>2018</v>
      </c>
      <c r="CX4" s="6">
        <v>2019</v>
      </c>
      <c r="DB4" s="5">
        <v>2020</v>
      </c>
      <c r="DC4" s="5"/>
      <c r="DD4" s="5"/>
      <c r="DE4" s="7"/>
      <c r="DF4" s="5" t="s">
        <v>176</v>
      </c>
      <c r="DG4" s="7"/>
      <c r="DH4" s="7"/>
      <c r="DK4" s="6">
        <v>2013</v>
      </c>
      <c r="DO4" s="6">
        <v>2014</v>
      </c>
      <c r="DS4" s="6">
        <v>2015</v>
      </c>
      <c r="DW4" s="6">
        <v>2016</v>
      </c>
      <c r="EA4" s="6">
        <v>2017</v>
      </c>
      <c r="EE4" s="6">
        <v>2018</v>
      </c>
      <c r="EI4" s="6">
        <v>2019</v>
      </c>
      <c r="EM4" s="5">
        <v>2020</v>
      </c>
      <c r="EN4" s="5"/>
      <c r="EO4" s="5"/>
      <c r="EP4" s="7"/>
      <c r="EQ4" s="5" t="s">
        <v>176</v>
      </c>
      <c r="ER4" s="7"/>
      <c r="ES4" s="7"/>
      <c r="EV4" s="6">
        <v>2013</v>
      </c>
      <c r="EZ4" s="6">
        <v>2014</v>
      </c>
      <c r="FD4" s="6">
        <v>2015</v>
      </c>
      <c r="FH4" s="6">
        <v>2016</v>
      </c>
      <c r="FL4" s="6">
        <v>2017</v>
      </c>
      <c r="FP4" s="6">
        <v>2018</v>
      </c>
      <c r="FT4" s="6">
        <v>2019</v>
      </c>
      <c r="FX4" s="5">
        <v>2020</v>
      </c>
      <c r="FY4" s="5"/>
      <c r="FZ4" s="5"/>
      <c r="GA4" s="7"/>
      <c r="GB4" s="5" t="s">
        <v>176</v>
      </c>
      <c r="GC4" s="7"/>
      <c r="GD4" s="7"/>
    </row>
    <row r="5" spans="1:186">
      <c r="A5" s="6" t="s">
        <v>67</v>
      </c>
      <c r="B5" s="6" t="s">
        <v>68</v>
      </c>
      <c r="C5" s="13">
        <f t="shared" ref="C5:BJ5" si="0">C8-C7-C6</f>
        <v>-10.619227498998372</v>
      </c>
      <c r="D5" s="13">
        <f t="shared" si="0"/>
        <v>-9.8628242664461325</v>
      </c>
      <c r="E5" s="13">
        <f t="shared" si="0"/>
        <v>-7.911773084301605</v>
      </c>
      <c r="F5" s="13">
        <f t="shared" si="0"/>
        <v>-8.3327513039165879</v>
      </c>
      <c r="G5" s="13">
        <f t="shared" si="0"/>
        <v>-6.8014115514777043</v>
      </c>
      <c r="H5" s="13">
        <f t="shared" si="0"/>
        <v>-5.0353888266759794</v>
      </c>
      <c r="I5" s="13">
        <f t="shared" si="0"/>
        <v>-5.8477003852453162</v>
      </c>
      <c r="J5" s="13">
        <f t="shared" si="0"/>
        <v>-5.5526816388085498</v>
      </c>
      <c r="K5" s="13">
        <f t="shared" si="0"/>
        <v>-5.472159190622528</v>
      </c>
      <c r="L5" s="13">
        <f t="shared" si="0"/>
        <v>-7.2457974131134772</v>
      </c>
      <c r="M5" s="13">
        <f t="shared" si="0"/>
        <v>-7.6554131360727267</v>
      </c>
      <c r="N5" s="13">
        <f t="shared" si="0"/>
        <v>-8.0399934688932007</v>
      </c>
      <c r="O5" s="13">
        <f t="shared" si="0"/>
        <v>-7.4493170739823018</v>
      </c>
      <c r="P5" s="13">
        <f t="shared" si="0"/>
        <v>-7.352711683676028</v>
      </c>
      <c r="Q5" s="13">
        <f t="shared" si="0"/>
        <v>-7.1318231397345002</v>
      </c>
      <c r="R5" s="13">
        <f t="shared" si="0"/>
        <v>-5.0757276118821339</v>
      </c>
      <c r="S5" s="13">
        <f t="shared" si="0"/>
        <v>-5.0572860774183557</v>
      </c>
      <c r="T5" s="13">
        <f t="shared" si="0"/>
        <v>-4.9727802566208643</v>
      </c>
      <c r="U5" s="13">
        <f t="shared" si="0"/>
        <v>-3.5350218395039947</v>
      </c>
      <c r="V5" s="13">
        <f t="shared" si="0"/>
        <v>-3.2846147059011059</v>
      </c>
      <c r="W5" s="13">
        <f t="shared" si="0"/>
        <v>-3.877655296266016</v>
      </c>
      <c r="X5" s="13">
        <f t="shared" si="0"/>
        <v>-3.2819412068397966</v>
      </c>
      <c r="Y5" s="13">
        <f t="shared" si="0"/>
        <v>-3.6650267574260944</v>
      </c>
      <c r="Z5" s="13">
        <f t="shared" si="0"/>
        <v>-3.4975483412181503</v>
      </c>
      <c r="AA5" s="13">
        <f t="shared" si="0"/>
        <v>-2.6570320895455719</v>
      </c>
      <c r="AB5" s="13">
        <f t="shared" si="0"/>
        <v>-2.1118490833474457</v>
      </c>
      <c r="AC5" s="13">
        <f t="shared" si="0"/>
        <v>-0.90957133651147526</v>
      </c>
      <c r="AD5" s="13">
        <f t="shared" si="0"/>
        <v>-0.57940163670469624</v>
      </c>
      <c r="AE5" s="13">
        <f t="shared" si="0"/>
        <v>-0.82031932488371662</v>
      </c>
      <c r="AF5" s="13">
        <f t="shared" si="0"/>
        <v>0.2795736733148142</v>
      </c>
      <c r="AG5" s="13">
        <f t="shared" si="0"/>
        <v>-0.12525860797551425</v>
      </c>
      <c r="AH5" s="13">
        <f t="shared" si="0"/>
        <v>0.95265387331063678</v>
      </c>
      <c r="AI5" s="13">
        <f t="shared" si="0"/>
        <v>1.9285623755781671</v>
      </c>
      <c r="AJ5" s="13">
        <f t="shared" si="0"/>
        <v>1.7571452942585974</v>
      </c>
      <c r="AK5" s="13">
        <f t="shared" si="0"/>
        <v>2.5287476568884246</v>
      </c>
      <c r="AL5" s="13">
        <f t="shared" si="0"/>
        <v>2.3597029231815436</v>
      </c>
      <c r="AM5" s="13"/>
      <c r="AN5" s="13"/>
      <c r="AO5" s="13">
        <f t="shared" si="0"/>
        <v>-2.892034786871911</v>
      </c>
      <c r="AP5" s="13">
        <f t="shared" si="0"/>
        <v>-2.2197712834809078</v>
      </c>
      <c r="AQ5" s="13">
        <f t="shared" si="0"/>
        <v>-2.5952596381292796</v>
      </c>
      <c r="AR5" s="13">
        <f t="shared" si="0"/>
        <v>-1.4007816273657399</v>
      </c>
      <c r="AS5" s="13">
        <f t="shared" si="0"/>
        <v>-3.1752114924081187</v>
      </c>
      <c r="AT5" s="13">
        <f t="shared" si="0"/>
        <v>-3.8699917716311156</v>
      </c>
      <c r="AU5" s="13">
        <f t="shared" si="0"/>
        <v>-2.8190224252381095</v>
      </c>
      <c r="AV5" s="13">
        <f t="shared" si="0"/>
        <v>-2.8378703774110967</v>
      </c>
      <c r="AW5" s="13">
        <f t="shared" si="0"/>
        <v>-2.1136871410649221</v>
      </c>
      <c r="AX5" s="13">
        <f t="shared" si="0"/>
        <v>-2.3823498353401122</v>
      </c>
      <c r="AY5" s="13">
        <f t="shared" si="0"/>
        <v>-1.5693877329982997</v>
      </c>
      <c r="AZ5" s="13">
        <f t="shared" si="0"/>
        <v>-1.9240520360176787</v>
      </c>
      <c r="BA5" s="13">
        <f t="shared" si="0"/>
        <v>-2.4169012383527031</v>
      </c>
      <c r="BB5" s="13">
        <f t="shared" si="0"/>
        <v>-3.8127313936200489</v>
      </c>
      <c r="BC5" s="13">
        <f t="shared" si="0"/>
        <v>-5.9358332836071117</v>
      </c>
      <c r="BD5" s="13">
        <f t="shared" si="0"/>
        <v>-6.1696507422663807</v>
      </c>
      <c r="BE5" s="13">
        <f t="shared" si="0"/>
        <v>-6.6277927400044252</v>
      </c>
      <c r="BF5" s="13">
        <f t="shared" si="0"/>
        <v>-5.1555176588586722</v>
      </c>
      <c r="BG5" s="13">
        <f t="shared" si="0"/>
        <v>-3.1667443429332685</v>
      </c>
      <c r="BH5" s="13">
        <f t="shared" si="0"/>
        <v>-2.5099540731589012</v>
      </c>
      <c r="BI5" s="13">
        <f t="shared" si="0"/>
        <v>-0.90597727318115551</v>
      </c>
      <c r="BJ5" s="13">
        <f t="shared" si="0"/>
        <v>-0.96061559030259858</v>
      </c>
      <c r="BK5" s="13">
        <f>BK8-BK7-BK6</f>
        <v>-1.0650061190699014</v>
      </c>
      <c r="BL5" s="13">
        <f t="shared" ref="BL5:BW5" si="1">BL8-BL7-BL6</f>
        <v>-2.0379711240399216</v>
      </c>
      <c r="BM5" s="13">
        <f t="shared" si="1"/>
        <v>-2.0688983876538103</v>
      </c>
      <c r="BN5" s="13">
        <f t="shared" si="1"/>
        <v>-3.0523555771753714</v>
      </c>
      <c r="BO5" s="13">
        <f t="shared" si="1"/>
        <v>-3.3364941162432906</v>
      </c>
      <c r="BP5" s="13">
        <f t="shared" si="1"/>
        <v>-2.276362359650181</v>
      </c>
      <c r="BQ5" s="13">
        <f t="shared" si="1"/>
        <v>-3.4694719490110901</v>
      </c>
      <c r="BR5" s="13">
        <f t="shared" si="1"/>
        <v>-2.2920061664422362</v>
      </c>
      <c r="BS5" s="13">
        <f t="shared" si="1"/>
        <v>-4.0246046177926118</v>
      </c>
      <c r="BT5" s="13">
        <f t="shared" si="1"/>
        <v>-4.7472920330632569</v>
      </c>
      <c r="BU5" s="13">
        <f t="shared" si="1"/>
        <v>-3.6444840034728858</v>
      </c>
      <c r="BV5" s="13">
        <f t="shared" si="1"/>
        <v>-4.0051169762611893</v>
      </c>
      <c r="BW5" s="13">
        <f t="shared" si="1"/>
        <v>-1.5978280508645235</v>
      </c>
      <c r="BX5" s="13"/>
      <c r="BY5" s="13"/>
      <c r="BZ5" s="13">
        <f t="shared" ref="BZ5:DH5" si="2">BZ8-BZ7-BZ6</f>
        <v>-0.78909068352657563</v>
      </c>
      <c r="CA5" s="13">
        <f t="shared" si="2"/>
        <v>-0.56622608440163313</v>
      </c>
      <c r="CB5" s="13">
        <f t="shared" si="2"/>
        <v>-0.4420096318822524</v>
      </c>
      <c r="CC5" s="13">
        <f t="shared" si="2"/>
        <v>-7.8163785624795645E-2</v>
      </c>
      <c r="CD5" s="13">
        <f t="shared" si="2"/>
        <v>-0.92419042751729574</v>
      </c>
      <c r="CE5" s="13">
        <f t="shared" si="2"/>
        <v>-0.32640444503008714</v>
      </c>
      <c r="CF5" s="13">
        <f t="shared" si="2"/>
        <v>-0.9787572426314739</v>
      </c>
      <c r="CG5" s="13">
        <f t="shared" si="2"/>
        <v>-1.3368298670433518</v>
      </c>
      <c r="CH5" s="13">
        <f t="shared" si="2"/>
        <v>-1.7779056080192173</v>
      </c>
      <c r="CI5" s="13">
        <f t="shared" si="2"/>
        <v>-1.665978419887121</v>
      </c>
      <c r="CJ5" s="13">
        <f t="shared" si="2"/>
        <v>-1.5670465531613158</v>
      </c>
      <c r="CK5" s="13">
        <f t="shared" si="2"/>
        <v>-1.2422504583090401</v>
      </c>
      <c r="CL5" s="13">
        <f t="shared" si="2"/>
        <v>-1.4742541576771941</v>
      </c>
      <c r="CM5" s="13">
        <f t="shared" si="2"/>
        <v>-2.2681605472616426</v>
      </c>
      <c r="CN5" s="13">
        <f t="shared" si="2"/>
        <v>-1.6923384883245058</v>
      </c>
      <c r="CO5" s="13">
        <f t="shared" si="2"/>
        <v>-1.9475928723458813</v>
      </c>
      <c r="CP5" s="13">
        <f t="shared" si="2"/>
        <v>-1.4281973483961199</v>
      </c>
      <c r="CQ5" s="13">
        <f t="shared" si="2"/>
        <v>-0.23511286922840685</v>
      </c>
      <c r="CR5" s="13">
        <f t="shared" si="2"/>
        <v>-0.88504492732528484</v>
      </c>
      <c r="CS5" s="13">
        <f t="shared" si="2"/>
        <v>-1.383284279789498</v>
      </c>
      <c r="CT5" s="13">
        <f t="shared" si="2"/>
        <v>-1.6374317414508406</v>
      </c>
      <c r="CU5" s="13">
        <f t="shared" si="2"/>
        <v>-2.9697797748501098</v>
      </c>
      <c r="CV5" s="13">
        <f t="shared" si="2"/>
        <v>-3.3232170016284432</v>
      </c>
      <c r="CW5" s="13">
        <f t="shared" si="2"/>
        <v>-3.4135551137416322</v>
      </c>
      <c r="CX5" s="13">
        <f t="shared" si="2"/>
        <v>-3.9213275723899743</v>
      </c>
      <c r="CY5" s="13">
        <f t="shared" si="2"/>
        <v>-3.404962107394887</v>
      </c>
      <c r="CZ5" s="13">
        <f t="shared" si="2"/>
        <v>-3.6988438855717285</v>
      </c>
      <c r="DA5" s="13">
        <f t="shared" si="2"/>
        <v>-3.3762397090656164</v>
      </c>
      <c r="DB5" s="13">
        <f t="shared" si="2"/>
        <v>-4.0724866918125784</v>
      </c>
      <c r="DC5" s="13">
        <f t="shared" si="2"/>
        <v>-5.2346208279568396</v>
      </c>
      <c r="DD5" s="13">
        <f t="shared" si="2"/>
        <v>-4.8330488265206695</v>
      </c>
      <c r="DE5" s="13">
        <f t="shared" si="2"/>
        <v>-6.7266516481386169</v>
      </c>
      <c r="DF5" s="13">
        <f t="shared" si="2"/>
        <v>-6.4399924945954581</v>
      </c>
      <c r="DG5" s="13">
        <f t="shared" si="2"/>
        <v>-5.4910539413084827</v>
      </c>
      <c r="DH5" s="13">
        <f t="shared" si="2"/>
        <v>-6.1186607989954371</v>
      </c>
      <c r="DI5" s="13"/>
      <c r="DJ5" s="13"/>
      <c r="DK5" s="13">
        <f t="shared" ref="DK5:FV5" si="3">DK8-DK7-DK6</f>
        <v>-2.0912340795715587</v>
      </c>
      <c r="DL5" s="13">
        <f t="shared" si="3"/>
        <v>-1.2194609711516091E-3</v>
      </c>
      <c r="DM5" s="13">
        <f t="shared" si="3"/>
        <v>0.77477579747985004</v>
      </c>
      <c r="DN5" s="13">
        <f t="shared" si="3"/>
        <v>2.2691444324376766</v>
      </c>
      <c r="DO5" s="13">
        <f t="shared" si="3"/>
        <v>3.5144421228807534</v>
      </c>
      <c r="DP5" s="13">
        <f t="shared" si="3"/>
        <v>3.2126510972890507</v>
      </c>
      <c r="DQ5" s="13">
        <f t="shared" si="3"/>
        <v>1.7120253625539477</v>
      </c>
      <c r="DR5" s="13">
        <f t="shared" si="3"/>
        <v>2.4662024083782015</v>
      </c>
      <c r="DS5" s="13">
        <f t="shared" si="3"/>
        <v>0.64703478186167973</v>
      </c>
      <c r="DT5" s="13">
        <f t="shared" si="3"/>
        <v>1.6012419947547074</v>
      </c>
      <c r="DU5" s="13">
        <f t="shared" si="3"/>
        <v>1.8261911143233489</v>
      </c>
      <c r="DV5" s="13">
        <f t="shared" si="3"/>
        <v>1.911298428677112</v>
      </c>
      <c r="DW5" s="13">
        <f t="shared" si="3"/>
        <v>2.2220976372459247</v>
      </c>
      <c r="DX5" s="13">
        <f t="shared" si="3"/>
        <v>0.78440853216298123</v>
      </c>
      <c r="DY5" s="13">
        <f t="shared" si="3"/>
        <v>0.97589426016664849</v>
      </c>
      <c r="DZ5" s="13">
        <f t="shared" si="3"/>
        <v>2.7116233944172752</v>
      </c>
      <c r="EA5" s="13">
        <f t="shared" si="3"/>
        <v>2.6933694884669697</v>
      </c>
      <c r="EB5" s="13">
        <f t="shared" si="3"/>
        <v>3.2071279757029525</v>
      </c>
      <c r="EC5" s="13">
        <f t="shared" si="3"/>
        <v>4.183107437541052</v>
      </c>
      <c r="ED5" s="13">
        <f t="shared" si="3"/>
        <v>1.8830453678812926</v>
      </c>
      <c r="EE5" s="13">
        <f t="shared" si="3"/>
        <v>3.0544937494080329</v>
      </c>
      <c r="EF5" s="13">
        <f t="shared" si="3"/>
        <v>3.6211551635800516</v>
      </c>
      <c r="EG5" s="13">
        <f t="shared" si="3"/>
        <v>3.1972232316611362</v>
      </c>
      <c r="EH5" s="13">
        <f t="shared" si="3"/>
        <v>1.7031178540558491</v>
      </c>
      <c r="EI5" s="13">
        <f t="shared" si="3"/>
        <v>8.6976817925591421E-3</v>
      </c>
      <c r="EJ5" s="13">
        <f t="shared" si="3"/>
        <v>-0.97200524867614413</v>
      </c>
      <c r="EK5" s="13">
        <f t="shared" si="3"/>
        <v>-1.4892652520208072</v>
      </c>
      <c r="EL5" s="13">
        <f t="shared" si="3"/>
        <v>-0.38852500850629479</v>
      </c>
      <c r="EM5" s="13">
        <f t="shared" si="3"/>
        <v>-0.43395991614362805</v>
      </c>
      <c r="EN5" s="13">
        <f t="shared" si="3"/>
        <v>-7.5372129496496632E-2</v>
      </c>
      <c r="EO5" s="13">
        <f t="shared" si="3"/>
        <v>0.69735401291186849</v>
      </c>
      <c r="EP5" s="13">
        <f t="shared" si="3"/>
        <v>1.1302214504237105</v>
      </c>
      <c r="EQ5" s="13">
        <f t="shared" si="3"/>
        <v>2.1103371726749875</v>
      </c>
      <c r="ER5" s="13">
        <f t="shared" si="3"/>
        <v>1.9553962480696039</v>
      </c>
      <c r="ES5" s="13">
        <f t="shared" si="3"/>
        <v>3.2838994101729</v>
      </c>
      <c r="ET5" s="13"/>
      <c r="EU5" s="13"/>
      <c r="EV5" s="13">
        <f t="shared" si="3"/>
        <v>-0.48032634398359297</v>
      </c>
      <c r="EW5" s="13">
        <f t="shared" si="3"/>
        <v>-2.2755970656910152</v>
      </c>
      <c r="EX5" s="13">
        <f t="shared" si="3"/>
        <v>-2.9265526679120795</v>
      </c>
      <c r="EY5" s="13">
        <f t="shared" si="3"/>
        <v>-3.7189475333902173</v>
      </c>
      <c r="EZ5" s="13">
        <f t="shared" si="3"/>
        <v>-4.5180662527167623</v>
      </c>
      <c r="FA5" s="13">
        <f t="shared" si="3"/>
        <v>-4.0086510480079935</v>
      </c>
      <c r="FB5" s="13">
        <f t="shared" si="3"/>
        <v>-4.1285149302253101</v>
      </c>
      <c r="FC5" s="13">
        <f t="shared" si="3"/>
        <v>-4.1042285247594794</v>
      </c>
      <c r="FD5" s="13">
        <f t="shared" si="3"/>
        <v>-4.7880744435142084</v>
      </c>
      <c r="FE5" s="13">
        <f t="shared" si="3"/>
        <v>-4.1655082340314102</v>
      </c>
      <c r="FF5" s="13">
        <f t="shared" si="3"/>
        <v>-3.9604589325029762</v>
      </c>
      <c r="FG5" s="13">
        <f t="shared" si="3"/>
        <v>-2.9996316022803189</v>
      </c>
      <c r="FH5" s="13">
        <f t="shared" si="3"/>
        <v>-1.6579009953970931</v>
      </c>
      <c r="FI5" s="13">
        <f t="shared" si="3"/>
        <v>-2.3452811063881986</v>
      </c>
      <c r="FJ5" s="13">
        <f t="shared" si="3"/>
        <v>-3.2664717579418499</v>
      </c>
      <c r="FK5" s="13">
        <f t="shared" si="3"/>
        <v>-3.8690241673615366</v>
      </c>
      <c r="FL5" s="13">
        <f t="shared" si="3"/>
        <v>-2.9503451411208523</v>
      </c>
      <c r="FM5" s="13">
        <f t="shared" si="3"/>
        <v>-1.706318467269704</v>
      </c>
      <c r="FN5" s="13">
        <f t="shared" si="3"/>
        <v>-0.98794423262910391</v>
      </c>
      <c r="FO5" s="13">
        <f t="shared" si="3"/>
        <v>-0.87303038915761588</v>
      </c>
      <c r="FP5" s="13">
        <f t="shared" si="3"/>
        <v>-1.2516613342488667</v>
      </c>
      <c r="FQ5" s="13">
        <f t="shared" si="3"/>
        <v>-0.85965599332185993</v>
      </c>
      <c r="FR5" s="13">
        <f t="shared" si="3"/>
        <v>-0.38377204001117438</v>
      </c>
      <c r="FS5" s="13">
        <f t="shared" si="3"/>
        <v>0.30406953402248638</v>
      </c>
      <c r="FT5" s="13">
        <f t="shared" si="3"/>
        <v>-0.2058471923997236</v>
      </c>
      <c r="FU5" s="13">
        <f t="shared" si="3"/>
        <v>-5.9503334861586765E-2</v>
      </c>
      <c r="FV5" s="13">
        <f t="shared" si="3"/>
        <v>0.24208599501482198</v>
      </c>
      <c r="FW5" s="13">
        <f t="shared" ref="FW5:GD5" si="4">FW8-FW7-FW6</f>
        <v>0.42273091973446575</v>
      </c>
      <c r="FX5" s="13">
        <f t="shared" si="4"/>
        <v>1.8606881212402397</v>
      </c>
      <c r="FY5" s="13">
        <f t="shared" si="4"/>
        <v>1.5359085018455474</v>
      </c>
      <c r="FZ5" s="13">
        <f t="shared" si="4"/>
        <v>2.2839838967294646</v>
      </c>
      <c r="GA5" s="13">
        <f t="shared" si="4"/>
        <v>2.7971522763956265</v>
      </c>
      <c r="GB5" s="13">
        <f t="shared" si="4"/>
        <v>2.4409336230717247</v>
      </c>
      <c r="GC5" s="13">
        <f t="shared" si="4"/>
        <v>3.2933361125568021</v>
      </c>
      <c r="GD5" s="13">
        <f t="shared" si="4"/>
        <v>2.1786345952779373</v>
      </c>
    </row>
    <row r="6" spans="1:186">
      <c r="A6" s="6" t="s">
        <v>69</v>
      </c>
      <c r="B6" s="6" t="s">
        <v>70</v>
      </c>
      <c r="C6" s="13">
        <v>3.5463441435351304</v>
      </c>
      <c r="D6" s="13">
        <v>2.7024689360275391</v>
      </c>
      <c r="E6" s="13">
        <v>0.82091840722132225</v>
      </c>
      <c r="F6" s="13">
        <v>1.5065164452034037</v>
      </c>
      <c r="G6" s="13">
        <v>1.3729200196460418</v>
      </c>
      <c r="H6" s="13">
        <v>0.67909788075959554</v>
      </c>
      <c r="I6" s="13">
        <v>2.1513964208700207</v>
      </c>
      <c r="J6" s="13">
        <v>1.5716446308308776</v>
      </c>
      <c r="K6" s="13">
        <v>0.85805677980342765</v>
      </c>
      <c r="L6" s="13">
        <v>1.3195895633516002</v>
      </c>
      <c r="M6" s="13">
        <v>1.5409688001192297</v>
      </c>
      <c r="N6" s="13">
        <v>1.532917917928158</v>
      </c>
      <c r="O6" s="13">
        <v>1.6343264829122648</v>
      </c>
      <c r="P6" s="13">
        <v>1.647481281483034</v>
      </c>
      <c r="Q6" s="13">
        <v>2.0451529990136037</v>
      </c>
      <c r="R6" s="13">
        <v>2.0693064100999683</v>
      </c>
      <c r="S6" s="13">
        <v>2.2500045739796963</v>
      </c>
      <c r="T6" s="13">
        <v>1.9983366318601179</v>
      </c>
      <c r="U6" s="13">
        <v>1.4171374533630683</v>
      </c>
      <c r="V6" s="13">
        <v>0.98919307453942118</v>
      </c>
      <c r="W6" s="57">
        <v>0.99557639299005585</v>
      </c>
      <c r="X6" s="57">
        <v>1.7505403050664952</v>
      </c>
      <c r="Y6" s="57">
        <v>2.3426365597465333</v>
      </c>
      <c r="Z6" s="57">
        <v>1.8430717197618223</v>
      </c>
      <c r="AA6" s="57">
        <v>1.9391655343945429</v>
      </c>
      <c r="AB6" s="57">
        <v>1.3760459915129024</v>
      </c>
      <c r="AC6" s="57">
        <v>0.1286569073249105</v>
      </c>
      <c r="AD6" s="57">
        <v>0.58915605966709916</v>
      </c>
      <c r="AE6" s="57">
        <v>0.76998614582234604</v>
      </c>
      <c r="AF6" s="57">
        <v>1.5290799821373033</v>
      </c>
      <c r="AG6" s="57">
        <v>1.5214192947429468</v>
      </c>
      <c r="AH6" s="57">
        <v>0.58018505402231424</v>
      </c>
      <c r="AI6" s="57">
        <v>-0.54933748736016685</v>
      </c>
      <c r="AJ6" s="57">
        <v>-1.0378331910957579</v>
      </c>
      <c r="AK6" s="57">
        <v>-0.69986013216626952</v>
      </c>
      <c r="AL6" s="57">
        <v>-0.26679710324996775</v>
      </c>
      <c r="AM6" s="13"/>
      <c r="AN6" s="13"/>
      <c r="AO6" s="13">
        <v>2.2901543049961091</v>
      </c>
      <c r="AP6" s="13">
        <v>1.0001529418932718</v>
      </c>
      <c r="AQ6" s="13">
        <v>0.14188931511766145</v>
      </c>
      <c r="AR6" s="13">
        <v>-0.38372508798012683</v>
      </c>
      <c r="AS6" s="13">
        <v>0.25128435982152497</v>
      </c>
      <c r="AT6" s="13">
        <v>1.2599531615925059</v>
      </c>
      <c r="AU6" s="13">
        <v>1.5435224116055535</v>
      </c>
      <c r="AV6" s="13">
        <v>1.2300712239880363</v>
      </c>
      <c r="AW6" s="13">
        <v>0.12732979792173804</v>
      </c>
      <c r="AX6" s="13">
        <v>-0.78793623819077963</v>
      </c>
      <c r="AY6" s="13">
        <v>-1.5109614049275479</v>
      </c>
      <c r="AZ6" s="13">
        <v>-1.9015881551080862</v>
      </c>
      <c r="BA6" s="13">
        <v>-1.5743592244734914</v>
      </c>
      <c r="BB6" s="13">
        <v>0.79559044696073233</v>
      </c>
      <c r="BC6" s="13">
        <v>2.6410590832757928</v>
      </c>
      <c r="BD6" s="13">
        <v>3.8596386421493243</v>
      </c>
      <c r="BE6" s="13">
        <v>4.9841210931731572</v>
      </c>
      <c r="BF6" s="13">
        <v>2.5892918145867667</v>
      </c>
      <c r="BG6" s="13">
        <v>0.6496608845730677</v>
      </c>
      <c r="BH6" s="13">
        <v>1.8722555896344972E-2</v>
      </c>
      <c r="BI6" s="13">
        <v>-1.3070916461965529</v>
      </c>
      <c r="BJ6" s="13">
        <v>-1.0687928018483324</v>
      </c>
      <c r="BK6" s="13">
        <v>4.8568617570129424E-2</v>
      </c>
      <c r="BL6" s="13">
        <v>0.6198273625968731</v>
      </c>
      <c r="BM6" s="13">
        <v>1.5711647696695097</v>
      </c>
      <c r="BN6" s="13">
        <v>2.275608425831749</v>
      </c>
      <c r="BO6" s="13">
        <v>2.6539277172036382</v>
      </c>
      <c r="BP6" s="13">
        <v>2.1479373984835486</v>
      </c>
      <c r="BQ6" s="13">
        <v>1.996443350963945</v>
      </c>
      <c r="BR6" s="13">
        <v>1.4325775556197577</v>
      </c>
      <c r="BS6" s="13">
        <v>-0.12335337691911075</v>
      </c>
      <c r="BT6" s="13">
        <v>0.6170792141298318</v>
      </c>
      <c r="BU6" s="13">
        <v>-0.58017841555860306</v>
      </c>
      <c r="BV6" s="13">
        <v>-0.76266382824217571</v>
      </c>
      <c r="BW6" s="13">
        <v>-7.1064409451738975E-2</v>
      </c>
      <c r="BX6" s="13"/>
      <c r="BY6" s="13"/>
      <c r="BZ6" s="13">
        <v>2.1206892220747511</v>
      </c>
      <c r="CA6" s="13">
        <v>1.726809750484076</v>
      </c>
      <c r="CB6" s="13">
        <v>1.2423791553142935</v>
      </c>
      <c r="CC6" s="13">
        <v>1.106831825785741</v>
      </c>
      <c r="CD6" s="13">
        <v>1.8001273125907908</v>
      </c>
      <c r="CE6" s="13">
        <v>1.5763445497270767</v>
      </c>
      <c r="CF6" s="13">
        <v>2.520180029368865</v>
      </c>
      <c r="CG6" s="13">
        <v>2.506895325558657</v>
      </c>
      <c r="CH6" s="13">
        <v>1.8296913819659615</v>
      </c>
      <c r="CI6" s="13">
        <v>1.5040894256683939</v>
      </c>
      <c r="CJ6" s="13">
        <v>0.62660131381251061</v>
      </c>
      <c r="CK6" s="13">
        <v>0.9145499090353284</v>
      </c>
      <c r="CL6" s="13">
        <v>1.822608098676795</v>
      </c>
      <c r="CM6" s="13">
        <v>2.5837028013189576</v>
      </c>
      <c r="CN6" s="13">
        <v>2.7780837946635559</v>
      </c>
      <c r="CO6" s="13">
        <v>1.6746610364571832</v>
      </c>
      <c r="CP6" s="13">
        <v>0.70236347010445266</v>
      </c>
      <c r="CQ6" s="13">
        <v>-1.7657052858162547E-2</v>
      </c>
      <c r="CR6" s="13">
        <v>0.45953664778421544</v>
      </c>
      <c r="CS6" s="13">
        <v>1.6557762525544117</v>
      </c>
      <c r="CT6" s="13">
        <v>2.2917815065868727</v>
      </c>
      <c r="CU6" s="13">
        <v>3.2025894551055352</v>
      </c>
      <c r="CV6" s="13">
        <v>3.4772225720600254</v>
      </c>
      <c r="CW6" s="13">
        <v>2.9596978089217747</v>
      </c>
      <c r="CX6" s="13">
        <v>3.5821455773571493</v>
      </c>
      <c r="CY6" s="13">
        <v>2.7679684759686483</v>
      </c>
      <c r="CZ6" s="13">
        <v>2.5253029010630197</v>
      </c>
      <c r="DA6" s="13">
        <v>2.1134078957625038</v>
      </c>
      <c r="DB6" s="13">
        <v>1.7633533375572152</v>
      </c>
      <c r="DC6" s="13">
        <v>1.8426504248266686</v>
      </c>
      <c r="DD6" s="13">
        <v>1.4485888645176228</v>
      </c>
      <c r="DE6" s="13">
        <v>2.6921809748546295</v>
      </c>
      <c r="DF6" s="13">
        <v>2.4311931338541513</v>
      </c>
      <c r="DG6" s="13">
        <v>2.5922176273086581</v>
      </c>
      <c r="DH6" s="13">
        <v>3.2230660978640198</v>
      </c>
      <c r="DI6" s="13"/>
      <c r="DJ6" s="13"/>
      <c r="DK6" s="13">
        <v>0.92511791651374919</v>
      </c>
      <c r="DL6" s="13">
        <v>-0.2499894990860817</v>
      </c>
      <c r="DM6" s="13">
        <v>0.64260577655968742</v>
      </c>
      <c r="DN6" s="13">
        <v>-1.1130812989945755</v>
      </c>
      <c r="DO6" s="13">
        <v>-1.2937427749153105</v>
      </c>
      <c r="DP6" s="13">
        <v>-1.3305363220279309</v>
      </c>
      <c r="DQ6" s="13">
        <v>-2.1058653554558227</v>
      </c>
      <c r="DR6" s="13">
        <v>-1.5916112846567407</v>
      </c>
      <c r="DS6" s="13">
        <v>-1.1326688134701943</v>
      </c>
      <c r="DT6" s="13">
        <v>-0.98127361056981788</v>
      </c>
      <c r="DU6" s="13">
        <v>-0.74663360714979787</v>
      </c>
      <c r="DV6" s="13">
        <v>-1.0199266223630301</v>
      </c>
      <c r="DW6" s="13">
        <v>-0.71362274423327288</v>
      </c>
      <c r="DX6" s="13">
        <v>-1.5168703004605781</v>
      </c>
      <c r="DY6" s="13">
        <v>-0.82569000466834308</v>
      </c>
      <c r="DZ6" s="13">
        <v>-0.2621762604580431</v>
      </c>
      <c r="EA6" s="13">
        <v>0.21759277420367185</v>
      </c>
      <c r="EB6" s="13">
        <v>1.0472824167943764</v>
      </c>
      <c r="EC6" s="13">
        <v>0.87965116000326038</v>
      </c>
      <c r="ED6" s="13">
        <v>1.337943938514738</v>
      </c>
      <c r="EE6" s="13">
        <v>0.81057157456919393</v>
      </c>
      <c r="EF6" s="13">
        <v>0.40148065420506929</v>
      </c>
      <c r="EG6" s="13">
        <v>0.77977741022880487</v>
      </c>
      <c r="EH6" s="13">
        <v>0.73588199051549741</v>
      </c>
      <c r="EI6" s="13">
        <v>0.88320004227733917</v>
      </c>
      <c r="EJ6" s="13">
        <v>1.9148753439415729</v>
      </c>
      <c r="EK6" s="13">
        <v>1.7344432564204442</v>
      </c>
      <c r="EL6" s="13">
        <v>1.983880571623001</v>
      </c>
      <c r="EM6" s="13">
        <v>2.2569106521205007</v>
      </c>
      <c r="EN6" s="13">
        <v>1.7004953025652627</v>
      </c>
      <c r="EO6" s="13">
        <v>-1.1779878406166029</v>
      </c>
      <c r="EP6" s="13">
        <v>-2.3667642999023659</v>
      </c>
      <c r="EQ6" s="13">
        <v>-4.117374159127813</v>
      </c>
      <c r="ER6" s="13">
        <v>-3.5023502308036356</v>
      </c>
      <c r="ES6" s="13">
        <v>-1.5006478291984233</v>
      </c>
      <c r="ET6" s="13"/>
      <c r="EU6" s="13"/>
      <c r="EV6" s="13">
        <v>2.4826947286630578</v>
      </c>
      <c r="EW6" s="13">
        <v>2.1046128955158023</v>
      </c>
      <c r="EX6" s="13">
        <v>1.7023826762419121</v>
      </c>
      <c r="EY6" s="13">
        <v>2.6082504745154718</v>
      </c>
      <c r="EZ6" s="13">
        <v>2.2159795720214093</v>
      </c>
      <c r="FA6" s="13">
        <v>2.6297111221520337</v>
      </c>
      <c r="FB6" s="13">
        <v>2.8952331823384325</v>
      </c>
      <c r="FC6" s="13">
        <v>2.0765094700472595</v>
      </c>
      <c r="FD6" s="13">
        <v>2.20216241925133</v>
      </c>
      <c r="FE6" s="13">
        <v>2.1666461920433462</v>
      </c>
      <c r="FF6" s="13">
        <v>1.6612228460065732</v>
      </c>
      <c r="FG6" s="13">
        <v>1.6215119292176856</v>
      </c>
      <c r="FH6" s="13">
        <v>1.310639204475075</v>
      </c>
      <c r="FI6" s="13">
        <v>1.7195610546203861</v>
      </c>
      <c r="FJ6" s="13">
        <v>2.0733710706395074</v>
      </c>
      <c r="FK6" s="13">
        <v>2.3342338220748715</v>
      </c>
      <c r="FL6" s="13">
        <v>2.6607661298444198</v>
      </c>
      <c r="FM6" s="13">
        <v>2.223788146604373</v>
      </c>
      <c r="FN6" s="13">
        <v>2.7493765108044079</v>
      </c>
      <c r="FO6" s="13">
        <v>2.5057230629438281</v>
      </c>
      <c r="FP6" s="13">
        <v>2.7164263041605499</v>
      </c>
      <c r="FQ6" s="13">
        <v>2.4488576051446418</v>
      </c>
      <c r="FR6" s="13">
        <v>2.5969680099525481</v>
      </c>
      <c r="FS6" s="13">
        <v>2.2518163240056976</v>
      </c>
      <c r="FT6" s="13">
        <v>2.0771329722012744</v>
      </c>
      <c r="FU6" s="13">
        <v>2.5849694013016586</v>
      </c>
      <c r="FV6" s="13">
        <v>2.0609265847206721</v>
      </c>
      <c r="FW6" s="13">
        <v>1.8586534108481956</v>
      </c>
      <c r="FX6" s="13">
        <v>1.0814206556790635</v>
      </c>
      <c r="FY6" s="13">
        <v>1.0338508177928589</v>
      </c>
      <c r="FZ6" s="13">
        <v>0.48984063918386156</v>
      </c>
      <c r="GA6" s="13">
        <v>0.95056721276994594</v>
      </c>
      <c r="GB6" s="13">
        <v>2.0841947464576562</v>
      </c>
      <c r="GC6" s="13">
        <v>2.0880008774655234</v>
      </c>
      <c r="GD6" s="13">
        <v>3.0758995832273466</v>
      </c>
    </row>
    <row r="7" spans="1:186">
      <c r="A7" s="6" t="s">
        <v>71</v>
      </c>
      <c r="B7" s="6" t="s">
        <v>72</v>
      </c>
      <c r="C7" s="13">
        <v>0.76455996317280417</v>
      </c>
      <c r="D7" s="13">
        <v>0.92212048696328019</v>
      </c>
      <c r="E7" s="13">
        <v>0.86715161466950386</v>
      </c>
      <c r="F7" s="13">
        <v>0.60414968291195559</v>
      </c>
      <c r="G7" s="13">
        <v>0.35243668265274891</v>
      </c>
      <c r="H7" s="13">
        <v>0.23488460903658254</v>
      </c>
      <c r="I7" s="13">
        <v>9.8863074126111034E-2</v>
      </c>
      <c r="J7" s="13">
        <v>-0.2489027833964145</v>
      </c>
      <c r="K7" s="13">
        <v>-0.13133124113073005</v>
      </c>
      <c r="L7" s="13">
        <v>0.2461994207216093</v>
      </c>
      <c r="M7" s="13">
        <v>0.51343815367144741</v>
      </c>
      <c r="N7" s="13">
        <v>0.60785000728329885</v>
      </c>
      <c r="O7" s="13">
        <v>0.15170049784621403</v>
      </c>
      <c r="P7" s="13">
        <v>-0.22271975433220204</v>
      </c>
      <c r="Q7" s="13">
        <v>-0.40994527486385623</v>
      </c>
      <c r="R7" s="13">
        <v>-4.5500907792925996E-2</v>
      </c>
      <c r="S7" s="13">
        <v>0.7057175559499983</v>
      </c>
      <c r="T7" s="13">
        <v>0.54870946701922041</v>
      </c>
      <c r="U7" s="13">
        <v>0.79378312248079097</v>
      </c>
      <c r="V7" s="13">
        <v>0.82645637254316284</v>
      </c>
      <c r="W7" s="13">
        <v>0.55725863382866336</v>
      </c>
      <c r="X7" s="13">
        <v>0.65309449040661316</v>
      </c>
      <c r="Y7" s="13">
        <v>0.446035583875869</v>
      </c>
      <c r="Z7" s="13">
        <v>0.68541936672584292</v>
      </c>
      <c r="AA7" s="13">
        <v>0.72010090845640284</v>
      </c>
      <c r="AB7" s="13">
        <v>0.78499900901149777</v>
      </c>
      <c r="AC7" s="13">
        <v>0.69323528988590155</v>
      </c>
      <c r="AD7" s="13">
        <v>-1.4890891737138739E-2</v>
      </c>
      <c r="AE7" s="13">
        <v>-8.0279375407208975E-2</v>
      </c>
      <c r="AF7" s="13">
        <v>-0.20298457591492067</v>
      </c>
      <c r="AG7" s="13">
        <v>7.4037948525451369E-2</v>
      </c>
      <c r="AH7" s="13">
        <v>0.32450585845672325</v>
      </c>
      <c r="AI7" s="13">
        <v>0.33928479395252015</v>
      </c>
      <c r="AJ7" s="13">
        <v>0.43830367276996701</v>
      </c>
      <c r="AK7" s="13">
        <v>0.57032518616327277</v>
      </c>
      <c r="AL7" s="13">
        <v>0.93109048305262454</v>
      </c>
      <c r="AM7" s="13"/>
      <c r="AN7" s="13"/>
      <c r="AO7" s="13">
        <v>9.4773117119392458E-2</v>
      </c>
      <c r="AP7" s="13">
        <v>0.19018262256800628</v>
      </c>
      <c r="AQ7" s="13">
        <v>0.12163721700029662</v>
      </c>
      <c r="AR7" s="13">
        <v>0.11335478731078782</v>
      </c>
      <c r="AS7" s="13">
        <v>0.17558336800594498</v>
      </c>
      <c r="AT7" s="13">
        <v>0.15235141464649662</v>
      </c>
      <c r="AU7" s="13">
        <v>0.14539279833264324</v>
      </c>
      <c r="AV7" s="13">
        <v>0.13915291612805109</v>
      </c>
      <c r="AW7" s="13">
        <v>8.7531426343648008E-2</v>
      </c>
      <c r="AX7" s="13">
        <v>-2.3698253696559212E-2</v>
      </c>
      <c r="AY7" s="13">
        <v>6.1073865079107198E-2</v>
      </c>
      <c r="AZ7" s="13">
        <v>0.10471352361006948</v>
      </c>
      <c r="BA7" s="13">
        <v>5.7017177150395282E-2</v>
      </c>
      <c r="BB7" s="13">
        <v>0.13831377418558891</v>
      </c>
      <c r="BC7" s="13">
        <v>1.3809682121576343E-2</v>
      </c>
      <c r="BD7" s="13">
        <v>-0.23540842544620239</v>
      </c>
      <c r="BE7" s="13">
        <v>-0.23599638677550921</v>
      </c>
      <c r="BF7" s="13">
        <v>-0.12095969740945105</v>
      </c>
      <c r="BG7" s="13">
        <v>4.3626396310696557E-2</v>
      </c>
      <c r="BH7" s="13">
        <v>0.28083833844517397</v>
      </c>
      <c r="BI7" s="13">
        <v>0.28643180955804526</v>
      </c>
      <c r="BJ7" s="13">
        <v>0.30150067214302617</v>
      </c>
      <c r="BK7" s="13">
        <v>0.17718906726177625</v>
      </c>
      <c r="BL7" s="13">
        <v>0.28115342612170924</v>
      </c>
      <c r="BM7" s="13">
        <v>0.32472485663718137</v>
      </c>
      <c r="BN7" s="13">
        <v>0.16716969589764</v>
      </c>
      <c r="BO7" s="13">
        <v>0.25685504209656629</v>
      </c>
      <c r="BP7" s="13">
        <v>-1.8574407569492222E-2</v>
      </c>
      <c r="BQ7" s="13">
        <v>-0.39643560188954136</v>
      </c>
      <c r="BR7" s="13">
        <v>-0.35780422770481446</v>
      </c>
      <c r="BS7" s="13">
        <v>-0.38235418245473674</v>
      </c>
      <c r="BT7" s="13">
        <v>-0.2257142352797992</v>
      </c>
      <c r="BU7" s="13">
        <v>0.20043034394498072</v>
      </c>
      <c r="BV7" s="13">
        <v>0.46748780345981816</v>
      </c>
      <c r="BW7" s="13">
        <v>0.76476171215205724</v>
      </c>
      <c r="BX7" s="13"/>
      <c r="BY7" s="13"/>
      <c r="BZ7" s="13">
        <v>0.48068272172076881</v>
      </c>
      <c r="CA7" s="13">
        <v>0.3132466451340416</v>
      </c>
      <c r="CB7" s="13">
        <v>0.14136217213820973</v>
      </c>
      <c r="CC7" s="13">
        <v>0.13423171140717244</v>
      </c>
      <c r="CD7" s="13">
        <v>0.17804067387296665</v>
      </c>
      <c r="CE7" s="13">
        <v>0.16675850613128246</v>
      </c>
      <c r="CF7" s="13">
        <v>0.1626549217436804</v>
      </c>
      <c r="CG7" s="13">
        <v>4.2308612223716088E-3</v>
      </c>
      <c r="CH7" s="13">
        <v>-1.5155630897925137E-2</v>
      </c>
      <c r="CI7" s="13">
        <v>1.862081067523208E-2</v>
      </c>
      <c r="CJ7" s="13">
        <v>0.13045533233513629</v>
      </c>
      <c r="CK7" s="13">
        <v>0.20405180280615964</v>
      </c>
      <c r="CL7" s="13">
        <v>0.12539718605179564</v>
      </c>
      <c r="CM7" s="13">
        <v>0.1036189315981516</v>
      </c>
      <c r="CN7" s="13">
        <v>1.6853066109491957E-2</v>
      </c>
      <c r="CO7" s="13">
        <v>-4.0582657365518131E-2</v>
      </c>
      <c r="CP7" s="13">
        <v>1.573897960789692E-2</v>
      </c>
      <c r="CQ7" s="13">
        <v>0.10794165265072574</v>
      </c>
      <c r="CR7" s="13">
        <v>0.1125351068479786</v>
      </c>
      <c r="CS7" s="13">
        <v>0.21467963111278923</v>
      </c>
      <c r="CT7" s="13">
        <v>0.18811275393601742</v>
      </c>
      <c r="CU7" s="13">
        <v>2.3198338147900864E-2</v>
      </c>
      <c r="CV7" s="13">
        <v>5.050698421982594E-2</v>
      </c>
      <c r="CW7" s="13">
        <v>0.21595698463202917</v>
      </c>
      <c r="CX7" s="13">
        <v>0.22915340547422031</v>
      </c>
      <c r="CY7" s="13">
        <v>0.3281028159303494</v>
      </c>
      <c r="CZ7" s="13">
        <v>0.31342960741331816</v>
      </c>
      <c r="DA7" s="13">
        <v>0.20724277910692976</v>
      </c>
      <c r="DB7" s="13">
        <v>6.6170854033313409E-2</v>
      </c>
      <c r="DC7" s="13">
        <v>0.19196404407280973</v>
      </c>
      <c r="DD7" s="13">
        <v>0.22606501604103263</v>
      </c>
      <c r="DE7" s="13">
        <v>0.17773940912055666</v>
      </c>
      <c r="DF7" s="13">
        <v>0.3730155484925945</v>
      </c>
      <c r="DG7" s="13">
        <v>0.32392572292394445</v>
      </c>
      <c r="DH7" s="13">
        <v>0.39156039043036683</v>
      </c>
      <c r="DI7" s="13"/>
      <c r="DJ7" s="13"/>
      <c r="DK7" s="13">
        <v>-0.15536435183297312</v>
      </c>
      <c r="DL7" s="13">
        <v>-0.28657332822063025</v>
      </c>
      <c r="DM7" s="13">
        <v>-0.3956992037364383</v>
      </c>
      <c r="DN7" s="13">
        <v>-0.43170469458644473</v>
      </c>
      <c r="DO7" s="13">
        <v>-0.42646439558730043</v>
      </c>
      <c r="DP7" s="13">
        <v>-0.48009729971940979</v>
      </c>
      <c r="DQ7" s="13">
        <v>-0.55182624425760374</v>
      </c>
      <c r="DR7" s="13">
        <v>-0.46877032882260711</v>
      </c>
      <c r="DS7" s="13">
        <v>-0.46259537612882917</v>
      </c>
      <c r="DT7" s="13">
        <v>-0.30252399161885063</v>
      </c>
      <c r="DU7" s="13">
        <v>-0.18646786922352898</v>
      </c>
      <c r="DV7" s="13">
        <v>-0.32257620346459609</v>
      </c>
      <c r="DW7" s="13">
        <v>-0.36391271576560585</v>
      </c>
      <c r="DX7" s="13">
        <v>-0.47037236779300634</v>
      </c>
      <c r="DY7" s="13">
        <v>-0.5526476440964031</v>
      </c>
      <c r="DZ7" s="13">
        <v>-0.36549148174023821</v>
      </c>
      <c r="EA7" s="13">
        <v>-0.25731111721324335</v>
      </c>
      <c r="EB7" s="13">
        <v>-7.3289141437122424E-2</v>
      </c>
      <c r="EC7" s="13">
        <v>-2.9725233367053891E-2</v>
      </c>
      <c r="ED7" s="13">
        <v>-9.0593654891465258E-2</v>
      </c>
      <c r="EE7" s="13">
        <v>-3.8938305587354519E-2</v>
      </c>
      <c r="EF7" s="13">
        <v>-0.16556615450154571</v>
      </c>
      <c r="EG7" s="13">
        <v>-6.3509745519506333E-2</v>
      </c>
      <c r="EH7" s="13">
        <v>-7.1564271984488502E-3</v>
      </c>
      <c r="EI7" s="13">
        <v>-2.3120419954904188E-3</v>
      </c>
      <c r="EJ7" s="13">
        <v>6.4793102361143259E-2</v>
      </c>
      <c r="EK7" s="13">
        <v>-6.5036238321203643E-2</v>
      </c>
      <c r="EL7" s="13">
        <v>-0.10026794828172848</v>
      </c>
      <c r="EM7" s="13">
        <v>-0.11891352604131769</v>
      </c>
      <c r="EN7" s="13">
        <v>-0.11942077660483906</v>
      </c>
      <c r="EO7" s="13">
        <v>-6.5570633055645866E-2</v>
      </c>
      <c r="EP7" s="13">
        <v>-5.5387041387152149E-2</v>
      </c>
      <c r="EQ7" s="13">
        <v>-6.3194132809569953E-2</v>
      </c>
      <c r="ER7" s="13">
        <v>-8.839737044194465E-2</v>
      </c>
      <c r="ES7" s="13">
        <v>-9.1384601903219953E-2</v>
      </c>
      <c r="ET7" s="13"/>
      <c r="EU7" s="13"/>
      <c r="EV7" s="13">
        <v>-0.12955138909123512</v>
      </c>
      <c r="EW7" s="13">
        <v>-4.544869555625012E-2</v>
      </c>
      <c r="EX7" s="13">
        <v>-4.2294331269274376E-3</v>
      </c>
      <c r="EY7" s="13">
        <v>2.4518083828164453E-2</v>
      </c>
      <c r="EZ7" s="13">
        <v>1.6792959396282746E-2</v>
      </c>
      <c r="FA7" s="13">
        <v>1.3512997046249942E-2</v>
      </c>
      <c r="FB7" s="13">
        <v>-2.9957173332473573E-2</v>
      </c>
      <c r="FC7" s="13">
        <v>1.6970579246970319E-2</v>
      </c>
      <c r="FD7" s="13">
        <v>9.5774519417143635E-3</v>
      </c>
      <c r="FE7" s="13">
        <v>1.5711579369338497E-2</v>
      </c>
      <c r="FF7" s="13">
        <v>6.993753263433912E-2</v>
      </c>
      <c r="FG7" s="13">
        <v>1.5110550536049904E-2</v>
      </c>
      <c r="FH7" s="13">
        <v>1.6536275758191339E-2</v>
      </c>
      <c r="FI7" s="13">
        <v>2.6114687203742533E-3</v>
      </c>
      <c r="FJ7" s="13">
        <v>-2.8930200788798134E-2</v>
      </c>
      <c r="FK7" s="13">
        <v>-2.2345606559729218E-2</v>
      </c>
      <c r="FL7" s="13">
        <v>-9.5528847122193505E-3</v>
      </c>
      <c r="FM7" s="13">
        <v>-2.6516653869090088E-3</v>
      </c>
      <c r="FN7" s="13">
        <v>1.3910079550321079E-2</v>
      </c>
      <c r="FO7" s="13">
        <v>3.7967116850734312E-2</v>
      </c>
      <c r="FP7" s="13">
        <v>2.1062874787528175E-4</v>
      </c>
      <c r="FQ7" s="13">
        <v>-8.5022621170117371E-3</v>
      </c>
      <c r="FR7" s="13">
        <v>-1.7234067782643733E-2</v>
      </c>
      <c r="FS7" s="13">
        <v>-4.1664078962231905E-2</v>
      </c>
      <c r="FT7" s="13">
        <v>3.0222263158197742E-3</v>
      </c>
      <c r="FU7" s="13">
        <v>1.1731730059461082E-3</v>
      </c>
      <c r="FV7" s="13">
        <v>1.0391535588480478E-2</v>
      </c>
      <c r="FW7" s="13">
        <v>2.1604952106034598E-2</v>
      </c>
      <c r="FX7" s="14">
        <v>5.7110273297007064E-3</v>
      </c>
      <c r="FY7" s="14">
        <v>1.1241450491609481E-2</v>
      </c>
      <c r="FZ7" s="14">
        <v>2.1116189888139156E-2</v>
      </c>
      <c r="GA7" s="14">
        <v>7.3159244813695411E-3</v>
      </c>
      <c r="GB7" s="14">
        <v>-3.7795923868991117E-3</v>
      </c>
      <c r="GC7" s="14">
        <v>-2.0713080572572474E-2</v>
      </c>
      <c r="GD7" s="14">
        <v>-3.7900023905514515E-2</v>
      </c>
    </row>
    <row r="8" spans="1:186">
      <c r="A8" s="6" t="s">
        <v>73</v>
      </c>
      <c r="B8" s="6" t="s">
        <v>66</v>
      </c>
      <c r="C8" s="13">
        <v>-6.308323392290438</v>
      </c>
      <c r="D8" s="13">
        <v>-6.238234843455313</v>
      </c>
      <c r="E8" s="13">
        <v>-6.2237030624107792</v>
      </c>
      <c r="F8" s="13">
        <v>-6.2220851758012286</v>
      </c>
      <c r="G8" s="13">
        <v>-5.0760548491789139</v>
      </c>
      <c r="H8" s="13">
        <v>-4.1214063368798017</v>
      </c>
      <c r="I8" s="13">
        <v>-3.5974408902491843</v>
      </c>
      <c r="J8" s="13">
        <v>-4.229939791374087</v>
      </c>
      <c r="K8" s="13">
        <v>-4.7454336519498304</v>
      </c>
      <c r="L8" s="13">
        <v>-5.6800084290402673</v>
      </c>
      <c r="M8" s="13">
        <v>-5.6010061822820489</v>
      </c>
      <c r="N8" s="13">
        <v>-5.8992255436817445</v>
      </c>
      <c r="O8" s="13">
        <v>-5.6632900932238233</v>
      </c>
      <c r="P8" s="13">
        <v>-5.9279501565251955</v>
      </c>
      <c r="Q8" s="13">
        <v>-5.4966154155847535</v>
      </c>
      <c r="R8" s="13">
        <v>-3.0519221095750915</v>
      </c>
      <c r="S8" s="13">
        <v>-2.1015639474886614</v>
      </c>
      <c r="T8" s="13">
        <v>-2.4257341577415263</v>
      </c>
      <c r="U8" s="13">
        <v>-1.3241012636601355</v>
      </c>
      <c r="V8" s="13">
        <v>-1.4689652588185222</v>
      </c>
      <c r="W8" s="13">
        <v>-2.3248202694472968</v>
      </c>
      <c r="X8" s="13">
        <v>-0.87830641136668819</v>
      </c>
      <c r="Y8" s="13">
        <v>-0.87635461380369206</v>
      </c>
      <c r="Z8" s="13">
        <v>-0.96905725473048521</v>
      </c>
      <c r="AA8" s="13">
        <v>2.2343533053736557E-3</v>
      </c>
      <c r="AB8" s="13">
        <v>4.9195917176954589E-2</v>
      </c>
      <c r="AC8" s="13">
        <v>-8.7679139300663192E-2</v>
      </c>
      <c r="AD8" s="13">
        <v>-5.1364687747357998E-3</v>
      </c>
      <c r="AE8" s="13">
        <v>-0.13061255446857953</v>
      </c>
      <c r="AF8" s="13">
        <v>1.6056690795371968</v>
      </c>
      <c r="AG8" s="13">
        <v>1.470198635292884</v>
      </c>
      <c r="AH8" s="13">
        <v>1.8573447857896743</v>
      </c>
      <c r="AI8" s="13">
        <v>1.7185096821705204</v>
      </c>
      <c r="AJ8" s="13">
        <v>1.1576157759328065</v>
      </c>
      <c r="AK8" s="13">
        <v>2.3992127108854278</v>
      </c>
      <c r="AL8" s="13">
        <v>3.0239963029842007</v>
      </c>
      <c r="AM8" s="13"/>
      <c r="AN8" s="13"/>
      <c r="AO8" s="13">
        <v>-0.50710736475640938</v>
      </c>
      <c r="AP8" s="13">
        <v>-1.0294357190196299</v>
      </c>
      <c r="AQ8" s="13">
        <v>-2.3317331060113218</v>
      </c>
      <c r="AR8" s="13">
        <v>-1.6711519280350788</v>
      </c>
      <c r="AS8" s="13">
        <v>-2.7483437645806488</v>
      </c>
      <c r="AT8" s="13">
        <v>-2.4576871953921131</v>
      </c>
      <c r="AU8" s="13">
        <v>-1.1301072152999128</v>
      </c>
      <c r="AV8" s="13">
        <v>-1.4686462372950093</v>
      </c>
      <c r="AW8" s="13">
        <v>-1.8988259167995361</v>
      </c>
      <c r="AX8" s="13">
        <v>-3.1939843272274513</v>
      </c>
      <c r="AY8" s="13">
        <v>-3.0192752728467402</v>
      </c>
      <c r="AZ8" s="13">
        <v>-3.7209266675156956</v>
      </c>
      <c r="BA8" s="13">
        <v>-3.9342432856757994</v>
      </c>
      <c r="BB8" s="13">
        <v>-2.8788271724737275</v>
      </c>
      <c r="BC8" s="13">
        <v>-3.2809645182097431</v>
      </c>
      <c r="BD8" s="13">
        <v>-2.5454205255632587</v>
      </c>
      <c r="BE8" s="13">
        <v>-1.879668033606777</v>
      </c>
      <c r="BF8" s="13">
        <v>-2.6871855416813561</v>
      </c>
      <c r="BG8" s="13">
        <v>-2.4734570620495044</v>
      </c>
      <c r="BH8" s="13">
        <v>-2.2103931788173825</v>
      </c>
      <c r="BI8" s="13">
        <v>-1.9266371098196633</v>
      </c>
      <c r="BJ8" s="13">
        <v>-1.7279077200079047</v>
      </c>
      <c r="BK8" s="13">
        <v>-0.83924843423799567</v>
      </c>
      <c r="BL8" s="13">
        <v>-1.1369903353213393</v>
      </c>
      <c r="BM8" s="13">
        <v>-0.17300876134711918</v>
      </c>
      <c r="BN8" s="13">
        <v>-0.60957745544598252</v>
      </c>
      <c r="BO8" s="13">
        <v>-0.42571135694308598</v>
      </c>
      <c r="BP8" s="13">
        <v>-0.14699936873612468</v>
      </c>
      <c r="BQ8" s="13">
        <v>-1.8694641999366866</v>
      </c>
      <c r="BR8" s="13">
        <v>-1.2172328385272928</v>
      </c>
      <c r="BS8" s="13">
        <v>-4.5303121771664596</v>
      </c>
      <c r="BT8" s="13">
        <v>-4.3559270542132245</v>
      </c>
      <c r="BU8" s="13">
        <v>-4.0242320750865082</v>
      </c>
      <c r="BV8" s="13">
        <v>-4.3002930010435474</v>
      </c>
      <c r="BW8" s="13">
        <v>-0.90413074816420513</v>
      </c>
      <c r="BX8" s="13"/>
      <c r="BY8" s="13"/>
      <c r="BZ8" s="13">
        <v>1.8122812602689442</v>
      </c>
      <c r="CA8" s="13">
        <v>1.4738303112164846</v>
      </c>
      <c r="CB8" s="13">
        <v>0.94173169557025083</v>
      </c>
      <c r="CC8" s="13">
        <v>1.1628997515681179</v>
      </c>
      <c r="CD8" s="13">
        <v>1.0539775589464617</v>
      </c>
      <c r="CE8" s="13">
        <v>1.416698610828272</v>
      </c>
      <c r="CF8" s="13">
        <v>1.7040777084810714</v>
      </c>
      <c r="CG8" s="13">
        <v>1.1742963197376768</v>
      </c>
      <c r="CH8" s="13">
        <v>3.6630143048818981E-2</v>
      </c>
      <c r="CI8" s="13">
        <v>-0.14326818354349499</v>
      </c>
      <c r="CJ8" s="13">
        <v>-0.80998990701366891</v>
      </c>
      <c r="CK8" s="13">
        <v>-0.1236487464675521</v>
      </c>
      <c r="CL8" s="13">
        <v>0.47375112705139633</v>
      </c>
      <c r="CM8" s="13">
        <v>0.41916118565546645</v>
      </c>
      <c r="CN8" s="13">
        <v>1.102598372448542</v>
      </c>
      <c r="CO8" s="13">
        <v>-0.31351449325421621</v>
      </c>
      <c r="CP8" s="13">
        <v>-0.71009489868377029</v>
      </c>
      <c r="CQ8" s="13">
        <v>-0.14482826943584365</v>
      </c>
      <c r="CR8" s="13">
        <v>-0.31297317269309077</v>
      </c>
      <c r="CS8" s="13">
        <v>0.48717160387770303</v>
      </c>
      <c r="CT8" s="13">
        <v>0.8424625190720495</v>
      </c>
      <c r="CU8" s="13">
        <v>0.25600801840332643</v>
      </c>
      <c r="CV8" s="13">
        <v>0.20451255465140813</v>
      </c>
      <c r="CW8" s="13">
        <v>-0.23790032018782847</v>
      </c>
      <c r="CX8" s="13">
        <v>-0.11002858955860462</v>
      </c>
      <c r="CY8" s="13">
        <v>-0.30889081549588954</v>
      </c>
      <c r="CZ8" s="13">
        <v>-0.86011137709539054</v>
      </c>
      <c r="DA8" s="13">
        <v>-1.0555890341961829</v>
      </c>
      <c r="DB8" s="13">
        <v>-2.2429625002220499</v>
      </c>
      <c r="DC8" s="13">
        <v>-3.2000063590573613</v>
      </c>
      <c r="DD8" s="13">
        <v>-3.158394945962014</v>
      </c>
      <c r="DE8" s="13">
        <v>-3.8567312641634306</v>
      </c>
      <c r="DF8" s="13">
        <v>-3.6357838122487127</v>
      </c>
      <c r="DG8" s="13">
        <v>-2.5749105910758798</v>
      </c>
      <c r="DH8" s="13">
        <v>-2.504034310701051</v>
      </c>
      <c r="DI8" s="13"/>
      <c r="DJ8" s="13"/>
      <c r="DK8" s="13">
        <v>-1.3214805148907827</v>
      </c>
      <c r="DL8" s="13">
        <v>-0.53778228827786356</v>
      </c>
      <c r="DM8" s="13">
        <v>1.0216823703030991</v>
      </c>
      <c r="DN8" s="13">
        <v>0.72435843885665618</v>
      </c>
      <c r="DO8" s="13">
        <v>1.7942349523781425</v>
      </c>
      <c r="DP8" s="13">
        <v>1.4020174755417101</v>
      </c>
      <c r="DQ8" s="13">
        <v>-0.94566623715947873</v>
      </c>
      <c r="DR8" s="13">
        <v>0.40582079489885364</v>
      </c>
      <c r="DS8" s="13">
        <v>-0.94822940773734377</v>
      </c>
      <c r="DT8" s="13">
        <v>0.31744439256603896</v>
      </c>
      <c r="DU8" s="13">
        <v>0.89308963795002205</v>
      </c>
      <c r="DV8" s="13">
        <v>0.56879560284948572</v>
      </c>
      <c r="DW8" s="13">
        <v>1.1445621772470458</v>
      </c>
      <c r="DX8" s="13">
        <v>-1.2028341360906032</v>
      </c>
      <c r="DY8" s="13">
        <v>-0.4024433885980977</v>
      </c>
      <c r="DZ8" s="13">
        <v>2.0839556522189939</v>
      </c>
      <c r="EA8" s="13">
        <v>2.6536511454573986</v>
      </c>
      <c r="EB8" s="13">
        <v>4.1811212510602065</v>
      </c>
      <c r="EC8" s="13">
        <v>5.0330333641772587</v>
      </c>
      <c r="ED8" s="13">
        <v>3.1303956515045654</v>
      </c>
      <c r="EE8" s="13">
        <v>3.8261270183898723</v>
      </c>
      <c r="EF8" s="13">
        <v>3.8570696632835753</v>
      </c>
      <c r="EG8" s="13">
        <v>3.9134908963704347</v>
      </c>
      <c r="EH8" s="13">
        <v>2.4318434173728978</v>
      </c>
      <c r="EI8" s="13">
        <v>0.88958568207440791</v>
      </c>
      <c r="EJ8" s="13">
        <v>1.007663197626572</v>
      </c>
      <c r="EK8" s="13">
        <v>0.18014176607843332</v>
      </c>
      <c r="EL8" s="13">
        <v>1.4950876148349777</v>
      </c>
      <c r="EM8" s="13">
        <v>1.704037209935555</v>
      </c>
      <c r="EN8" s="13">
        <v>1.5057023964639271</v>
      </c>
      <c r="EO8" s="13">
        <v>-0.54620446076038021</v>
      </c>
      <c r="EP8" s="13">
        <v>-1.2919298908658077</v>
      </c>
      <c r="EQ8" s="13">
        <v>-2.0702311192623952</v>
      </c>
      <c r="ER8" s="13">
        <v>-1.6353513531759765</v>
      </c>
      <c r="ES8" s="13">
        <v>1.6918669790712568</v>
      </c>
      <c r="ET8" s="13"/>
      <c r="EU8" s="13"/>
      <c r="EV8" s="13">
        <v>1.8728169955882297</v>
      </c>
      <c r="EW8" s="13">
        <v>-0.21643286573146289</v>
      </c>
      <c r="EX8" s="13">
        <v>-1.2283994247970946</v>
      </c>
      <c r="EY8" s="13">
        <v>-1.0861789750465809</v>
      </c>
      <c r="EZ8" s="13">
        <v>-2.28529372129907</v>
      </c>
      <c r="FA8" s="13">
        <v>-1.3654269288097098</v>
      </c>
      <c r="FB8" s="13">
        <v>-1.2632389212193509</v>
      </c>
      <c r="FC8" s="13">
        <v>-2.0107484754652494</v>
      </c>
      <c r="FD8" s="13">
        <v>-2.5763345723211639</v>
      </c>
      <c r="FE8" s="13">
        <v>-1.9831504626187257</v>
      </c>
      <c r="FF8" s="13">
        <v>-2.2292985538620638</v>
      </c>
      <c r="FG8" s="13">
        <v>-1.3630091225265837</v>
      </c>
      <c r="FH8" s="13">
        <v>-0.33072551516382676</v>
      </c>
      <c r="FI8" s="13">
        <v>-0.62310858304743821</v>
      </c>
      <c r="FJ8" s="13">
        <v>-1.2220308880911408</v>
      </c>
      <c r="FK8" s="13">
        <v>-1.5571359518463941</v>
      </c>
      <c r="FL8" s="13">
        <v>-0.29913189598865159</v>
      </c>
      <c r="FM8" s="13">
        <v>0.51481801394775994</v>
      </c>
      <c r="FN8" s="13">
        <v>1.7753423577256251</v>
      </c>
      <c r="FO8" s="13">
        <v>1.6706597906369465</v>
      </c>
      <c r="FP8" s="13">
        <v>1.4649755986595585</v>
      </c>
      <c r="FQ8" s="13">
        <v>1.5806993497057702</v>
      </c>
      <c r="FR8" s="13">
        <v>2.19596190215873</v>
      </c>
      <c r="FS8" s="13">
        <v>2.5142217790659522</v>
      </c>
      <c r="FT8" s="13">
        <v>1.8743080061173705</v>
      </c>
      <c r="FU8" s="13">
        <v>2.526639239446018</v>
      </c>
      <c r="FV8" s="13">
        <v>2.3134041153239746</v>
      </c>
      <c r="FW8" s="13">
        <v>2.3029892826886957</v>
      </c>
      <c r="FX8" s="13">
        <v>2.9478198042490038</v>
      </c>
      <c r="FY8" s="13">
        <v>2.5810007701300157</v>
      </c>
      <c r="FZ8" s="13">
        <v>2.7949407258014651</v>
      </c>
      <c r="GA8" s="13">
        <v>3.7550354136469419</v>
      </c>
      <c r="GB8" s="13">
        <v>4.5213487771424816</v>
      </c>
      <c r="GC8" s="13">
        <v>5.3606239094497532</v>
      </c>
      <c r="GD8" s="13">
        <v>5.2166341545997694</v>
      </c>
    </row>
    <row r="9" spans="1:186">
      <c r="C9" s="13">
        <v>-6.3024689729983931</v>
      </c>
      <c r="D9" s="13">
        <v>-6.2244505480776153</v>
      </c>
      <c r="E9" s="13">
        <v>-6.2077998386018676</v>
      </c>
      <c r="F9" s="13">
        <v>-6.2228107548722242</v>
      </c>
      <c r="G9" s="13">
        <v>-5.0816941417649462</v>
      </c>
      <c r="H9" s="13">
        <v>-4.1266808979574545</v>
      </c>
      <c r="I9" s="13">
        <v>-3.6014178976143314</v>
      </c>
      <c r="J9" s="13">
        <v>-4.2304313736088242</v>
      </c>
      <c r="K9" s="13">
        <v>-4.7587051953186101</v>
      </c>
      <c r="L9" s="13">
        <v>-5.6993209455716096</v>
      </c>
      <c r="M9" s="13">
        <v>-5.6228596618614466</v>
      </c>
      <c r="N9" s="13">
        <v>-5.9011260536513648</v>
      </c>
      <c r="O9" s="13">
        <v>-5.6710068066554253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</row>
    <row r="10" spans="1:186">
      <c r="C10" s="14">
        <v>10000</v>
      </c>
      <c r="D10" s="14">
        <v>10000</v>
      </c>
      <c r="E10" s="14">
        <v>10000</v>
      </c>
      <c r="F10" s="14">
        <v>10000</v>
      </c>
      <c r="G10" s="14">
        <v>10000</v>
      </c>
      <c r="H10" s="14">
        <v>10000</v>
      </c>
      <c r="I10" s="14">
        <v>10000</v>
      </c>
      <c r="J10" s="14">
        <v>10000</v>
      </c>
      <c r="K10" s="14">
        <v>10000</v>
      </c>
      <c r="L10" s="14">
        <v>10000</v>
      </c>
      <c r="M10" s="14">
        <v>10000</v>
      </c>
      <c r="N10" s="14">
        <v>10000</v>
      </c>
      <c r="O10" s="14">
        <v>10000</v>
      </c>
      <c r="P10" s="14">
        <v>10000</v>
      </c>
      <c r="Q10" s="14">
        <v>10000</v>
      </c>
      <c r="R10" s="14">
        <v>10000</v>
      </c>
      <c r="S10" s="14">
        <v>10000</v>
      </c>
      <c r="T10" s="14">
        <v>10000</v>
      </c>
      <c r="U10" s="14">
        <v>10000</v>
      </c>
      <c r="V10" s="14">
        <v>10000</v>
      </c>
      <c r="W10" s="14">
        <v>10000</v>
      </c>
      <c r="X10" s="14">
        <v>10000</v>
      </c>
      <c r="Y10" s="14">
        <v>10000</v>
      </c>
      <c r="Z10" s="14">
        <v>10000</v>
      </c>
      <c r="AA10" s="14">
        <v>10000</v>
      </c>
      <c r="AB10" s="14">
        <v>10000</v>
      </c>
      <c r="AC10" s="14">
        <v>10000</v>
      </c>
      <c r="AD10" s="14">
        <v>10000</v>
      </c>
      <c r="AE10" s="14">
        <v>10000</v>
      </c>
      <c r="AF10" s="14">
        <v>10000</v>
      </c>
      <c r="AG10" s="14">
        <v>10000</v>
      </c>
      <c r="AH10" s="14">
        <v>10000</v>
      </c>
      <c r="AI10" s="14">
        <v>10000</v>
      </c>
      <c r="AJ10" s="14">
        <v>10000</v>
      </c>
      <c r="AK10" s="14">
        <v>10000</v>
      </c>
      <c r="AL10" s="14">
        <v>10000</v>
      </c>
      <c r="AM10" s="14">
        <v>10000</v>
      </c>
      <c r="AN10" s="14">
        <v>-10000</v>
      </c>
      <c r="AO10" s="14">
        <v>-10000</v>
      </c>
      <c r="AP10" s="14">
        <v>-10000</v>
      </c>
      <c r="AQ10" s="14">
        <v>-10000</v>
      </c>
      <c r="AR10" s="14">
        <v>-10000</v>
      </c>
      <c r="AS10" s="14">
        <v>-10000</v>
      </c>
      <c r="AT10" s="14">
        <v>-10000</v>
      </c>
      <c r="AU10" s="14">
        <v>-10000</v>
      </c>
      <c r="AV10" s="14">
        <v>-10000</v>
      </c>
      <c r="AW10" s="14">
        <v>-10000</v>
      </c>
      <c r="AX10" s="14">
        <v>-10000</v>
      </c>
      <c r="AY10" s="14">
        <v>-10000</v>
      </c>
      <c r="AZ10" s="14">
        <v>-10000</v>
      </c>
      <c r="BA10" s="14">
        <v>-10000</v>
      </c>
      <c r="BB10" s="14">
        <v>-10000</v>
      </c>
      <c r="BC10" s="14">
        <v>-10000</v>
      </c>
      <c r="BD10" s="14">
        <v>-10000</v>
      </c>
      <c r="BE10" s="14">
        <v>-10000</v>
      </c>
      <c r="BF10" s="14">
        <v>-10000</v>
      </c>
      <c r="BG10" s="14">
        <v>-10000</v>
      </c>
      <c r="BH10" s="14">
        <v>-10000</v>
      </c>
      <c r="BI10" s="14">
        <v>-10000</v>
      </c>
      <c r="BJ10" s="14">
        <v>-10000</v>
      </c>
      <c r="BK10" s="14">
        <v>-10000</v>
      </c>
      <c r="BL10" s="14">
        <v>-10000</v>
      </c>
      <c r="BM10" s="14">
        <v>-10000</v>
      </c>
      <c r="BN10" s="14">
        <v>-10000</v>
      </c>
      <c r="BO10" s="14">
        <v>-10000</v>
      </c>
      <c r="BP10" s="14">
        <v>-10000</v>
      </c>
      <c r="BQ10" s="14">
        <v>-10000</v>
      </c>
      <c r="BR10" s="14">
        <v>-10000</v>
      </c>
      <c r="BS10" s="14">
        <v>-10000</v>
      </c>
      <c r="BT10" s="14">
        <v>-10000</v>
      </c>
      <c r="BU10" s="14">
        <v>-10000</v>
      </c>
      <c r="BV10" s="14">
        <v>-10000</v>
      </c>
      <c r="BW10" s="14">
        <v>-10000</v>
      </c>
      <c r="BX10" s="14">
        <v>-10000</v>
      </c>
      <c r="BY10" s="14">
        <v>10000</v>
      </c>
      <c r="BZ10" s="14">
        <v>10000</v>
      </c>
      <c r="CA10" s="14">
        <v>10000</v>
      </c>
      <c r="CB10" s="14">
        <v>10000</v>
      </c>
      <c r="CC10" s="14">
        <v>10000</v>
      </c>
      <c r="CD10" s="14">
        <v>10000</v>
      </c>
      <c r="CE10" s="14">
        <v>10000</v>
      </c>
      <c r="CF10" s="14">
        <v>10000</v>
      </c>
      <c r="CG10" s="14">
        <v>10000</v>
      </c>
      <c r="CH10" s="14">
        <v>10000</v>
      </c>
      <c r="CI10" s="14">
        <v>10000</v>
      </c>
      <c r="CJ10" s="14">
        <v>10000</v>
      </c>
      <c r="CK10" s="14">
        <v>10000</v>
      </c>
      <c r="CL10" s="14">
        <v>10000</v>
      </c>
      <c r="CM10" s="14">
        <v>10000</v>
      </c>
      <c r="CN10" s="14">
        <v>10000</v>
      </c>
      <c r="CO10" s="14">
        <v>10000</v>
      </c>
      <c r="CP10" s="14">
        <v>10000</v>
      </c>
      <c r="CQ10" s="14">
        <v>10000</v>
      </c>
      <c r="CR10" s="14">
        <v>10000</v>
      </c>
      <c r="CS10" s="14">
        <v>10000</v>
      </c>
      <c r="CT10" s="14">
        <v>10000</v>
      </c>
      <c r="CU10" s="14">
        <v>10000</v>
      </c>
      <c r="CV10" s="14">
        <v>10000</v>
      </c>
      <c r="CW10" s="14">
        <v>10000</v>
      </c>
      <c r="CX10" s="14">
        <v>10000</v>
      </c>
      <c r="CY10" s="14">
        <v>10000</v>
      </c>
      <c r="CZ10" s="14">
        <v>10000</v>
      </c>
      <c r="DA10" s="14">
        <v>10000</v>
      </c>
      <c r="DB10" s="14">
        <v>10000</v>
      </c>
      <c r="DC10" s="14">
        <v>10000</v>
      </c>
      <c r="DD10" s="14">
        <v>10000</v>
      </c>
      <c r="DE10" s="14">
        <v>10000</v>
      </c>
      <c r="DF10" s="14">
        <v>10000</v>
      </c>
      <c r="DG10" s="14">
        <v>10000</v>
      </c>
      <c r="DH10" s="14">
        <v>10000</v>
      </c>
      <c r="DI10" s="14">
        <v>10000</v>
      </c>
      <c r="DJ10" s="14">
        <v>-10000</v>
      </c>
      <c r="DK10" s="14">
        <v>-10000</v>
      </c>
      <c r="DL10" s="14">
        <v>-10000</v>
      </c>
      <c r="DM10" s="14">
        <v>-10000</v>
      </c>
      <c r="DN10" s="14">
        <v>-10000</v>
      </c>
      <c r="DO10" s="14">
        <v>-10000</v>
      </c>
      <c r="DP10" s="14">
        <v>-10000</v>
      </c>
      <c r="DQ10" s="14">
        <v>-10000</v>
      </c>
      <c r="DR10" s="14">
        <v>-10000</v>
      </c>
      <c r="DS10" s="14">
        <v>-10000</v>
      </c>
      <c r="DT10" s="14">
        <v>-10000</v>
      </c>
      <c r="DU10" s="14">
        <v>-10000</v>
      </c>
      <c r="DV10" s="14">
        <v>-10000</v>
      </c>
      <c r="DW10" s="14">
        <v>-10000</v>
      </c>
      <c r="DX10" s="14">
        <v>-10000</v>
      </c>
      <c r="DY10" s="14">
        <v>-10000</v>
      </c>
      <c r="DZ10" s="14">
        <v>-10000</v>
      </c>
      <c r="EA10" s="14">
        <v>-10000</v>
      </c>
      <c r="EB10" s="14">
        <v>-10000</v>
      </c>
      <c r="EC10" s="14">
        <v>-10000</v>
      </c>
      <c r="ED10" s="14">
        <v>-10000</v>
      </c>
      <c r="EE10" s="14">
        <v>-10000</v>
      </c>
      <c r="EF10" s="14">
        <v>-10000</v>
      </c>
      <c r="EG10" s="14">
        <v>-10000</v>
      </c>
      <c r="EH10" s="14">
        <v>-10000</v>
      </c>
      <c r="EI10" s="14">
        <v>-10000</v>
      </c>
      <c r="EJ10" s="14">
        <v>-10000</v>
      </c>
      <c r="EK10" s="14">
        <v>-10000</v>
      </c>
      <c r="EL10" s="14">
        <v>-10000</v>
      </c>
      <c r="EM10" s="14">
        <v>-10000</v>
      </c>
      <c r="EN10" s="14">
        <v>-10000</v>
      </c>
      <c r="EO10" s="14">
        <v>-10000</v>
      </c>
      <c r="EP10" s="14">
        <v>-10000</v>
      </c>
      <c r="EQ10" s="14">
        <v>-10000</v>
      </c>
      <c r="ER10" s="14">
        <v>-10000</v>
      </c>
      <c r="ES10" s="14">
        <v>-10000</v>
      </c>
      <c r="ET10" s="14">
        <v>-10000</v>
      </c>
      <c r="EU10" s="14">
        <v>10000</v>
      </c>
      <c r="EV10" s="14">
        <v>10000</v>
      </c>
      <c r="EW10" s="14">
        <v>10000</v>
      </c>
      <c r="EX10" s="14">
        <v>10000</v>
      </c>
      <c r="EY10" s="14">
        <v>10000</v>
      </c>
      <c r="EZ10" s="14">
        <v>10000</v>
      </c>
      <c r="FA10" s="14">
        <v>10000</v>
      </c>
      <c r="FB10" s="14">
        <v>10000</v>
      </c>
      <c r="FC10" s="14">
        <v>10000</v>
      </c>
      <c r="FD10" s="14">
        <v>10000</v>
      </c>
      <c r="FE10" s="14">
        <v>10000</v>
      </c>
      <c r="FF10" s="14">
        <v>10000</v>
      </c>
      <c r="FG10" s="14">
        <v>10000</v>
      </c>
      <c r="FH10" s="14">
        <v>10000</v>
      </c>
      <c r="FI10" s="14">
        <v>10000</v>
      </c>
      <c r="FJ10" s="14">
        <v>10000</v>
      </c>
      <c r="FK10" s="14">
        <v>10000</v>
      </c>
      <c r="FL10" s="14">
        <v>10000</v>
      </c>
      <c r="FM10" s="14">
        <v>10000</v>
      </c>
      <c r="FN10" s="14">
        <v>10000</v>
      </c>
      <c r="FO10" s="14">
        <v>10000</v>
      </c>
      <c r="FP10" s="14">
        <v>10000</v>
      </c>
      <c r="FQ10" s="14">
        <v>10000</v>
      </c>
      <c r="FR10" s="14">
        <v>10000</v>
      </c>
      <c r="FS10" s="14">
        <v>10000</v>
      </c>
      <c r="FT10" s="14">
        <v>10000</v>
      </c>
      <c r="FU10" s="14">
        <v>10000</v>
      </c>
      <c r="FV10" s="14">
        <v>10000</v>
      </c>
      <c r="FW10" s="14">
        <v>10000</v>
      </c>
      <c r="FX10" s="14">
        <v>10000</v>
      </c>
      <c r="FY10" s="14">
        <v>10000</v>
      </c>
      <c r="FZ10" s="14">
        <v>10000</v>
      </c>
      <c r="GA10" s="14">
        <v>10000</v>
      </c>
      <c r="GB10" s="14">
        <v>10000</v>
      </c>
      <c r="GC10" s="14">
        <v>10000</v>
      </c>
      <c r="GD10" s="14">
        <v>10000</v>
      </c>
    </row>
    <row r="11" spans="1:186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</row>
    <row r="12" spans="1:186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</row>
    <row r="13" spans="1:186" s="13" customFormat="1"/>
    <row r="14" spans="1:186">
      <c r="AI14" s="13"/>
      <c r="AJ14" s="13"/>
      <c r="AK14" s="13"/>
      <c r="AL14" s="13"/>
    </row>
    <row r="15" spans="1:186">
      <c r="AI15" s="13"/>
      <c r="AJ15" s="13"/>
      <c r="AK15" s="13"/>
      <c r="AL15" s="13"/>
      <c r="AO15" s="13"/>
    </row>
    <row r="16" spans="1:186">
      <c r="AI16" s="13"/>
      <c r="AJ16" s="13"/>
      <c r="AK16" s="13"/>
      <c r="AL16" s="1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2879-D429-432F-9E50-A6BEE6B8FE0D}">
  <sheetPr codeName="Munka13">
    <tabColor rgb="FF92D050"/>
  </sheetPr>
  <dimension ref="A1:Y18"/>
  <sheetViews>
    <sheetView showGridLines="0" zoomScaleNormal="100" workbookViewId="0">
      <pane xSplit="2" ySplit="2" topLeftCell="D3" activePane="bottomRight" state="frozen"/>
      <selection activeCell="A14" sqref="A14"/>
      <selection pane="topRight" activeCell="A14" sqref="A14"/>
      <selection pane="bottomLeft" activeCell="A14" sqref="A14"/>
      <selection pane="bottomRight" activeCell="Q9" sqref="Q9"/>
    </sheetView>
  </sheetViews>
  <sheetFormatPr defaultColWidth="9.140625" defaultRowHeight="12"/>
  <cols>
    <col min="1" max="1" width="13.5703125" style="6" bestFit="1" customWidth="1"/>
    <col min="2" max="2" width="17.140625" style="6" customWidth="1"/>
    <col min="3" max="15" width="9.140625" style="6"/>
    <col min="16" max="16" width="11.140625" style="6" bestFit="1" customWidth="1"/>
    <col min="17" max="16384" width="9.140625" style="6"/>
  </cols>
  <sheetData>
    <row r="1" spans="1:25">
      <c r="C1" s="24">
        <v>2008</v>
      </c>
      <c r="D1" s="24">
        <v>2009</v>
      </c>
      <c r="E1" s="24">
        <v>2010</v>
      </c>
      <c r="F1" s="24">
        <v>2011</v>
      </c>
      <c r="G1" s="24">
        <v>2012</v>
      </c>
      <c r="H1" s="24">
        <v>2013</v>
      </c>
      <c r="I1" s="24">
        <v>2014</v>
      </c>
      <c r="J1" s="24">
        <v>2015</v>
      </c>
      <c r="K1" s="24">
        <v>2016</v>
      </c>
      <c r="L1" s="23">
        <v>2017</v>
      </c>
      <c r="M1" s="24">
        <v>2018</v>
      </c>
      <c r="N1" s="23">
        <v>2019</v>
      </c>
      <c r="O1" s="24">
        <v>2020</v>
      </c>
      <c r="P1" s="24" t="s">
        <v>178</v>
      </c>
    </row>
    <row r="2" spans="1:25">
      <c r="A2" s="23"/>
      <c r="B2" s="23"/>
      <c r="C2" s="24">
        <v>2008</v>
      </c>
      <c r="D2" s="24">
        <v>2009</v>
      </c>
      <c r="E2" s="24">
        <v>2010</v>
      </c>
      <c r="F2" s="24">
        <v>2011</v>
      </c>
      <c r="G2" s="24">
        <v>2012</v>
      </c>
      <c r="H2" s="24">
        <v>2013</v>
      </c>
      <c r="I2" s="24">
        <v>2014</v>
      </c>
      <c r="J2" s="24">
        <v>2015</v>
      </c>
      <c r="K2" s="24">
        <v>2016</v>
      </c>
      <c r="L2" s="23">
        <v>2017</v>
      </c>
      <c r="M2" s="24">
        <v>2018</v>
      </c>
      <c r="N2" s="23">
        <v>2019</v>
      </c>
      <c r="O2" s="24">
        <v>2020</v>
      </c>
      <c r="P2" s="24" t="s">
        <v>179</v>
      </c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23" t="s">
        <v>46</v>
      </c>
      <c r="B3" s="23" t="s">
        <v>15</v>
      </c>
      <c r="C3" s="25">
        <v>2.2556682993572998</v>
      </c>
      <c r="D3" s="25">
        <v>0.27359457086587952</v>
      </c>
      <c r="E3" s="25">
        <v>0.83639426861593769</v>
      </c>
      <c r="F3" s="25">
        <v>1.0527400918717085</v>
      </c>
      <c r="G3" s="25">
        <v>2.1740696776795962</v>
      </c>
      <c r="H3" s="25">
        <v>1.2053332953253886</v>
      </c>
      <c r="I3" s="25">
        <v>2.895614524158558</v>
      </c>
      <c r="J3" s="25">
        <v>1.274403264250535</v>
      </c>
      <c r="K3" s="25">
        <v>2.2040532214259714</v>
      </c>
      <c r="L3" s="25">
        <v>1.6038048680832127</v>
      </c>
      <c r="M3" s="25">
        <v>1.9190567568397792</v>
      </c>
      <c r="N3" s="25">
        <v>0.68136971880392194</v>
      </c>
      <c r="O3" s="25">
        <v>1.6911307385336545</v>
      </c>
      <c r="P3" s="25">
        <v>1.3954741644363504</v>
      </c>
      <c r="Q3" s="25"/>
      <c r="R3" s="13"/>
      <c r="S3" s="13"/>
      <c r="T3" s="13"/>
      <c r="U3" s="13"/>
      <c r="V3" s="13"/>
      <c r="W3" s="13"/>
      <c r="X3" s="13"/>
      <c r="Y3" s="13"/>
    </row>
    <row r="4" spans="1:25">
      <c r="A4" s="23" t="s">
        <v>84</v>
      </c>
      <c r="B4" s="23" t="s">
        <v>153</v>
      </c>
      <c r="C4" s="26">
        <v>0.92601099399122577</v>
      </c>
      <c r="D4" s="26">
        <v>0.93291680412219691</v>
      </c>
      <c r="E4" s="26">
        <v>2.3808378625366751</v>
      </c>
      <c r="F4" s="26">
        <v>1.1280485220699616</v>
      </c>
      <c r="G4" s="26">
        <v>2.9628827702781666</v>
      </c>
      <c r="H4" s="26">
        <v>-0.17959864752118737</v>
      </c>
      <c r="I4" s="26">
        <v>1.8546118165918939</v>
      </c>
      <c r="J4" s="26">
        <v>-1.0826293471441981</v>
      </c>
      <c r="K4" s="26">
        <v>3.8889449340411186</v>
      </c>
      <c r="L4" s="26">
        <v>0.87944577119699363</v>
      </c>
      <c r="M4" s="26">
        <v>0.93536031881442294</v>
      </c>
      <c r="N4" s="26">
        <v>2.3669735507529066</v>
      </c>
      <c r="O4" s="26">
        <v>1.257802911848348</v>
      </c>
      <c r="P4" s="62">
        <v>1.2752784254403688</v>
      </c>
      <c r="Q4" s="62"/>
      <c r="R4" s="13"/>
      <c r="S4" s="13"/>
      <c r="T4" s="13"/>
      <c r="U4" s="13"/>
      <c r="V4" s="13"/>
      <c r="W4" s="13"/>
      <c r="X4" s="13"/>
      <c r="Y4" s="13"/>
    </row>
    <row r="5" spans="1:25">
      <c r="A5" s="23" t="s">
        <v>85</v>
      </c>
      <c r="B5" s="23" t="s">
        <v>86</v>
      </c>
      <c r="C5" s="26">
        <v>1.8496718967671262</v>
      </c>
      <c r="D5" s="26">
        <v>1.806691983329525</v>
      </c>
      <c r="E5" s="26">
        <v>1.7911719176131027</v>
      </c>
      <c r="F5" s="26">
        <v>2.5953353538015547</v>
      </c>
      <c r="G5" s="26">
        <v>1.2146381958097328</v>
      </c>
      <c r="H5" s="26">
        <v>0.81104803186289254</v>
      </c>
      <c r="I5" s="26">
        <v>2.3791869018405958</v>
      </c>
      <c r="J5" s="26">
        <v>2.1260798932173053</v>
      </c>
      <c r="K5" s="26">
        <v>0.8948792086358397</v>
      </c>
      <c r="L5" s="26">
        <v>1.4435767366900125</v>
      </c>
      <c r="M5" s="26">
        <v>2.5830641657694415</v>
      </c>
      <c r="N5" s="26">
        <v>1.9455150114227124</v>
      </c>
      <c r="O5" s="26">
        <v>2.1270284801332378</v>
      </c>
      <c r="P5" s="62">
        <v>2.8402525240360887</v>
      </c>
      <c r="Q5" s="62"/>
      <c r="R5" s="13"/>
      <c r="S5" s="13"/>
      <c r="T5" s="13"/>
      <c r="U5" s="13"/>
      <c r="V5" s="13"/>
      <c r="W5" s="13"/>
      <c r="X5" s="13"/>
      <c r="Y5" s="13"/>
    </row>
    <row r="6" spans="1:25">
      <c r="A6" s="23" t="s">
        <v>82</v>
      </c>
      <c r="B6" s="23" t="s">
        <v>87</v>
      </c>
      <c r="C6" s="26">
        <v>4.452140658464308</v>
      </c>
      <c r="D6" s="26">
        <v>-1.0226911051616649</v>
      </c>
      <c r="E6" s="26">
        <v>0.90798660285404775</v>
      </c>
      <c r="F6" s="26">
        <v>2.7958644039341327</v>
      </c>
      <c r="G6" s="26">
        <v>3.1545414519178472</v>
      </c>
      <c r="H6" s="26">
        <v>-0.2956180087149376</v>
      </c>
      <c r="I6" s="26">
        <v>-0.54972421796046134</v>
      </c>
      <c r="J6" s="26">
        <v>0.11290792996704138</v>
      </c>
      <c r="K6" s="26">
        <v>0.79220679831436969</v>
      </c>
      <c r="L6" s="26">
        <v>2.8213114171689782</v>
      </c>
      <c r="M6" s="26">
        <v>1.2815595643972217</v>
      </c>
      <c r="N6" s="26">
        <v>2.343484178291936</v>
      </c>
      <c r="O6" s="26">
        <v>-2.0589861130568972</v>
      </c>
      <c r="P6" s="62">
        <v>-5.0073754467517013E-3</v>
      </c>
      <c r="Q6" s="62"/>
      <c r="R6" s="13"/>
      <c r="S6" s="13"/>
      <c r="T6" s="13"/>
      <c r="U6" s="13"/>
      <c r="V6" s="13"/>
      <c r="W6" s="13"/>
      <c r="X6" s="13"/>
      <c r="Y6" s="13"/>
    </row>
    <row r="7" spans="1:25">
      <c r="A7" s="23" t="s">
        <v>64</v>
      </c>
      <c r="B7" s="23" t="s">
        <v>21</v>
      </c>
      <c r="C7" s="26">
        <v>6.1695706794843792</v>
      </c>
      <c r="D7" s="26">
        <v>2.7367777115813721</v>
      </c>
      <c r="E7" s="26">
        <v>1.8419835861741822</v>
      </c>
      <c r="F7" s="26">
        <v>1.2859013385343565</v>
      </c>
      <c r="G7" s="26">
        <v>1.9293367027117658</v>
      </c>
      <c r="H7" s="26">
        <v>2.0324237727898025</v>
      </c>
      <c r="I7" s="26">
        <v>1.791920811034589</v>
      </c>
      <c r="J7" s="26">
        <v>1.5244172759798442</v>
      </c>
      <c r="K7" s="26">
        <v>2.6540700170179434</v>
      </c>
      <c r="L7" s="26">
        <v>2.6006941796729821</v>
      </c>
      <c r="M7" s="26">
        <v>2.4190105563670485</v>
      </c>
      <c r="N7" s="26">
        <v>2.1755111005526739</v>
      </c>
      <c r="O7" s="26">
        <v>1.346267278156021</v>
      </c>
      <c r="P7" s="62">
        <v>3.2580834242905548</v>
      </c>
      <c r="Q7" s="62"/>
      <c r="R7" s="13"/>
      <c r="S7" s="13"/>
      <c r="T7" s="13"/>
      <c r="U7" s="13"/>
      <c r="V7" s="13"/>
      <c r="W7" s="13"/>
      <c r="X7" s="13"/>
      <c r="Y7" s="13"/>
    </row>
    <row r="8" spans="1: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3"/>
      <c r="Q8" s="63"/>
      <c r="R8" s="13"/>
      <c r="S8" s="13"/>
      <c r="T8" s="13"/>
      <c r="U8" s="13"/>
      <c r="V8" s="13"/>
      <c r="W8" s="13"/>
      <c r="X8" s="13"/>
      <c r="Y8" s="13"/>
    </row>
    <row r="9" spans="1:25">
      <c r="A9" s="23" t="s">
        <v>88</v>
      </c>
      <c r="B9" s="23" t="s">
        <v>89</v>
      </c>
      <c r="C9" s="26">
        <f>AVERAGE(C4:C6)</f>
        <v>2.4092745164075535</v>
      </c>
      <c r="D9" s="26">
        <f t="shared" ref="D9:P9" si="0">AVERAGE(D4:D6)</f>
        <v>0.57230589409668575</v>
      </c>
      <c r="E9" s="26">
        <f t="shared" si="0"/>
        <v>1.6933321276679418</v>
      </c>
      <c r="F9" s="26">
        <f t="shared" si="0"/>
        <v>2.1730827599352165</v>
      </c>
      <c r="G9" s="26">
        <f t="shared" si="0"/>
        <v>2.4440208060019155</v>
      </c>
      <c r="H9" s="26">
        <f t="shared" si="0"/>
        <v>0.11194379187558919</v>
      </c>
      <c r="I9" s="26">
        <f t="shared" si="0"/>
        <v>1.228024833490676</v>
      </c>
      <c r="J9" s="26">
        <f t="shared" si="0"/>
        <v>0.38545282534671621</v>
      </c>
      <c r="K9" s="26">
        <f t="shared" si="0"/>
        <v>1.8586769803304426</v>
      </c>
      <c r="L9" s="26">
        <f t="shared" si="0"/>
        <v>1.7147779750186614</v>
      </c>
      <c r="M9" s="26">
        <f t="shared" si="0"/>
        <v>1.5999946829936953</v>
      </c>
      <c r="N9" s="26">
        <f t="shared" si="0"/>
        <v>2.2186575801558517</v>
      </c>
      <c r="O9" s="26">
        <f t="shared" si="0"/>
        <v>0.44194842630822961</v>
      </c>
      <c r="P9" s="62">
        <f t="shared" si="0"/>
        <v>1.3701745246765686</v>
      </c>
      <c r="Q9" s="62"/>
      <c r="R9" s="13"/>
      <c r="S9" s="13"/>
      <c r="T9" s="13"/>
      <c r="U9" s="13"/>
      <c r="V9" s="13"/>
      <c r="W9" s="13"/>
      <c r="X9" s="13"/>
      <c r="Y9" s="13"/>
    </row>
    <row r="10" spans="1:25">
      <c r="A10" s="23" t="s">
        <v>90</v>
      </c>
      <c r="B10" s="23"/>
      <c r="C10" s="26">
        <f>AVERAGE(C4:C7)</f>
        <v>3.3493485571767598</v>
      </c>
      <c r="D10" s="26">
        <f t="shared" ref="D10:P10" si="1">AVERAGE(D4:D7)</f>
        <v>1.1134238484678574</v>
      </c>
      <c r="E10" s="26">
        <f t="shared" si="1"/>
        <v>1.7304949922945019</v>
      </c>
      <c r="F10" s="26">
        <f t="shared" si="1"/>
        <v>1.9512874045850013</v>
      </c>
      <c r="G10" s="26">
        <f t="shared" si="1"/>
        <v>2.3153497801793779</v>
      </c>
      <c r="H10" s="26">
        <f t="shared" si="1"/>
        <v>0.59206378710414254</v>
      </c>
      <c r="I10" s="26">
        <f t="shared" si="1"/>
        <v>1.3689988278766543</v>
      </c>
      <c r="J10" s="26">
        <f t="shared" si="1"/>
        <v>0.67019393800499816</v>
      </c>
      <c r="K10" s="26">
        <f t="shared" si="1"/>
        <v>2.0575252395023176</v>
      </c>
      <c r="L10" s="26">
        <f t="shared" si="1"/>
        <v>1.9362570261822416</v>
      </c>
      <c r="M10" s="26">
        <f t="shared" si="1"/>
        <v>1.8047486513370337</v>
      </c>
      <c r="N10" s="26">
        <f t="shared" si="1"/>
        <v>2.2078709602550575</v>
      </c>
      <c r="O10" s="26">
        <f t="shared" si="1"/>
        <v>0.66802813927017746</v>
      </c>
      <c r="P10" s="62">
        <f t="shared" si="1"/>
        <v>1.8421517495800652</v>
      </c>
      <c r="Q10" s="62"/>
      <c r="R10" s="13"/>
      <c r="S10" s="13"/>
      <c r="T10" s="13"/>
      <c r="U10" s="13"/>
      <c r="V10" s="13"/>
      <c r="W10" s="13"/>
      <c r="X10" s="13"/>
      <c r="Y10" s="13"/>
    </row>
    <row r="11" spans="1: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 t="s">
        <v>169</v>
      </c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Q16" s="13"/>
      <c r="R16" s="13"/>
      <c r="S16" s="13"/>
      <c r="T16" s="13"/>
      <c r="U16" s="13"/>
      <c r="V16" s="13"/>
      <c r="W16" s="13"/>
      <c r="X16" s="13"/>
      <c r="Y16" s="13"/>
    </row>
    <row r="17" spans="17:25">
      <c r="Q17" s="13"/>
      <c r="R17" s="13"/>
      <c r="S17" s="13"/>
      <c r="T17" s="13"/>
      <c r="U17" s="13"/>
      <c r="V17" s="13"/>
      <c r="W17" s="13"/>
      <c r="X17" s="13"/>
      <c r="Y17" s="13"/>
    </row>
    <row r="18" spans="17:25">
      <c r="Q18" s="13"/>
      <c r="R18" s="13"/>
      <c r="S18" s="13"/>
      <c r="T18" s="13"/>
      <c r="U18" s="13"/>
      <c r="V18" s="13"/>
      <c r="W18" s="13"/>
      <c r="X18" s="13"/>
      <c r="Y18" s="1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97D-2026-4958-ADE5-75140983B944}">
  <sheetPr codeName="Munka14">
    <tabColor rgb="FF92D050"/>
  </sheetPr>
  <dimension ref="A1:GB63"/>
  <sheetViews>
    <sheetView showGridLines="0" zoomScale="85" zoomScaleNormal="85" workbookViewId="0">
      <pane xSplit="2" ySplit="4" topLeftCell="C5" activePane="bottomRight" state="frozen"/>
      <selection activeCell="L36" sqref="L36"/>
      <selection pane="topRight" activeCell="L36" sqref="L36"/>
      <selection pane="bottomLeft" activeCell="L36" sqref="L36"/>
      <selection pane="bottomRight" activeCell="P5" sqref="P5"/>
    </sheetView>
  </sheetViews>
  <sheetFormatPr defaultColWidth="9.140625" defaultRowHeight="12"/>
  <cols>
    <col min="1" max="1" width="29.42578125" style="6" customWidth="1"/>
    <col min="2" max="2" width="39.140625" style="6" bestFit="1" customWidth="1"/>
    <col min="3" max="3" width="13.28515625" style="6" customWidth="1"/>
    <col min="4" max="12" width="10.140625" style="6" bestFit="1" customWidth="1"/>
    <col min="13" max="18" width="10.140625" style="6" customWidth="1"/>
    <col min="19" max="19" width="10" style="6" bestFit="1" customWidth="1"/>
    <col min="20" max="28" width="9.140625" style="6"/>
    <col min="29" max="29" width="13.28515625" style="6" bestFit="1" customWidth="1"/>
    <col min="30" max="34" width="13.28515625" style="6" customWidth="1"/>
    <col min="35" max="43" width="9.140625" style="6"/>
    <col min="44" max="44" width="10.5703125" style="6" bestFit="1" customWidth="1"/>
    <col min="45" max="16384" width="9.140625" style="6"/>
  </cols>
  <sheetData>
    <row r="1" spans="1:184">
      <c r="C1" s="6" t="s">
        <v>15</v>
      </c>
      <c r="S1" s="6" t="s">
        <v>120</v>
      </c>
      <c r="AI1" s="6" t="s">
        <v>19</v>
      </c>
      <c r="AY1" s="6" t="s">
        <v>23</v>
      </c>
      <c r="BO1" s="6" t="s">
        <v>21</v>
      </c>
    </row>
    <row r="2" spans="1:184"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>
        <v>2016</v>
      </c>
      <c r="L2" s="6">
        <v>2017</v>
      </c>
      <c r="M2" s="6">
        <v>2018</v>
      </c>
      <c r="N2" s="6">
        <v>2019</v>
      </c>
      <c r="O2" s="6">
        <v>2020</v>
      </c>
      <c r="P2" s="6">
        <v>2021</v>
      </c>
      <c r="S2" s="6">
        <v>2008</v>
      </c>
      <c r="T2" s="6">
        <v>2009</v>
      </c>
      <c r="U2" s="6">
        <v>2010</v>
      </c>
      <c r="V2" s="6">
        <v>2011</v>
      </c>
      <c r="W2" s="6">
        <v>2012</v>
      </c>
      <c r="X2" s="6">
        <v>2013</v>
      </c>
      <c r="Y2" s="6">
        <v>2014</v>
      </c>
      <c r="Z2" s="6">
        <v>2015</v>
      </c>
      <c r="AA2" s="6">
        <v>2016</v>
      </c>
      <c r="AB2" s="6">
        <v>2017</v>
      </c>
      <c r="AC2" s="6">
        <v>2018</v>
      </c>
      <c r="AD2" s="6">
        <v>2019</v>
      </c>
      <c r="AE2" s="6">
        <v>2020</v>
      </c>
      <c r="AF2" s="6" t="s">
        <v>169</v>
      </c>
      <c r="AI2" s="6">
        <v>2008</v>
      </c>
      <c r="AJ2" s="6">
        <v>2009</v>
      </c>
      <c r="AK2" s="6">
        <v>2010</v>
      </c>
      <c r="AL2" s="6">
        <v>2011</v>
      </c>
      <c r="AM2" s="6">
        <v>2012</v>
      </c>
      <c r="AN2" s="6">
        <v>2013</v>
      </c>
      <c r="AO2" s="6">
        <v>2014</v>
      </c>
      <c r="AP2" s="6">
        <v>2015</v>
      </c>
      <c r="AQ2" s="6">
        <v>2016</v>
      </c>
      <c r="AR2" s="6">
        <v>2017</v>
      </c>
      <c r="AS2" s="6">
        <v>2018</v>
      </c>
      <c r="AT2" s="6">
        <v>2019</v>
      </c>
      <c r="AU2" s="6">
        <v>2020</v>
      </c>
      <c r="AV2" s="6" t="s">
        <v>169</v>
      </c>
      <c r="AY2" s="6">
        <v>2008</v>
      </c>
      <c r="AZ2" s="6">
        <v>2009</v>
      </c>
      <c r="BA2" s="6">
        <v>2010</v>
      </c>
      <c r="BB2" s="6">
        <v>2011</v>
      </c>
      <c r="BC2" s="6">
        <v>2012</v>
      </c>
      <c r="BD2" s="6">
        <v>2013</v>
      </c>
      <c r="BE2" s="6">
        <v>2014</v>
      </c>
      <c r="BF2" s="6">
        <v>2015</v>
      </c>
      <c r="BG2" s="6">
        <v>2016</v>
      </c>
      <c r="BH2" s="6">
        <v>2017</v>
      </c>
      <c r="BI2" s="6">
        <v>2018</v>
      </c>
      <c r="BJ2" s="6">
        <v>2019</v>
      </c>
      <c r="BK2" s="6">
        <v>2020</v>
      </c>
      <c r="BL2" s="6" t="s">
        <v>169</v>
      </c>
      <c r="BO2" s="6">
        <v>2008</v>
      </c>
      <c r="BP2" s="6">
        <v>2009</v>
      </c>
      <c r="BQ2" s="6">
        <v>2010</v>
      </c>
      <c r="BR2" s="6">
        <v>2011</v>
      </c>
      <c r="BS2" s="6">
        <v>2012</v>
      </c>
      <c r="BT2" s="6">
        <v>2013</v>
      </c>
      <c r="BU2" s="6">
        <v>2014</v>
      </c>
      <c r="BV2" s="6">
        <v>2015</v>
      </c>
      <c r="BW2" s="6">
        <v>2016</v>
      </c>
      <c r="BX2" s="6">
        <v>2017</v>
      </c>
      <c r="BY2" s="6">
        <v>2018</v>
      </c>
      <c r="BZ2" s="6">
        <v>2019</v>
      </c>
      <c r="CA2" s="6">
        <v>2020</v>
      </c>
      <c r="CB2" s="6" t="s">
        <v>169</v>
      </c>
    </row>
    <row r="3" spans="1:184">
      <c r="B3" s="23"/>
      <c r="C3" s="23" t="s">
        <v>46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 t="s">
        <v>47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 t="s">
        <v>48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 t="s">
        <v>49</v>
      </c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 t="s">
        <v>64</v>
      </c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184">
      <c r="B4" s="23"/>
      <c r="C4" s="23">
        <v>2008</v>
      </c>
      <c r="D4" s="23">
        <v>2009</v>
      </c>
      <c r="E4" s="23">
        <v>2010</v>
      </c>
      <c r="F4" s="23">
        <v>2011</v>
      </c>
      <c r="G4" s="23">
        <v>2012</v>
      </c>
      <c r="H4" s="23">
        <v>2013</v>
      </c>
      <c r="I4" s="23">
        <v>2014</v>
      </c>
      <c r="J4" s="23">
        <v>2015</v>
      </c>
      <c r="K4" s="23">
        <v>2016</v>
      </c>
      <c r="L4" s="23">
        <v>2017</v>
      </c>
      <c r="M4" s="23">
        <v>2018</v>
      </c>
      <c r="N4" s="23">
        <v>2019</v>
      </c>
      <c r="O4" s="23">
        <v>2020</v>
      </c>
      <c r="P4" s="23">
        <v>2021</v>
      </c>
      <c r="Q4" s="23"/>
      <c r="R4" s="23"/>
      <c r="S4" s="23">
        <v>2008</v>
      </c>
      <c r="T4" s="23">
        <v>2009</v>
      </c>
      <c r="U4" s="23">
        <v>2010</v>
      </c>
      <c r="V4" s="23">
        <v>2011</v>
      </c>
      <c r="W4" s="23">
        <v>2012</v>
      </c>
      <c r="X4" s="23">
        <v>2013</v>
      </c>
      <c r="Y4" s="23">
        <v>2014</v>
      </c>
      <c r="Z4" s="23">
        <v>2015</v>
      </c>
      <c r="AA4" s="23">
        <v>2016</v>
      </c>
      <c r="AB4" s="23">
        <v>2017</v>
      </c>
      <c r="AC4" s="23">
        <v>2018</v>
      </c>
      <c r="AD4" s="23">
        <v>2019</v>
      </c>
      <c r="AE4" s="23">
        <v>2020</v>
      </c>
      <c r="AF4" s="23" t="s">
        <v>179</v>
      </c>
      <c r="AG4" s="23"/>
      <c r="AH4" s="23"/>
      <c r="AI4" s="23">
        <v>2008</v>
      </c>
      <c r="AJ4" s="23">
        <v>2009</v>
      </c>
      <c r="AK4" s="23">
        <v>2010</v>
      </c>
      <c r="AL4" s="23">
        <v>2011</v>
      </c>
      <c r="AM4" s="23">
        <v>2012</v>
      </c>
      <c r="AN4" s="23">
        <v>2013</v>
      </c>
      <c r="AO4" s="23">
        <v>2014</v>
      </c>
      <c r="AP4" s="23">
        <v>2015</v>
      </c>
      <c r="AQ4" s="23">
        <v>2016</v>
      </c>
      <c r="AR4" s="23">
        <v>2017</v>
      </c>
      <c r="AS4" s="23">
        <v>2018</v>
      </c>
      <c r="AT4" s="23">
        <v>2019</v>
      </c>
      <c r="AU4" s="23">
        <v>2020</v>
      </c>
      <c r="AV4" s="23" t="s">
        <v>179</v>
      </c>
      <c r="AW4" s="23"/>
      <c r="AX4" s="23"/>
      <c r="AY4" s="23">
        <v>2008</v>
      </c>
      <c r="AZ4" s="23">
        <v>2009</v>
      </c>
      <c r="BA4" s="23">
        <v>2010</v>
      </c>
      <c r="BB4" s="23">
        <v>2011</v>
      </c>
      <c r="BC4" s="23">
        <v>2012</v>
      </c>
      <c r="BD4" s="23">
        <v>2013</v>
      </c>
      <c r="BE4" s="23">
        <v>2014</v>
      </c>
      <c r="BF4" s="23">
        <v>2015</v>
      </c>
      <c r="BG4" s="23">
        <v>2016</v>
      </c>
      <c r="BH4" s="23">
        <v>2017</v>
      </c>
      <c r="BI4" s="23">
        <v>2018</v>
      </c>
      <c r="BJ4" s="23">
        <v>2019</v>
      </c>
      <c r="BK4" s="23">
        <v>2020</v>
      </c>
      <c r="BL4" s="23" t="s">
        <v>179</v>
      </c>
      <c r="BM4" s="23"/>
      <c r="BN4" s="23"/>
      <c r="BO4" s="23">
        <v>2008</v>
      </c>
      <c r="BP4" s="23">
        <v>2009</v>
      </c>
      <c r="BQ4" s="23">
        <v>2010</v>
      </c>
      <c r="BR4" s="23">
        <v>2011</v>
      </c>
      <c r="BS4" s="23">
        <v>2012</v>
      </c>
      <c r="BT4" s="23">
        <v>2013</v>
      </c>
      <c r="BU4" s="23">
        <v>2014</v>
      </c>
      <c r="BV4" s="23">
        <v>2015</v>
      </c>
      <c r="BW4" s="23">
        <v>2016</v>
      </c>
      <c r="BX4" s="23">
        <v>2017</v>
      </c>
      <c r="BY4" s="23">
        <v>2018</v>
      </c>
      <c r="BZ4" s="23">
        <v>2019</v>
      </c>
      <c r="CA4" s="23">
        <v>2020</v>
      </c>
      <c r="CB4" s="23" t="s">
        <v>179</v>
      </c>
      <c r="CC4" s="23"/>
      <c r="CD4" s="23"/>
    </row>
    <row r="5" spans="1:184">
      <c r="A5" s="6" t="s">
        <v>106</v>
      </c>
      <c r="B5" s="23" t="s">
        <v>66</v>
      </c>
      <c r="C5" s="26">
        <v>-7.9221888100897875</v>
      </c>
      <c r="D5" s="26">
        <v>0.11436844858931745</v>
      </c>
      <c r="E5" s="26">
        <v>1.0869786103176688</v>
      </c>
      <c r="F5" s="26">
        <v>0.55610733307982219</v>
      </c>
      <c r="G5" s="26">
        <v>4.5075352558863262</v>
      </c>
      <c r="H5" s="26">
        <v>6.2220851758012286</v>
      </c>
      <c r="I5" s="26">
        <v>4.229939791374087</v>
      </c>
      <c r="J5" s="26">
        <v>5.8992255436817445</v>
      </c>
      <c r="K5" s="26">
        <v>3.0519221095750915</v>
      </c>
      <c r="L5" s="26">
        <v>1.4689652588185222</v>
      </c>
      <c r="M5" s="26">
        <v>0.96905725473048521</v>
      </c>
      <c r="N5" s="26">
        <v>5.1364687747357998E-3</v>
      </c>
      <c r="O5" s="26">
        <v>-1.8573447857896743</v>
      </c>
      <c r="P5" s="47">
        <v>-3.0244678773454599</v>
      </c>
      <c r="Q5" s="26"/>
      <c r="R5" s="26"/>
      <c r="S5" s="26">
        <v>-1.1316473413717516</v>
      </c>
      <c r="T5" s="26">
        <v>-1.9040317766021533</v>
      </c>
      <c r="U5" s="26">
        <v>-3.1347065658470648</v>
      </c>
      <c r="V5" s="26">
        <v>-1.8538453062356284</v>
      </c>
      <c r="W5" s="26">
        <v>0.29064152735351978</v>
      </c>
      <c r="X5" s="26">
        <v>1.6711519280350788</v>
      </c>
      <c r="Y5" s="26">
        <v>1.4686462372950093</v>
      </c>
      <c r="Z5" s="26">
        <v>3.7209266675156956</v>
      </c>
      <c r="AA5" s="26">
        <v>2.5454205255632587</v>
      </c>
      <c r="AB5" s="26">
        <v>2.2103931788173825</v>
      </c>
      <c r="AC5" s="26">
        <v>1.1369903353213393</v>
      </c>
      <c r="AD5" s="26">
        <v>0.14699936873612468</v>
      </c>
      <c r="AE5" s="26">
        <v>4.3559270542132245</v>
      </c>
      <c r="AF5" s="49">
        <v>0.90413074816420513</v>
      </c>
      <c r="AG5" s="26"/>
      <c r="AH5" s="26"/>
      <c r="AI5" s="26">
        <v>-7.7710271548506764</v>
      </c>
      <c r="AJ5" s="26">
        <v>-4.4441381098864019</v>
      </c>
      <c r="AK5" s="26">
        <v>-6.4228401264025408</v>
      </c>
      <c r="AL5" s="26">
        <v>-5.177388325207537</v>
      </c>
      <c r="AM5" s="26">
        <v>-2.2947487336035564</v>
      </c>
      <c r="AN5" s="26">
        <v>-1.1628997515681179</v>
      </c>
      <c r="AO5" s="26">
        <v>-1.1742963197376768</v>
      </c>
      <c r="AP5" s="26">
        <v>0.1236487464675521</v>
      </c>
      <c r="AQ5" s="26">
        <v>0.31351449325421621</v>
      </c>
      <c r="AR5" s="26">
        <v>-0.48717160387770303</v>
      </c>
      <c r="AS5" s="26">
        <v>0.23790032018782847</v>
      </c>
      <c r="AT5" s="26">
        <v>1.0555890341961829</v>
      </c>
      <c r="AU5" s="26">
        <v>3.8567312641634306</v>
      </c>
      <c r="AV5" s="46">
        <v>2.504034310701051</v>
      </c>
      <c r="AW5" s="26"/>
      <c r="AX5" s="26"/>
      <c r="AY5" s="26">
        <v>-9.1092395851898385</v>
      </c>
      <c r="AZ5" s="26">
        <v>-3.8080617078239385</v>
      </c>
      <c r="BA5" s="26">
        <v>-3.5192328469519154</v>
      </c>
      <c r="BB5" s="26">
        <v>-4.7598528197881835</v>
      </c>
      <c r="BC5" s="26">
        <v>0.43510916578177211</v>
      </c>
      <c r="BD5" s="26">
        <v>-0.72435843885665618</v>
      </c>
      <c r="BE5" s="26">
        <v>-0.40582079489885364</v>
      </c>
      <c r="BF5" s="26">
        <v>-0.56879560284948572</v>
      </c>
      <c r="BG5" s="26">
        <v>-2.0839556522189939</v>
      </c>
      <c r="BH5" s="26">
        <v>-3.1303956515045654</v>
      </c>
      <c r="BI5" s="26">
        <v>-2.4318434173728978</v>
      </c>
      <c r="BJ5" s="26">
        <v>-1.4950876148349777</v>
      </c>
      <c r="BK5" s="26">
        <v>1.2919298908658077</v>
      </c>
      <c r="BL5" s="49">
        <v>-1.6918669790712568</v>
      </c>
      <c r="BM5" s="26"/>
      <c r="BN5" s="26"/>
      <c r="BO5" s="26">
        <v>-12.058731155778895</v>
      </c>
      <c r="BP5" s="26">
        <v>-4.4770421813082297</v>
      </c>
      <c r="BQ5" s="26">
        <v>-4.58403640844345</v>
      </c>
      <c r="BR5" s="26">
        <v>-3.5760072425463147</v>
      </c>
      <c r="BS5" s="26">
        <v>-2.5194814218454749</v>
      </c>
      <c r="BT5" s="26">
        <v>1.0861789750465809</v>
      </c>
      <c r="BU5" s="26">
        <v>2.0107484754652494</v>
      </c>
      <c r="BV5" s="26">
        <v>1.3630091225265837</v>
      </c>
      <c r="BW5" s="26">
        <v>1.5571359518463941</v>
      </c>
      <c r="BX5" s="26">
        <v>-1.6706597906369465</v>
      </c>
      <c r="BY5" s="26">
        <v>-2.5142217790659522</v>
      </c>
      <c r="BZ5" s="26">
        <v>-2.3029892826886957</v>
      </c>
      <c r="CA5" s="26">
        <v>-3.7550354136469419</v>
      </c>
      <c r="CB5" s="46">
        <v>-5.2166341545997694</v>
      </c>
      <c r="CC5" s="23"/>
      <c r="CD5" s="23"/>
    </row>
    <row r="6" spans="1:184">
      <c r="A6" s="6" t="s">
        <v>74</v>
      </c>
      <c r="B6" s="23" t="s">
        <v>75</v>
      </c>
      <c r="C6" s="26">
        <v>1.2371844745961087</v>
      </c>
      <c r="D6" s="26">
        <v>3.2313268256512013</v>
      </c>
      <c r="E6" s="26">
        <v>4.6395215599199506</v>
      </c>
      <c r="F6" s="26">
        <v>5.3119101805960058</v>
      </c>
      <c r="G6" s="26">
        <v>5.3163881720771382</v>
      </c>
      <c r="H6" s="26">
        <v>4.9510480012270319</v>
      </c>
      <c r="I6" s="26">
        <v>5.4603769526731929</v>
      </c>
      <c r="J6" s="26">
        <v>7.9747563660116487</v>
      </c>
      <c r="K6" s="26">
        <v>4.7776877636441037</v>
      </c>
      <c r="L6" s="26">
        <v>5.0043561376965675</v>
      </c>
      <c r="M6" s="26">
        <v>6.1754472599786743</v>
      </c>
      <c r="N6" s="26">
        <v>5.1167153125112437</v>
      </c>
      <c r="O6" s="26">
        <v>6.411468052571534</v>
      </c>
      <c r="P6" s="47">
        <v>6.2887246617801109</v>
      </c>
      <c r="Q6" s="26"/>
      <c r="R6" s="26"/>
      <c r="S6" s="26">
        <v>0.62191122126415455</v>
      </c>
      <c r="T6" s="26">
        <v>1.8260029537316151</v>
      </c>
      <c r="U6" s="26">
        <v>3.3928227064742904</v>
      </c>
      <c r="V6" s="26">
        <v>1.4567527003638066</v>
      </c>
      <c r="W6" s="26">
        <v>3.2972340808508473</v>
      </c>
      <c r="X6" s="26">
        <v>0.67579718215482187</v>
      </c>
      <c r="Y6" s="26">
        <v>4.5889953577804228</v>
      </c>
      <c r="Z6" s="26">
        <v>3.5742808479652908</v>
      </c>
      <c r="AA6" s="26">
        <v>3.6719754723545948</v>
      </c>
      <c r="AB6" s="26">
        <v>1.9468010815648529</v>
      </c>
      <c r="AC6" s="26">
        <v>2.8318943964182623</v>
      </c>
      <c r="AD6" s="26">
        <v>4.7562944403341554</v>
      </c>
      <c r="AE6" s="26">
        <v>6.6716224239764532</v>
      </c>
      <c r="AF6" s="49">
        <v>6.4756255793632294</v>
      </c>
      <c r="AG6" s="26"/>
      <c r="AH6" s="26"/>
      <c r="AI6" s="26">
        <v>-2.8348654803660351</v>
      </c>
      <c r="AJ6" s="26">
        <v>3.1243975599561087</v>
      </c>
      <c r="AK6" s="26">
        <v>2.8005793301072299</v>
      </c>
      <c r="AL6" s="26">
        <v>2.1822055027202341</v>
      </c>
      <c r="AM6" s="26">
        <v>4.0895504460428995</v>
      </c>
      <c r="AN6" s="26">
        <v>3.0057315619212184</v>
      </c>
      <c r="AO6" s="26">
        <v>3.4559474328678514</v>
      </c>
      <c r="AP6" s="26">
        <v>2.807948645059275</v>
      </c>
      <c r="AQ6" s="26">
        <v>4.5252800006267826</v>
      </c>
      <c r="AR6" s="26">
        <v>-0.3490239842045163</v>
      </c>
      <c r="AS6" s="26">
        <v>2.993417564003761</v>
      </c>
      <c r="AT6" s="26">
        <v>1.5502490341768378</v>
      </c>
      <c r="AU6" s="26">
        <v>8.9062222979627634</v>
      </c>
      <c r="AV6" s="46">
        <v>4.0753477923303159</v>
      </c>
      <c r="AW6" s="26"/>
      <c r="AX6" s="26"/>
      <c r="AY6" s="26">
        <v>0.79063311882386222</v>
      </c>
      <c r="AZ6" s="26">
        <v>4.7368306092773924</v>
      </c>
      <c r="BA6" s="26">
        <v>1.7632664741386608</v>
      </c>
      <c r="BB6" s="26">
        <v>-0.80599353638233284</v>
      </c>
      <c r="BC6" s="26">
        <v>1.4699928708617263</v>
      </c>
      <c r="BD6" s="26">
        <v>0.94048026473576274</v>
      </c>
      <c r="BE6" s="26">
        <v>2.7047272603022368</v>
      </c>
      <c r="BF6" s="26">
        <v>2.2162249446413167</v>
      </c>
      <c r="BG6" s="26">
        <v>2.1844318650310686</v>
      </c>
      <c r="BH6" s="26">
        <v>1.1045320512061392</v>
      </c>
      <c r="BI6" s="26">
        <v>1.29005782169538</v>
      </c>
      <c r="BJ6" s="26">
        <v>3.8329363729159587</v>
      </c>
      <c r="BK6" s="26">
        <v>2.0727785723827172</v>
      </c>
      <c r="BL6" s="49">
        <v>3.6506896616474687</v>
      </c>
      <c r="BM6" s="26"/>
      <c r="BN6" s="26"/>
      <c r="BO6" s="27">
        <v>-2.6449953374607706</v>
      </c>
      <c r="BP6" s="27">
        <v>6.7189821553966285</v>
      </c>
      <c r="BQ6" s="27">
        <v>1.6631899408625497</v>
      </c>
      <c r="BR6" s="27">
        <v>2.0620161502292311</v>
      </c>
      <c r="BS6" s="27">
        <v>4.4036903739799538</v>
      </c>
      <c r="BT6" s="27">
        <v>2.4918019464924033</v>
      </c>
      <c r="BU6" s="27">
        <v>4.4286437633109204</v>
      </c>
      <c r="BV6" s="27">
        <v>-0.94665219145873769</v>
      </c>
      <c r="BW6" s="27">
        <v>3.3401946566010059</v>
      </c>
      <c r="BX6" s="27">
        <v>4.100404435333262</v>
      </c>
      <c r="BY6" s="27">
        <v>2.5750086407112014</v>
      </c>
      <c r="BZ6" s="27">
        <v>3.0154390225466625</v>
      </c>
      <c r="CA6" s="27">
        <v>5.1856121026764752</v>
      </c>
      <c r="CB6" s="51">
        <v>4.0497517125806004</v>
      </c>
      <c r="CC6" s="23"/>
      <c r="CD6" s="23"/>
    </row>
    <row r="7" spans="1:184">
      <c r="A7" s="6" t="s">
        <v>63</v>
      </c>
      <c r="B7" s="23" t="s">
        <v>76</v>
      </c>
      <c r="C7" s="26">
        <v>-3.5382303488429079</v>
      </c>
      <c r="D7" s="26">
        <v>-4.7636257327399489</v>
      </c>
      <c r="E7" s="26">
        <v>-4.5024032526384161</v>
      </c>
      <c r="F7" s="26">
        <v>-5.1855939368202986</v>
      </c>
      <c r="G7" s="26">
        <v>-2.5332954573072302</v>
      </c>
      <c r="H7" s="26">
        <v>-2.4974983287884482</v>
      </c>
      <c r="I7" s="26">
        <v>-2.9254394159390804</v>
      </c>
      <c r="J7" s="26">
        <v>-1.869410003564514</v>
      </c>
      <c r="K7" s="26">
        <v>-1.8141873381464537</v>
      </c>
      <c r="L7" s="26">
        <v>-2.4440805341831755</v>
      </c>
      <c r="M7" s="26">
        <v>-2.1322310644186926</v>
      </c>
      <c r="N7" s="26">
        <v>-2.1524487062126911</v>
      </c>
      <c r="O7" s="26">
        <v>-8.0810937975341943</v>
      </c>
      <c r="P7" s="47">
        <v>-7.2296014856230952</v>
      </c>
      <c r="Q7" s="26"/>
      <c r="R7" s="26"/>
      <c r="S7" s="27">
        <v>-2.9434113474124755</v>
      </c>
      <c r="T7" s="27">
        <v>-6.1369337838111226</v>
      </c>
      <c r="U7" s="27">
        <v>-7.2650749961806929</v>
      </c>
      <c r="V7" s="27">
        <v>-1.6694635064715433</v>
      </c>
      <c r="W7" s="27">
        <v>-6.0412647667643622</v>
      </c>
      <c r="X7" s="27">
        <v>-0.99014895924530466</v>
      </c>
      <c r="Y7" s="27">
        <v>-4.0894286530844042</v>
      </c>
      <c r="Z7" s="27">
        <v>-1.0085229790948977</v>
      </c>
      <c r="AA7" s="27">
        <v>0.60220481134272263</v>
      </c>
      <c r="AB7" s="27">
        <v>1.490487782304843</v>
      </c>
      <c r="AC7" s="27">
        <v>0.51217589259224006</v>
      </c>
      <c r="AD7" s="27">
        <v>0.58037962485156336</v>
      </c>
      <c r="AE7" s="27">
        <v>-5.5246508535510497</v>
      </c>
      <c r="AF7" s="50">
        <v>-4.6707289454895529</v>
      </c>
      <c r="AG7" s="27"/>
      <c r="AH7" s="27"/>
      <c r="AI7" s="26">
        <v>-3.5925989912495675</v>
      </c>
      <c r="AJ7" s="26">
        <v>-7.2025973297124066</v>
      </c>
      <c r="AK7" s="26">
        <v>-7.4156188972753441</v>
      </c>
      <c r="AL7" s="26">
        <v>-4.8830050484545184</v>
      </c>
      <c r="AM7" s="26">
        <v>-3.755599597768323</v>
      </c>
      <c r="AN7" s="26">
        <v>-4.1838647025163116</v>
      </c>
      <c r="AO7" s="26">
        <v>-3.6262328894964266</v>
      </c>
      <c r="AP7" s="26">
        <v>-2.5688130443859127</v>
      </c>
      <c r="AQ7" s="26">
        <v>-2.3977522997344387</v>
      </c>
      <c r="AR7" s="26">
        <v>-1.5308960855339433</v>
      </c>
      <c r="AS7" s="26">
        <v>-0.2082387682619587</v>
      </c>
      <c r="AT7" s="26">
        <v>-0.7360284821297477</v>
      </c>
      <c r="AU7" s="26">
        <v>-7.1029608367199888</v>
      </c>
      <c r="AV7" s="46">
        <v>-1.8557653890461105</v>
      </c>
      <c r="AW7" s="26"/>
      <c r="AX7" s="26"/>
      <c r="AY7" s="26">
        <v>-2.5003426125445758</v>
      </c>
      <c r="AZ7" s="26">
        <v>-7.0586748544361866</v>
      </c>
      <c r="BA7" s="26">
        <v>-6.8394649317732537</v>
      </c>
      <c r="BB7" s="26">
        <v>-4.81735383410048</v>
      </c>
      <c r="BC7" s="26">
        <v>-6.6516359532121347</v>
      </c>
      <c r="BD7" s="26">
        <v>-2.9964671357390587</v>
      </c>
      <c r="BE7" s="26">
        <v>-2.5399282717001759</v>
      </c>
      <c r="BF7" s="26">
        <v>-2.0479896254886523</v>
      </c>
      <c r="BG7" s="26">
        <v>-2.5916444277669837</v>
      </c>
      <c r="BH7" s="26">
        <v>-0.74701277785014741</v>
      </c>
      <c r="BI7" s="26">
        <v>-1.1908742134918779</v>
      </c>
      <c r="BJ7" s="26">
        <v>-1.2107647158897585</v>
      </c>
      <c r="BK7" s="26">
        <v>-5.6258029763475603</v>
      </c>
      <c r="BL7" s="49">
        <v>-5.7602552092352708</v>
      </c>
      <c r="BM7" s="26"/>
      <c r="BN7" s="26"/>
      <c r="BO7" s="27">
        <v>-5.4929232027735901</v>
      </c>
      <c r="BP7" s="27">
        <v>-8.6896377132627496</v>
      </c>
      <c r="BQ7" s="27">
        <v>-7.123607772350617</v>
      </c>
      <c r="BR7" s="27">
        <v>-5.5184572131290972</v>
      </c>
      <c r="BS7" s="27">
        <v>-3.7369945307453154</v>
      </c>
      <c r="BT7" s="27">
        <v>-2.1926781169060856</v>
      </c>
      <c r="BU7" s="27">
        <v>-1.2283488269965277</v>
      </c>
      <c r="BV7" s="27">
        <v>-0.59387869507938917</v>
      </c>
      <c r="BW7" s="27">
        <v>-2.688212243134148</v>
      </c>
      <c r="BX7" s="27">
        <v>-2.6710239951080301</v>
      </c>
      <c r="BY7" s="27">
        <v>-3.0553251268612844</v>
      </c>
      <c r="BZ7" s="27">
        <v>-4.3689207621118271</v>
      </c>
      <c r="CA7" s="27">
        <v>-9.3122267927856335</v>
      </c>
      <c r="CB7" s="46">
        <v>-7.681426473284386</v>
      </c>
      <c r="CC7" s="23"/>
      <c r="CD7" s="23"/>
    </row>
    <row r="8" spans="1:184">
      <c r="A8" s="6" t="s">
        <v>77</v>
      </c>
      <c r="B8" s="23" t="s">
        <v>78</v>
      </c>
      <c r="C8" s="26">
        <f>C5-C6-C7</f>
        <v>-5.6211429358429887</v>
      </c>
      <c r="D8" s="26">
        <f t="shared" ref="D8:M8" si="0">D5-D6-D7</f>
        <v>1.6466673556780651</v>
      </c>
      <c r="E8" s="26">
        <f t="shared" si="0"/>
        <v>0.94986030303613411</v>
      </c>
      <c r="F8" s="26">
        <f t="shared" si="0"/>
        <v>0.42979108930411503</v>
      </c>
      <c r="G8" s="26">
        <f t="shared" si="0"/>
        <v>1.7244425411164181</v>
      </c>
      <c r="H8" s="26">
        <f t="shared" si="0"/>
        <v>3.7685355033626449</v>
      </c>
      <c r="I8" s="26">
        <f t="shared" si="0"/>
        <v>1.6950022546399746</v>
      </c>
      <c r="J8" s="26">
        <f t="shared" si="0"/>
        <v>-0.20612081876539023</v>
      </c>
      <c r="K8" s="26">
        <f t="shared" si="0"/>
        <v>8.8421684077441443E-2</v>
      </c>
      <c r="L8" s="26">
        <f t="shared" si="0"/>
        <v>-1.09131034469487</v>
      </c>
      <c r="M8" s="26">
        <f t="shared" si="0"/>
        <v>-3.0741589408294967</v>
      </c>
      <c r="N8" s="26">
        <f t="shared" ref="N8:P8" si="1">N5-N6-N7</f>
        <v>-2.9591301375238168</v>
      </c>
      <c r="O8" s="26">
        <f t="shared" ref="O8" si="2">O5-O6-O7</f>
        <v>-0.18771904082701418</v>
      </c>
      <c r="P8" s="46">
        <f t="shared" si="1"/>
        <v>-2.0835910535024746</v>
      </c>
      <c r="Q8" s="26"/>
      <c r="R8" s="26"/>
      <c r="S8" s="26">
        <f>S5-S6-S7</f>
        <v>1.1898527847765692</v>
      </c>
      <c r="T8" s="26">
        <f t="shared" ref="T8:BY8" si="3">T5-T6-T7</f>
        <v>2.4068990534773542</v>
      </c>
      <c r="U8" s="26">
        <f t="shared" si="3"/>
        <v>0.7375457238593377</v>
      </c>
      <c r="V8" s="26">
        <f t="shared" si="3"/>
        <v>-1.6411345001278916</v>
      </c>
      <c r="W8" s="26">
        <f t="shared" si="3"/>
        <v>3.0346722132670347</v>
      </c>
      <c r="X8" s="26">
        <f t="shared" si="3"/>
        <v>1.9855037051255615</v>
      </c>
      <c r="Y8" s="26">
        <f t="shared" si="3"/>
        <v>0.96907953259899049</v>
      </c>
      <c r="Z8" s="26">
        <f t="shared" si="3"/>
        <v>1.1551687986453025</v>
      </c>
      <c r="AA8" s="26">
        <f t="shared" si="3"/>
        <v>-1.7287597581340588</v>
      </c>
      <c r="AB8" s="26">
        <f t="shared" si="3"/>
        <v>-1.2268956850523134</v>
      </c>
      <c r="AC8" s="26">
        <f t="shared" si="3"/>
        <v>-2.207079953689163</v>
      </c>
      <c r="AD8" s="26">
        <f t="shared" ref="AD8:AE8" si="4">AD5-AD6-AD7</f>
        <v>-5.1896746964495941</v>
      </c>
      <c r="AE8" s="26">
        <f t="shared" si="4"/>
        <v>3.2089554837878209</v>
      </c>
      <c r="AF8" s="49">
        <f t="shared" ref="AF8" si="5">AF5-AF6-AF7</f>
        <v>-0.90076588570947091</v>
      </c>
      <c r="AG8" s="26"/>
      <c r="AH8" s="26"/>
      <c r="AI8" s="26">
        <f t="shared" si="3"/>
        <v>-1.3435626832350733</v>
      </c>
      <c r="AJ8" s="26">
        <f t="shared" si="3"/>
        <v>-0.3659383401301044</v>
      </c>
      <c r="AK8" s="26">
        <f t="shared" si="3"/>
        <v>-1.8078005592344262</v>
      </c>
      <c r="AL8" s="26">
        <f t="shared" si="3"/>
        <v>-2.4765887794732526</v>
      </c>
      <c r="AM8" s="26">
        <f t="shared" si="3"/>
        <v>-2.6286995818781334</v>
      </c>
      <c r="AN8" s="26">
        <f t="shared" si="3"/>
        <v>1.5233389026975352E-2</v>
      </c>
      <c r="AO8" s="26">
        <f t="shared" si="3"/>
        <v>-1.0040108631091016</v>
      </c>
      <c r="AP8" s="26">
        <f t="shared" si="3"/>
        <v>-0.11548685420581029</v>
      </c>
      <c r="AQ8" s="26">
        <f t="shared" si="3"/>
        <v>-1.8140132076381281</v>
      </c>
      <c r="AR8" s="26">
        <f>AR5-AR6-AR7</f>
        <v>1.3927484658607565</v>
      </c>
      <c r="AS8" s="26">
        <f>AS5-AS6-AS7</f>
        <v>-2.5472784755539739</v>
      </c>
      <c r="AT8" s="26">
        <f>AT5-AT6-AT7</f>
        <v>0.24136848214909279</v>
      </c>
      <c r="AU8" s="26">
        <f>AU5-AU6-AU7</f>
        <v>2.053469802920656</v>
      </c>
      <c r="AV8" s="46">
        <f>AV5-AV6-AV7</f>
        <v>0.28445190741684567</v>
      </c>
      <c r="AW8" s="26"/>
      <c r="AX8" s="26"/>
      <c r="AY8" s="26">
        <f t="shared" si="3"/>
        <v>-7.3995300914691251</v>
      </c>
      <c r="AZ8" s="26">
        <f t="shared" si="3"/>
        <v>-1.4862174626651443</v>
      </c>
      <c r="BA8" s="26">
        <f t="shared" si="3"/>
        <v>1.5569656106826777</v>
      </c>
      <c r="BB8" s="26">
        <f t="shared" si="3"/>
        <v>0.86349455069462921</v>
      </c>
      <c r="BC8" s="26">
        <f t="shared" si="3"/>
        <v>5.6167522481321805</v>
      </c>
      <c r="BD8" s="26">
        <f t="shared" si="3"/>
        <v>1.3316284321466396</v>
      </c>
      <c r="BE8" s="26">
        <f t="shared" si="3"/>
        <v>-0.57061978350091458</v>
      </c>
      <c r="BF8" s="26">
        <f t="shared" si="3"/>
        <v>-0.73703092200215004</v>
      </c>
      <c r="BG8" s="26">
        <f t="shared" si="3"/>
        <v>-1.6767430894830784</v>
      </c>
      <c r="BH8" s="26">
        <f t="shared" si="3"/>
        <v>-3.487914924860557</v>
      </c>
      <c r="BI8" s="26">
        <f t="shared" si="3"/>
        <v>-2.5310270255764</v>
      </c>
      <c r="BJ8" s="26">
        <f t="shared" ref="BJ8:BK8" si="6">BJ5-BJ6-BJ7</f>
        <v>-4.1172592718611778</v>
      </c>
      <c r="BK8" s="26">
        <f t="shared" si="6"/>
        <v>4.844954294830651</v>
      </c>
      <c r="BL8" s="49">
        <f t="shared" ref="BL8" si="7">BL5-BL6-BL7</f>
        <v>0.41769856851654552</v>
      </c>
      <c r="BM8" s="26"/>
      <c r="BN8" s="26"/>
      <c r="BO8" s="26">
        <f t="shared" si="3"/>
        <v>-3.9208126155445351</v>
      </c>
      <c r="BP8" s="26">
        <f t="shared" si="3"/>
        <v>-2.5063866234421095</v>
      </c>
      <c r="BQ8" s="26">
        <f t="shared" si="3"/>
        <v>0.87638142304461741</v>
      </c>
      <c r="BR8" s="26">
        <f t="shared" si="3"/>
        <v>-0.11956617964644867</v>
      </c>
      <c r="BS8" s="26">
        <f t="shared" si="3"/>
        <v>-3.1861772650801132</v>
      </c>
      <c r="BT8" s="26">
        <f>BT5-BT6-BT7</f>
        <v>0.78705514546026323</v>
      </c>
      <c r="BU8" s="26">
        <f t="shared" si="3"/>
        <v>-1.1895464608491433</v>
      </c>
      <c r="BV8" s="26">
        <f t="shared" si="3"/>
        <v>2.9035400090647108</v>
      </c>
      <c r="BW8" s="26">
        <f t="shared" si="3"/>
        <v>0.90515353837953616</v>
      </c>
      <c r="BX8" s="26">
        <f t="shared" si="3"/>
        <v>-3.1000402308621786</v>
      </c>
      <c r="BY8" s="26">
        <f t="shared" si="3"/>
        <v>-2.0339052929158696</v>
      </c>
      <c r="BZ8" s="26">
        <f t="shared" ref="BZ8:CA8" si="8">BZ5-BZ6-BZ7</f>
        <v>-0.9495075431235307</v>
      </c>
      <c r="CA8" s="26">
        <f t="shared" si="8"/>
        <v>0.37157927646221722</v>
      </c>
      <c r="CB8" s="46">
        <f t="shared" ref="CB8" si="9">CB5-CB6-CB7</f>
        <v>-1.5849593938959838</v>
      </c>
      <c r="CC8" s="23"/>
      <c r="CD8" s="23"/>
    </row>
    <row r="9" spans="1:184">
      <c r="B9" s="23"/>
      <c r="C9" s="23">
        <v>10000</v>
      </c>
      <c r="D9" s="23">
        <v>10000</v>
      </c>
      <c r="E9" s="23">
        <v>10000</v>
      </c>
      <c r="F9" s="23">
        <v>10000</v>
      </c>
      <c r="G9" s="23">
        <v>10000</v>
      </c>
      <c r="H9" s="23">
        <v>10000</v>
      </c>
      <c r="I9" s="23">
        <v>10000</v>
      </c>
      <c r="J9" s="23">
        <v>10000</v>
      </c>
      <c r="K9" s="23">
        <v>10000</v>
      </c>
      <c r="L9" s="23">
        <v>10000</v>
      </c>
      <c r="M9" s="23">
        <v>10000</v>
      </c>
      <c r="N9" s="23">
        <v>10000</v>
      </c>
      <c r="O9" s="23">
        <v>10000</v>
      </c>
      <c r="P9" s="23">
        <v>10000</v>
      </c>
      <c r="Q9" s="23">
        <v>10000</v>
      </c>
      <c r="R9" s="23">
        <v>-10000</v>
      </c>
      <c r="S9" s="23">
        <v>-10000</v>
      </c>
      <c r="T9" s="23">
        <v>-10000</v>
      </c>
      <c r="U9" s="23">
        <v>-10000</v>
      </c>
      <c r="V9" s="23">
        <v>-10000</v>
      </c>
      <c r="W9" s="23">
        <v>-10000</v>
      </c>
      <c r="X9" s="23">
        <v>-10000</v>
      </c>
      <c r="Y9" s="23">
        <v>-10000</v>
      </c>
      <c r="Z9" s="23">
        <v>-10000</v>
      </c>
      <c r="AA9" s="23">
        <v>-10000</v>
      </c>
      <c r="AB9" s="23">
        <v>-10000</v>
      </c>
      <c r="AC9" s="23">
        <v>-10000</v>
      </c>
      <c r="AD9" s="23">
        <v>-10000</v>
      </c>
      <c r="AE9" s="23">
        <v>-10000</v>
      </c>
      <c r="AF9" s="23">
        <v>-10000</v>
      </c>
      <c r="AG9" s="23">
        <v>-10000</v>
      </c>
      <c r="AH9" s="23">
        <v>10000</v>
      </c>
      <c r="AI9" s="23">
        <v>10000</v>
      </c>
      <c r="AJ9" s="23">
        <v>10000</v>
      </c>
      <c r="AK9" s="23">
        <v>10000</v>
      </c>
      <c r="AL9" s="23">
        <v>10000</v>
      </c>
      <c r="AM9" s="23">
        <v>10000</v>
      </c>
      <c r="AN9" s="23">
        <v>10000</v>
      </c>
      <c r="AO9" s="23">
        <v>10000</v>
      </c>
      <c r="AP9" s="23">
        <v>10000</v>
      </c>
      <c r="AQ9" s="23">
        <v>10000</v>
      </c>
      <c r="AR9" s="23">
        <v>10000</v>
      </c>
      <c r="AS9" s="23">
        <v>10000</v>
      </c>
      <c r="AT9" s="23">
        <v>10000</v>
      </c>
      <c r="AU9" s="23">
        <v>10000</v>
      </c>
      <c r="AV9" s="23">
        <v>10000</v>
      </c>
      <c r="AW9" s="23">
        <v>10000</v>
      </c>
      <c r="AX9" s="23">
        <v>-10000</v>
      </c>
      <c r="AY9" s="23">
        <v>-10000</v>
      </c>
      <c r="AZ9" s="23">
        <v>-10000</v>
      </c>
      <c r="BA9" s="23">
        <v>-10000</v>
      </c>
      <c r="BB9" s="23">
        <v>-10000</v>
      </c>
      <c r="BC9" s="23">
        <v>-10000</v>
      </c>
      <c r="BD9" s="23">
        <v>-10000</v>
      </c>
      <c r="BE9" s="23">
        <v>-10000</v>
      </c>
      <c r="BF9" s="23">
        <v>-10000</v>
      </c>
      <c r="BG9" s="23">
        <v>-10000</v>
      </c>
      <c r="BH9" s="23">
        <v>-10000</v>
      </c>
      <c r="BI9" s="23">
        <v>-10000</v>
      </c>
      <c r="BJ9" s="23">
        <v>-10000</v>
      </c>
      <c r="BK9" s="23">
        <v>-10000</v>
      </c>
      <c r="BL9" s="23">
        <v>-10000</v>
      </c>
      <c r="BM9" s="23">
        <v>-10000</v>
      </c>
      <c r="BN9" s="23">
        <v>10000</v>
      </c>
      <c r="BO9" s="23">
        <v>10000</v>
      </c>
      <c r="BP9" s="23">
        <v>10000</v>
      </c>
      <c r="BQ9" s="23">
        <v>10000</v>
      </c>
      <c r="BR9" s="23">
        <v>10000</v>
      </c>
      <c r="BS9" s="23">
        <v>10000</v>
      </c>
      <c r="BT9" s="23">
        <v>10000</v>
      </c>
      <c r="BU9" s="23">
        <v>10000</v>
      </c>
      <c r="BV9" s="23">
        <v>10000</v>
      </c>
      <c r="BW9" s="23">
        <v>10000</v>
      </c>
      <c r="BX9" s="23">
        <v>10000</v>
      </c>
      <c r="BY9" s="23">
        <v>10000</v>
      </c>
      <c r="BZ9" s="23">
        <v>10000</v>
      </c>
      <c r="CA9" s="23">
        <v>10000</v>
      </c>
      <c r="CB9" s="23">
        <v>10000</v>
      </c>
      <c r="CC9" s="23"/>
      <c r="CD9" s="23"/>
    </row>
    <row r="10" spans="1:184">
      <c r="B10" s="23"/>
      <c r="C10" s="26"/>
      <c r="D10" s="26"/>
      <c r="E10" s="26"/>
      <c r="F10" s="26"/>
      <c r="G10" s="26"/>
      <c r="H10" s="26"/>
      <c r="I10" s="26"/>
      <c r="J10" s="26"/>
      <c r="K10" s="4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</row>
    <row r="11" spans="1:184">
      <c r="B11" s="23"/>
      <c r="C11" s="23"/>
      <c r="D11" s="23"/>
      <c r="E11" s="23"/>
      <c r="F11" s="23"/>
      <c r="G11" s="23"/>
      <c r="H11" s="28"/>
      <c r="I11" s="28"/>
      <c r="J11" s="28"/>
      <c r="K11" s="28"/>
      <c r="L11" s="28"/>
      <c r="M11" s="29"/>
      <c r="N11" s="26"/>
      <c r="O11" s="26"/>
      <c r="P11" s="26"/>
      <c r="Q11" s="26"/>
      <c r="R11" s="26"/>
      <c r="S11" s="23"/>
      <c r="T11" s="23"/>
      <c r="U11" s="23"/>
      <c r="V11" s="23"/>
      <c r="W11" s="23"/>
      <c r="X11" s="28"/>
      <c r="Y11" s="28"/>
      <c r="Z11" s="28"/>
      <c r="AA11" s="28"/>
      <c r="AB11" s="28"/>
      <c r="AC11" s="29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8"/>
      <c r="AO11" s="28"/>
      <c r="AP11" s="28"/>
      <c r="AQ11" s="28"/>
      <c r="AR11" s="28"/>
      <c r="AS11" s="29"/>
      <c r="AT11" s="29"/>
      <c r="AU11" s="29"/>
      <c r="AV11" s="23"/>
      <c r="AW11" s="23"/>
      <c r="AX11" s="23"/>
      <c r="AY11" s="26"/>
      <c r="AZ11" s="26"/>
      <c r="BA11" s="26"/>
      <c r="BB11" s="26"/>
      <c r="BC11" s="26"/>
      <c r="BD11" s="28"/>
      <c r="BE11" s="28"/>
      <c r="BF11" s="28"/>
      <c r="BG11" s="28"/>
      <c r="BH11" s="28"/>
      <c r="BI11" s="29"/>
      <c r="BJ11" s="29"/>
      <c r="BK11" s="29"/>
      <c r="BL11" s="26"/>
      <c r="BM11" s="26"/>
      <c r="BN11" s="26"/>
      <c r="BO11" s="29">
        <v>-2.6449953374607706</v>
      </c>
      <c r="BP11" s="29">
        <v>6.7189821553966285</v>
      </c>
      <c r="BQ11" s="29">
        <v>1.6631899408625497</v>
      </c>
      <c r="BR11" s="29">
        <v>2.0620161502292311</v>
      </c>
      <c r="BS11" s="29">
        <v>4.4036903739799538</v>
      </c>
      <c r="BT11" s="29">
        <v>2.4918019464924033</v>
      </c>
      <c r="BU11" s="29">
        <v>4.4286437633109204</v>
      </c>
      <c r="BV11" s="29">
        <v>-0.94665219145873769</v>
      </c>
      <c r="BW11" s="29">
        <v>3.3401946566010059</v>
      </c>
      <c r="BX11" s="29">
        <v>4.100404435333262</v>
      </c>
      <c r="BY11" s="29">
        <v>2.5750086407112014</v>
      </c>
      <c r="BZ11" s="29">
        <v>3.0154390225466625</v>
      </c>
      <c r="CA11" s="29">
        <v>5.1856121026764752</v>
      </c>
      <c r="CB11" s="29">
        <v>4.0497517125806004</v>
      </c>
      <c r="CC11" s="23"/>
      <c r="CD11" s="23"/>
    </row>
    <row r="12" spans="1:184">
      <c r="H12" s="9"/>
      <c r="I12" s="9"/>
      <c r="J12" s="9"/>
      <c r="K12" s="9"/>
      <c r="L12" s="9"/>
      <c r="M12" s="9"/>
      <c r="X12" s="9"/>
      <c r="Y12" s="9"/>
      <c r="Z12" s="9"/>
      <c r="AA12" s="9"/>
      <c r="AB12" s="9"/>
      <c r="AN12" s="9"/>
      <c r="AO12" s="9"/>
      <c r="AP12" s="9"/>
      <c r="AQ12" s="9"/>
      <c r="AR12" s="9"/>
      <c r="BD12" s="9"/>
      <c r="BE12" s="9"/>
      <c r="BF12" s="9"/>
      <c r="BG12" s="9"/>
      <c r="BH12" s="9"/>
      <c r="BO12" s="13">
        <v>-2.6449953374607702</v>
      </c>
      <c r="BP12" s="13">
        <v>6.7189821553966285</v>
      </c>
      <c r="BQ12" s="13">
        <v>1.6631899408625497</v>
      </c>
      <c r="BR12" s="13">
        <v>2.0620161502292311</v>
      </c>
      <c r="BS12" s="13">
        <v>4.4036903739799538</v>
      </c>
      <c r="BT12" s="13">
        <v>14.567100882910911</v>
      </c>
      <c r="BU12" s="13">
        <v>4.4286437633109204</v>
      </c>
      <c r="BV12" s="13">
        <v>-0.94665219145873769</v>
      </c>
      <c r="BW12" s="13">
        <v>7.9475415846867516</v>
      </c>
      <c r="BX12" s="13">
        <v>-4.669740156058598</v>
      </c>
      <c r="BY12" s="13">
        <v>-5.7875223868992052</v>
      </c>
      <c r="BZ12" s="13">
        <v>3.4066395636830094</v>
      </c>
      <c r="CA12" s="13">
        <v>5.1856121026764752</v>
      </c>
      <c r="CB12" s="26">
        <v>4.0497517125806004</v>
      </c>
    </row>
    <row r="13" spans="1:184"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</row>
    <row r="14" spans="1:184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8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3"/>
      <c r="L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</row>
    <row r="16" spans="1:184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</row>
    <row r="17" spans="5:8">
      <c r="E17" s="13"/>
      <c r="F17" s="13"/>
      <c r="G17" s="13"/>
      <c r="H17" s="13"/>
    </row>
    <row r="18" spans="5:8">
      <c r="E18" s="13"/>
      <c r="F18" s="13"/>
      <c r="G18" s="13"/>
      <c r="H18" s="13"/>
    </row>
    <row r="19" spans="5:8">
      <c r="E19" s="13"/>
      <c r="F19" s="13"/>
      <c r="G19" s="13"/>
      <c r="H19" s="13"/>
    </row>
    <row r="20" spans="5:8">
      <c r="E20" s="13"/>
      <c r="F20" s="13"/>
      <c r="G20" s="13"/>
      <c r="H20" s="13"/>
    </row>
    <row r="21" spans="5:8">
      <c r="E21" s="13"/>
      <c r="F21" s="13"/>
      <c r="G21" s="13"/>
      <c r="H21" s="13"/>
    </row>
    <row r="22" spans="5:8">
      <c r="E22" s="13"/>
      <c r="F22" s="13"/>
      <c r="G22" s="13"/>
      <c r="H22" s="13"/>
    </row>
    <row r="23" spans="5:8">
      <c r="E23" s="13"/>
      <c r="F23" s="13"/>
      <c r="G23" s="13"/>
      <c r="H23" s="13"/>
    </row>
    <row r="24" spans="5:8">
      <c r="E24" s="13"/>
      <c r="F24" s="13"/>
      <c r="G24" s="13"/>
      <c r="H24" s="13"/>
    </row>
    <row r="25" spans="5:8">
      <c r="E25" s="13"/>
      <c r="F25" s="13"/>
      <c r="G25" s="13"/>
      <c r="H25" s="13"/>
    </row>
    <row r="26" spans="5:8">
      <c r="E26" s="13"/>
      <c r="F26" s="13"/>
      <c r="G26" s="13"/>
      <c r="H26" s="13"/>
    </row>
    <row r="27" spans="5:8">
      <c r="E27" s="13"/>
      <c r="F27" s="13"/>
      <c r="G27" s="13"/>
      <c r="H27" s="13"/>
    </row>
    <row r="28" spans="5:8">
      <c r="E28" s="13"/>
      <c r="F28" s="13"/>
      <c r="G28" s="13"/>
      <c r="H28" s="13"/>
    </row>
    <row r="29" spans="5:8">
      <c r="E29" s="13"/>
      <c r="F29" s="13"/>
      <c r="G29" s="13"/>
      <c r="H29" s="13"/>
    </row>
    <row r="30" spans="5:8">
      <c r="E30" s="13"/>
      <c r="F30" s="13"/>
      <c r="G30" s="13"/>
      <c r="H30" s="13"/>
    </row>
    <row r="31" spans="5:8">
      <c r="E31" s="13"/>
      <c r="F31" s="13"/>
      <c r="G31" s="13"/>
      <c r="H31" s="13"/>
    </row>
    <row r="32" spans="5:8">
      <c r="E32" s="13"/>
      <c r="F32" s="13"/>
      <c r="G32" s="13"/>
      <c r="H32" s="13"/>
    </row>
    <row r="33" spans="5:8">
      <c r="E33" s="13"/>
      <c r="F33" s="13"/>
      <c r="G33" s="13"/>
      <c r="H33" s="13"/>
    </row>
    <row r="34" spans="5:8">
      <c r="E34" s="13"/>
      <c r="F34" s="13"/>
      <c r="G34" s="13"/>
      <c r="H34" s="13"/>
    </row>
    <row r="35" spans="5:8">
      <c r="E35" s="13"/>
      <c r="F35" s="13"/>
      <c r="G35" s="13"/>
      <c r="H35" s="13"/>
    </row>
    <row r="36" spans="5:8">
      <c r="E36" s="13"/>
      <c r="F36" s="13"/>
      <c r="G36" s="13"/>
      <c r="H36" s="13"/>
    </row>
    <row r="37" spans="5:8">
      <c r="E37" s="13"/>
      <c r="F37" s="13"/>
      <c r="G37" s="13"/>
      <c r="H37" s="13"/>
    </row>
    <row r="38" spans="5:8">
      <c r="E38" s="13"/>
      <c r="F38" s="13"/>
      <c r="G38" s="13"/>
      <c r="H38" s="13"/>
    </row>
    <row r="39" spans="5:8">
      <c r="E39" s="13"/>
      <c r="F39" s="13"/>
      <c r="G39" s="13"/>
      <c r="H39" s="13"/>
    </row>
    <row r="40" spans="5:8">
      <c r="E40" s="13"/>
      <c r="F40" s="13"/>
      <c r="G40" s="13"/>
      <c r="H40" s="13"/>
    </row>
    <row r="41" spans="5:8">
      <c r="E41" s="13"/>
      <c r="F41" s="13"/>
      <c r="G41" s="13"/>
      <c r="H41" s="13"/>
    </row>
    <row r="42" spans="5:8">
      <c r="E42" s="13"/>
      <c r="F42" s="13"/>
      <c r="G42" s="13"/>
      <c r="H42" s="13"/>
    </row>
    <row r="43" spans="5:8">
      <c r="E43" s="13"/>
      <c r="F43" s="13"/>
      <c r="G43" s="13"/>
      <c r="H43" s="13"/>
    </row>
    <row r="44" spans="5:8">
      <c r="E44" s="13"/>
      <c r="F44" s="13"/>
      <c r="G44" s="13"/>
      <c r="H44" s="13"/>
    </row>
    <row r="45" spans="5:8">
      <c r="E45" s="13"/>
      <c r="F45" s="13"/>
      <c r="G45" s="13"/>
      <c r="H45" s="13"/>
    </row>
    <row r="46" spans="5:8">
      <c r="E46" s="13"/>
      <c r="F46" s="13"/>
      <c r="G46" s="13"/>
      <c r="H46" s="13"/>
    </row>
    <row r="47" spans="5:8">
      <c r="E47" s="13"/>
      <c r="F47" s="13"/>
      <c r="G47" s="13"/>
      <c r="H47" s="13"/>
    </row>
    <row r="48" spans="5:8">
      <c r="E48" s="13"/>
      <c r="F48" s="13"/>
      <c r="G48" s="13"/>
      <c r="H48" s="13"/>
    </row>
    <row r="49" spans="5:8">
      <c r="E49" s="13"/>
      <c r="F49" s="13"/>
      <c r="G49" s="13"/>
      <c r="H49" s="13"/>
    </row>
    <row r="50" spans="5:8">
      <c r="E50" s="13"/>
      <c r="F50" s="13"/>
      <c r="G50" s="13"/>
      <c r="H50" s="13"/>
    </row>
    <row r="51" spans="5:8">
      <c r="E51" s="13"/>
      <c r="F51" s="13"/>
      <c r="G51" s="13"/>
      <c r="H51" s="13"/>
    </row>
    <row r="52" spans="5:8">
      <c r="E52" s="13"/>
      <c r="F52" s="13"/>
      <c r="G52" s="13"/>
      <c r="H52" s="13"/>
    </row>
    <row r="53" spans="5:8">
      <c r="E53" s="13"/>
      <c r="F53" s="13"/>
      <c r="G53" s="13"/>
      <c r="H53" s="13"/>
    </row>
    <row r="54" spans="5:8">
      <c r="E54" s="13"/>
      <c r="F54" s="13"/>
      <c r="G54" s="13"/>
      <c r="H54" s="13"/>
    </row>
    <row r="55" spans="5:8">
      <c r="E55" s="13"/>
      <c r="F55" s="13"/>
      <c r="G55" s="13"/>
      <c r="H55" s="13"/>
    </row>
    <row r="56" spans="5:8">
      <c r="E56" s="13"/>
      <c r="F56" s="13"/>
      <c r="G56" s="13"/>
      <c r="H56" s="13"/>
    </row>
    <row r="57" spans="5:8">
      <c r="E57" s="13"/>
      <c r="F57" s="13"/>
      <c r="G57" s="13"/>
      <c r="H57" s="13"/>
    </row>
    <row r="58" spans="5:8">
      <c r="E58" s="13"/>
      <c r="F58" s="13"/>
      <c r="G58" s="13"/>
      <c r="H58" s="13"/>
    </row>
    <row r="59" spans="5:8">
      <c r="E59" s="13"/>
      <c r="F59" s="13"/>
      <c r="G59" s="13"/>
      <c r="H59" s="13"/>
    </row>
    <row r="60" spans="5:8">
      <c r="E60" s="13"/>
      <c r="F60" s="13"/>
      <c r="G60" s="13"/>
      <c r="H60" s="13"/>
    </row>
    <row r="61" spans="5:8">
      <c r="E61" s="13"/>
      <c r="F61" s="13"/>
      <c r="G61" s="13"/>
      <c r="H61" s="13"/>
    </row>
    <row r="62" spans="5:8">
      <c r="E62" s="13"/>
      <c r="F62" s="13"/>
      <c r="G62" s="13"/>
      <c r="H62" s="13"/>
    </row>
    <row r="63" spans="5:8">
      <c r="E63" s="13"/>
      <c r="F63" s="13"/>
      <c r="G63" s="13"/>
      <c r="H63" s="1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e 4 4 e 9 1 4 - 9 1 7 b - 4 d c e - a 5 f 9 - 9 b c 9 b 0 8 5 9 0 b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 5 1 . 9 9 0 7 3 4 7 6 0 5 8 6 9 3 2 < / L a t i t u d e > < L o n g i t u d e > 1 4 . 5 1 7 6 3 4 3 5 3 1 0 2 9 2 8 < / L o n g i t u d e > < R o t a t i o n > 0 < / R o t a t i o n > < P i v o t A n g l e > - 0 . 0 0 8 3 6 4 3 3 9 3 0 6 3 4 5 8 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d e 6 4 1 b c 1 - 0 8 c 3 - 4 6 0 4 - a c a 6 - a 1 0 8 b 6 e c 0 1 1 c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 5 5 . 1 9 9 2 3 5 3 6 3 4 7 9 6 4 4 < / L a t i t u d e > < L o n g i t u d e > 6 . 3 1 2 6 2 5 5 0 3 9 5 9 2 7 0 5 < / L o n g i t u d e > < R o t a t i o n > 0 < / R o t a t i o n > < P i v o t A n g l e > - 0 . 0 3 3 4 8 7 4 8 6 5 1 0 7 8 8 2 2 1 < / P i v o t A n g l e > < D i s t a n c e > 1 . 4 4 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8 p S U R B V H h e 7 b 3 X c 1 v X m u D 7 k Q R I i j n n p E A l W 8 G y L d m y J G e f H P t 0 T 9 / u W z M 1 0 1 P V / 8 L M 2 9 S 8 z O u 8 3 1 s 1 U z X h V n e f b P s c R 1 n J k p V l Z V H M O e d M g J j 1 W 9 i L 3 N z c G 9 h g k H 1 8 8 X P R I k A Q A D f W t 7 7 8 r Z T J i e G I f M v o H E 2 V J 4 M B i W z z O 0 t J k W 1 / j W 8 T q e r v f X v / o g x N p U r 7 S J o c b 1 i S 8 d l U i S y O y t U r 1 + T o 0 c M S y K 2 S L / 7 0 L / K r v / 6 l u j 4 p s r C w I O e + u C D v v v e 2 v g 3 m 3 z / 8 7 n 3 5 2 S 9 + o r 9 3 0 t r S K r t 2 7 7 J u R R m Z S d X v o T B r 2 b p n P b e 6 A n K s N m T d i r I Y F j n X l G 7 d i g 3 v 7 N S e J W k Z S p X F U I q M 8 P d t 4 D P m e d 4 9 s K i / f z K Q J h 2 j a f p 7 e K F 2 S Y L q J n / L 9 f a g n G l c 1 L f h m Q v U o / 4 0 O V C h r p A F L z 6 7 k C L N w 2 k y v 5 Q i E 3 P R D y u J P 9 I D a s G t X X / r 4 M O u K w z L 8 H S q N J a H 5 U Z H Q A 5 V h 6 R L L Z L n q 0 L S 1 v x Q n j t 4 Q N 9 f l d 4 l N 6 7 d l J / + 7 M f W b 7 P p R G R q e l q + v v 2 1 n D 5 z y r o 3 N j 0 9 v V J d X W X d E g k v p 8 j k P M I U e 7 n x U 7 c V c L 0 z I G N K I P 3 y n i U M E F b y + / m T + A K Z k x G R + q K w V B c s y 6 e P 0 r V A I Y y s z T b 1 B f b n d e O Z C 9 S n j 9 O l N H t Z K v I j k r 9 j W X 3 Y E b n w N F 1 C 3 p t W k k 2 Q G R R Z W I o u V E O R u v 6 5 m S L 7 y k I S D o d l Z H R U y k p L r Z + K 1 l 4 N x a u b n m F q a k q W Q i E p K i y 0 7 l l l W b 3 A k h K a D P V 5 w v j 4 u M z M z k p V Z a X W a N z r J i j 8 H j s 9 6 + J d p T 3 j 8 Y l a 6 H 5 4 v X F J M g K r f z V r b D 7 G x s N 7 e M f l 9 R G o / s k 0 K c k J y 3 n 1 H G 6 P s e N f 5 L e I k 7 u W Z F D t l H d 7 0 u R i c 1 D O q p 0 j K U z b Q 4 P a b e d t w p S m P u 0 d w Y i U 5 U S k s S Q k 7 / / h Q 5 m c n F T m 3 l X r E V H c h A l y c 3 O 1 l n K D B b m o X u t q e 0 D a l E A W F B R I d V W V f P L x Z / r n a A k 3 R t R a A C N M C 3 G 0 L R r i l Z 1 x H q R I t w k T Y J Z 5 U Z g d 8 R Q U 7 R a o f 9 H y 8 Y Q J n q m G e t A X k J 7 x Z y 7 D S S y O 1 S 1 J 4 Y 6 I F q z m 7 g n Z X Z U n K U h C A j x 6 / E Q O 7 N 9 n 3 Y r P r N J S y 0 o N 5 e R k W / e s 0 q 3 W Q o 0 y r 2 B U + T p F M X w r J 7 e 7 A 9 o X 9 A J z z f 6 X d Y + n y c M + y 9 G x K M 1 d l h d q v I W z X Z n E b E q J 8 M x W d + t w a l K Y v m F u d Q a 1 M M G T 2 5 e 1 M C X q s 8 5 O z 1 j f + S M r K 0 t 6 + / q s W 1 G a B q M L m / d i d n P 8 t 0 R A E E z Q w A 3 z V x F M w E y 0 C x N a 5 1 W l 5 Z 6 v j K 3 p E h U m e G Y r v H k o s Q u W Z G v J V g 7 3 w Y q Q X G s P S n d P j + Q d + K m + P 1 9 p L E P / Z P z l U F V T J a O j Y 9 Y t f 4 S w B W 3 s U i Y l Z m F x V m R l 4 c d z 9 t 3 w s x U Q o X M S T I 0 o H x L / 3 b p j C 3 k m A n W n K y l M 3 z Q h t d k 2 D w d 0 q J x A Q W N O t / W T V U p z 4 p t c u T m 5 k p + f Z 9 2 K z 6 1 b d + T g c w e s W 1 E C a i H v V E L l 9 H M 2 Q q b y C Z 1 U 5 K 3 + H U T u n O w u X a 9 5 z j 8 N W t 9 t j m 3 3 o Y i S E M F J 8 s 1 R p D T B S / W r W m J + f k H u P e 2 X l w / V W / d g D g a U j x X f 2 S e E P j Y + 7 h r p c z I 3 N y d L S y H J y 8 u 1 7 l m F 9 E l R d k Q H p K r z / f t O T j r I W Q 6 s 3 7 A z l K C 9 v i f 6 N z s j g z W F Y a W t v c 2 5 5 e V l S U 2 N 6 p q h w Q F l I q Z q 0 9 U P 2 6 6 h Z h Y T s 9 G T b C 2 Y N U d q 1 p p c X 1 2 5 q o X J v p M i T G 3 K 3 y C M H Q t C 4 J e / v G L d W s + o L V f E o s z M z L R u r T I 5 n y J V + R H 5 u j s g V U q b o D 3 Z e P H n F p Z W 1 w u P i 4 f J D z m x P 8 9 L d U t K i J Y l O 1 0 J W e N S T G E C I 0 x Q W l Y u J a W l k p W d 7 e t r 2 w X q c u v W q N I k G 6 N A + U h 2 X 2 F 4 Z E T O v B 5 N z r L k 7 v e u 7 u 4 7 l R P u J + i X o x Y O u S o 3 h q d T p N c K P m V k Z M j Z z 8 / K Q F + f / r r T N C p P 2 o e 1 m T Y + J 3 J 6 9 4 K 2 X s 4 2 p c s X T 9 P V g o 9 q F k N e Z m z p f t g f k M V w / D e M J s R / f G 3 3 2 t y U G 0 t L a z e f R N k 2 g e K i o o 6 3 C y 5 M a W 6 c 7 d S F t / c l 7 v x + k 7 j 5 C I l A m Y y d t t b 2 l R 1 4 b D Z F n q u K b + Y 5 O X z 4 k N R 5 R M D 2 l I W l 3 O b D H D 5 y S M o q K q R c + W 1 Z + S W y r 6 F E x p R Q h 6 f 7 Z U d 6 S j R s r d R T K B S R s 0 8 C c q X V v 7 / d P a q E C d W m v t 7 i c 7 W + 5 y s j P G I 9 y h 8 j w 8 P q 1 9 T m E 9 y c A t j 0 i i e X 4 P S R b n c F 5 I H a P d x s 2 6 1 i I c S H s S S N Z f 4 W h N l 5 C d U e r Q 7 J c 3 F C p t 8 W K M f a C P y d / M 2 Y U e R 4 8 A v 6 + v o l S E T A g j K g S 8 2 J L 6 B Q 2 F 2 T Y W Z x v w n N s 6 l W V V X J l 5 c u 6 9 t d Y 9 H X f j h W I b v q y v T 3 2 R n L U q n M P 8 O U M v M + e R h c + Z p e W P 9 C r D l + Z q g q W J a A e s 3 3 D i 7 p L 1 7 / 9 e d z J R y O V o L E A i H i M c U l J d q c 3 S y b C k r w i 0 T w q p R T S T 1 Z / 1 S a j u 1 f b N l e M + 9 w d V h d a M y L V H l l 5 5 L c 6 A w q 2 z 1 6 M c i 4 I + C o d 2 z m D m W a B J V c V + W v v 7 C P l d B 3 j l m f / n c M F n Z N Q V j 2 W / 7 C 5 U t X 5 O S p V / X 3 T v j s q A n 0 S 1 P T U 9 m 7 t 9 G 6 t Q r + c n p a 1 M R 8 0 J s m e 8 v D + v u n T 5 u l s X G P F o I X a 9 X i z Y 1 q M J S J f Q 3 b h c Q P / I 1 l 6 r k O 1 6 z / b E 1 J E 1 A y N T 8 3 q / 0 h Q y g U k k B g 6 z f 8 T a 0 m 3 u + Q W t S Y J Z 1 q 9 8 G E 2 G 5 h 4 j X z M p c l J 0 N W z B W c T s O C s q k L 1 M 6 L M E H / J A 6 w + y 6 1 t P H g 0 r c e F p Q R J n b 5 o p I i / b 0 b f o T p 3 N O g j K l N 6 6 u 2 g M w G a 5 U 2 W n / x u O b G X 3 u u K i p M U F 1 d r R f w i / U h G Z y K a h c q w e e U A P I + l f K M P s 6 q m v D L O w e W X I U J 7 B q U k i k j T G O j o z I 8 O L g t w g Q b E i g y 3 R N K N e N M s s M 0 D a S 5 x v u 3 A 7 Q N j i s 7 E z v c u B L i T q u 0 / r A y 5 f C t j t t C x C d i 1 H 0 d U g J J x v y 7 B t e A N g 3 D l B I o 2 j B i E a u K Z V y Z j Q j A 9 Y 6 A T K r v B + d y 5 f z T D P n s k b / N 8 9 w X 5 9 X / U 6 Q 4 O y I H 1 D V n w 2 s b S Z U s t W a o Q j d B N b + V N A j q 2 / s 3 9 r k V F h V J S V n U 3 I T F x a 3 1 q R M W q K d D a T r C c 7 U t u B L u H J t L l Y E Y d V V b C e b J 5 8 q k + + x x U O 2 W Q b n T E 9 B V 6 0 B C z 7 Y x + Q I b / i 8 t U B E P / M u + c U s 9 K C r V d R k f G 7 d u u e O l H Z r V 5 3 1 X X W M 3 0 C 7 8 P B 6 V l e V K I 6 w + 7 n h D S C d 2 y U H R b Q B N A / 7 X z 8 H K s P K T t m Y D X 1 i Y t 7 7 b G h K W g h 3 b a 9 E l z B u N S 1 o 7 n t 6 T u F C w I L D 7 Y x V Z P k u 2 a p F k K d O r u n C t K V T o k o h t 9 c j h 2 E E b x A q M Z K X H N t M i k W X p 7 x v Q 5 v W 8 E n Q D Z i a B B M P e 8 t j P Y 4 d O h a 1 i e T k s g w P 9 1 q 3 N 4 3 s l X W g O r i s y / C b Z W Y w f F d H m D F G d j Q g 6 d j a B j f D W r O N N g / m z G b g O f J 3 a v a R 8 F u t O B R X f + w + s r x D f V e L u f 9 h 5 a h W y u l G S v S y P + r 1 9 E S y Y U H h Z j r 9 y X I L q f Y 1 O R + / H 1 3 Z j h + X 3 U n c I h N + J 2 h l f z I B V t J H o p B v 5 + Y V S V l 6 x 6 f y T w b d A 1 R a s O p n f N P v L w 9 q H o 7 A z d 5 O + G x X F t J V 8 F 6 D n y C Q u 8 T W B x P q 1 q z c k P T 3 x 8 i 9 8 J 7 S 4 F / U l y 7 J P f R Z e Y O W F I w G 5 f u 2 G X r B V B d E n I 1 z v 9 r R 7 y 6 J a a s Y K l R + x A g 5 v 7 l u S S m W S G v M Q 6 P P a S u z V E Z v B 9 7 P s V B f P R G O + a R 4 P p O k w O U 4 s F x + f Y a N 8 l + o M d b L b U e B 6 u H x c d u 5 q s G 4 l h q 6 y 8 F g h e e p n B B l M P x N 0 u a Q g 6 B g + e f I V W Q i v / g w N 5 f a J G c 1 k s A c 9 a g u X l W C F t M Z i 7 R P h 2 y q G h w Z 1 z m o r 8 C V Q z B 4 g 9 J o T p x T k W W L s 7 y / V D k z O w + 2 d h e K Y U F t V Y f x t g O Y 8 6 t S c G o M y o c 2 E i O u V a e 2 G W 9 c s v u i 1 9 s C a 3 i b M s 4 z M D L l 0 q 0 P f R o t 6 W R V Z w W j z o w l 5 o x 0 f 9 6 f J 2 c d B L d y G d / Z v X J h m p q d k d G R Y V 2 v 0 d n e p 9 x e R k t I y p c E z r E d s D l + J X a b O 0 K p 8 z 1 b 3 9 W 2 A k D 0 f G L 0 0 V 9 u D c q L B 3 4 V m Y I d X S / Z f K m / u j U 7 e Y R F S o X K g I i T T 0 9 O 6 q m F + f l 7 P j D B m T f 9 E q l T 4 q P C m P 2 p N h I + L r X h b L W g W v h u E 1 W e X U n T E l b o + g j 5 1 S r t 0 d n R K f U O d 9 a j 4 O J O 8 a K a N Q i V E W t q z 8 V d 8 a a h 0 9 V 6 M w / h t g h I i 0 5 j m V 5 g I r H z X h C l X W Q 4 I 0 4 3 O g D a l E K b h 4 R G 9 i P J y c y V D 7 b 5 2 H 8 F e a x c L t 3 A 5 f p G X M A G m o O l H K s l h i t C y 3 v j a 2 t p d / T E E 0 M 5 9 Z W 0 A A m S S 8 5 u F 6 9 D Z 3 m b d 2 l 5 8 a a j x u V S d Q D W t y 9 9 W S P Y e d Z k R w F C Y 7 1 q T I x X U + J H k m B g J h n / 7 Z V t Q T u 9 e 0 j v y y M i o 5 B a W b i j 6 u a Q s E u b g O R c G E 4 1 e 3 5 u 4 p q D / a m h s R m o q i 9 b 5 T k x K o o O W m s O r b Y F N a a J v A 3 E F a k C Z B 9 0 T a X q m 2 p K P U v l v A 8 X Z y / K i 1 S x H s e U V t d C + S 5 D D K V Y + 0 6 w y p w r V 3 0 p g h h I w o 6 1 p U S 8 q K p Q B Z b L 5 1 U a G s 0 0 k 7 N d / z u S 2 C M e 7 w f v g 5 2 4 8 H U y V x r J l m Z i Y k P G J G a m v W 5 3 V R 3 4 r N S W i / W E U K G Y e f v r J X R S 1 h p R m + c v b B O O a f M W 5 E b U L h v 9 i h A m Y U I p p x 9 d 3 T Z i A a h E S p S d 2 L s n e s r C 8 U L t q + s L t W 3 f 0 v 0 a Y 8 I H 9 j G p 7 1 B d Y J 0 w 6 S K A 0 S K N L 2 7 j h V m e a r s s j C H S 9 P W r F m C Q u w S z q / / L z 8 6 W 8 r F h a W 1 d N L 2 p A 2 R y o e g G C K i b Y 0 d G 2 P S Z a e 2 u L 9 d 3 2 E F N D 8 S F Q p z e 5 k L r O 1 k 3 y z U B Y v E x t c t U F 3 g t 8 Z m Z W g s H A m t w T 9 Y 5 e P U x A y w 1 a z g k + 0 1 t 7 v a t Q h t X m 1 T 2 W o k z t 6 H P f a F d + n H q a z E B E F 8 j i N 5 m o H a 9 R n z 2 o h a t z L F 1 2 x k g s 0 3 p u r w 6 n T + p V p b m 2 g o X 5 e c l w 6 S T e C m J q K C Z l 9 m H u J Y V p y 2 H g Z K J g c q G N q m I I E z B X 3 J n I j c T 4 C I l 6 u g k T v B l j Q C R Q L Y G z N a 0 0 1 M y C y E s N I R m Z T p E D l d H 3 S C / W f a t U i P c e C o W 1 j + c m T P a 8 k 1 2 Y Y K u E q a W 5 a U W Y e B 8 9 3 Z 0 y O 5 v Y a L R Y e A o U 2 o m p N N + W s p z v G n M J N g 6 y G I 0 Q x v t N t x B x v a O 2 z 4 4 V D X f F T 8 9 d p p L d d G U W m j Y Q C m 2 p T C d i h 5 B l 2 1 I 8 t 2 7 e X i f s 5 K 4 w S 4 / V h b V Q T T t m S b D w t 4 q d u / Z Y 3 0 W v U 3 V N n Q z 0 9 V r 3 b B 5 P g a J 7 M T 2 m / k r y r C j Y s S x 5 G d H w s x 8 C x f v i t m s Y 0 E 6 x y o t I r M a D U j C E y Z S m M d o Y n w t f 7 6 l y G c y m P D 4 + I a + e f C V 6 w w b V 5 7 w O v h h R x M t W G z y 1 g E D y d a s g f c D z z U x b h Y W K 9 I y t M / 8 8 R S Y t J a L 7 V Z K 4 Q / u B v b Z s O 8 h T 1 / + V h i W 9 4 D I S i K 1 U F W g r z B f x C m T p w P X C F L l i 0 v G o k R k C E w h C R F e v U K D B j I m u 0 R Q 9 U m x i n u C E + 0 w / f C 6 O F C C A Q b 8 U m A 1 k a Y t 7 l l A W 2 T k 5 1 i 2 l U W t q r e 8 2 T 0 w d Z F R 4 k v U w + T R e a d N m I Y q H O Z U o S 4 s L E v B Z G R C r m h x 6 J 1 d / 3 m 3 V 6 p n S I o p c S U v s U O 9 x V q 1 5 i o w H p 1 K k r i g i p / a E Z E I J G N H h I 7 V h O X f u k t R X r J 9 v f q U l + l y E 1 s P K 0 V s K p e i c J 5 g E 8 g 6 f M / E 2 w s z M 1 v l P E F O g O P g s i T d b a I m 4 w g 4 d S 0 N 4 k Z e d L n 3 9 8 X t 8 e s b T 9 N F C s S D H Z G C 2 H e a h a a 2 f U 0 L E + 0 P L 9 S h h Q 2 t z s s e n y g 9 i k G V D 8 b L y F d U 6 a r o r b 7 z 9 j s 4 z 4 S / Z e X V 3 N N h g t J E J 7 9 u r W W i f 3 y 4 m x k a 3 1 q S 0 / l 0 H F 2 6 7 F 8 x f O r F O 4 t s K 7 M M a D U z 8 i Q f O d m V F p U x O T l n 3 u E P o f S i B Q 8 y A E D h 9 a K w P N B P 1 n Q g D D Y J U h B N m 5 4 Q P C m W p F y x L 6 5 P 9 + x v l U k t U 1 U Z H F r i / J l U S L 9 Z F h f V z K z c F Z s H T T r L V V C l z b 1 F p 9 I 3 Q 3 d m h h X 1 R + a t M l Y J U T i d w 9 v J T a r S d I 8 C + K 4 z N J r Y Y E 4 W 2 F N Y S x 3 Z S V U 9 J k H 2 4 v 4 G K g / W B h f W P 2 w h e S 9 j k l h i 8 4 t x 4 0 T J E 7 Q Z H p y U r a 4 f 0 9 g 1 L 9 m K 7 B J Y n 9 c 9 N B b m B 6 m / 6 p U j P T M w r g Q 2 1 W z + J w q w 8 I n 1 U 7 W y E / h h R P G Z K Z C Q Y l J h X / i D D X i q r a 3 Q l f 3 r G a q 1 k K h X F z s b B Z X W F q E h O 8 s 2 R n 7 k s I b V Q 2 f 0 L l C Z 8 b V e 0 c 9 W t 9 Y G K A 3 s l C 7 v l 6 N j Y m p n i z Y O B F X P K 0 O o x / d X O H m v u I Q l + N 3 h V Y 6 4 Z S O i e a p i S x e k R / R 6 y i u v k x Y M 1 E k r N 0 4 G H z F C / f i 8 M a k H 7 I E w I D Y W 1 t I u E g 0 X a B 7 M z N z s r + z x G K P M z M F r C a L S h g Q G Z n J i Q i s o q n c y d n 5 9 b e e z Y 6 L C e f h S r 8 b K r o 1 0 9 l 7 q W S u B p 9 R g a 6 N f B l c w d O / S w F 7 f 0 R C q 5 D U 6 N Y 0 Y 0 5 S w M I 2 Q X T O a f t h 5 q D P 0 y M Z + q h Y p p Q 3 6 g u f A L 6 2 B n d s u H 9 x / q 7 w 0 I h j k t 0 F B b E D 8 U 3 z o c 0 N q P G X t + C U R m Z X B w S P L L d u r b V J + b E c v E 8 u Y D F f r 7 r p 5 B v f j L l X l q m F Q + z e k D O 9 b V B u b k 5 s r 0 1 J T c u 3 t X C 8 n U 5 K T M z k z L y N D Q S t C C v 5 t 0 g R l Y W V p e L n n 5 + f p 7 k r m Z m T t k Y i I 6 r K a w q E Q L i x d T U 5 N S W 9 + g n i t V i o p L t G l Y W l 4 h O 5 Q w x S L l N 1 9 N R j h z l W H x U + p D b F e 7 B h O M n G o 8 y e b g 9 I s b H Q n E v h U c o G w a B o m m 0 a Y R C / w T E 3 L + + u u 7 c u T I Y f 1 9 P N h Q q Y o x 4 A e Z H B A g D M 8 r 7 V D s c d w N A Q S m x D I B S Z t 7 y o w K B t N 1 o r b E 9 j u Y b F / b B q x Q M U + l f I b N u 2 B o S m q q t + Z 0 O y U + E R B g I 3 A T 4 2 O S X x D / F J F E 0 H N 2 M B k m 1 I d B P w 2 9 N L Q 2 J 9 l a O F I m U R g K C T f V 5 x J P m M A I E y R y K B o L W p c Q W b x s G x w K B E d u q o V s w u W m R A j N R e S O A A J R P X w 8 N m K E C U j U t g 6 l S k t T k 7 5 d b j U 1 c m A 5 a 5 r q D 7 s w w b g y V e 2 Y 0 c z G X N 2 M M E 1 N T q w I E 0 y M e 4 9 W 6 + 7 o 0 F 2 9 m K O d C R T q p v x a a S i + w W Q g 7 M k U I K q 1 4 3 9 8 S R K B T W s j c 8 p P W 2 c c x a r 9 6 x g N K G 2 2 u t D w n 0 J q I Z T Z B j r 6 A b O f u Y t e F G a F l R k a 0 R q s 2 W d v X F 3 R s n S N R K Q o J 1 V p r C V d m R G r h R 1 n H / / E C b 1 4 V N Z v F m r 3 K D e C v t 5 u q a y q 0 d 8 b 8 J X Y F a p q / X c X 2 1 k R q C T f T j j U w M + I Y i J k O P V w 9 + 5 9 O X z 4 e f 1 9 P P g N I + Y c b d M b K x i V g B + A 0 L 2 5 d 0 l r I m h 5 2 q T 9 I L u / 5 A W L G p / F y d W 2 N H m h P r y p k j i 0 V G 5 e 1 K 8 i 3 J 2 a l i q B Q F A P a m G 2 h B v 2 A 9 j i s Y m 3 l u R Z 4 H f e 9 1 X L P + P D b 2 h Y P Z n Q D e S i a T A g d 7 o D c k H 5 T t y + 0 h q M L U w O q K L B x D z T G D 3 x g q / d p c u 6 u g E h O l T U t y J M s L t x 7 x p h M p E 4 N 9 y E C a h g R 5 j M w R B 2 / B T Q M p 8 Q o T Y Q 7 p 6 d m d W l T S Z C 6 A Z R P j c I 8 t h P B 2 F 2 R 1 K g t h E S n Z u B K o T P H q e v + d C 8 w G S / 1 Z W m f Y Q F K 1 H J m j W N l g b u o 0 R o b 1 l I j w v A j y E X W R u j G t 3 J a 7 t D 8 o b S P t Q Y M i b M w N m 1 D H A 5 V j Y Q 8 x z e c C i k F / e g V c 2 x M D + n B 8 r A + N i o / t c O 7 f F 9 S t j N a x H M c M L 0 V 5 2 r U s / Z 9 O i h M u 2 U 6 a Z g k f O z / t 4 e f a w n U b s l W + E w U c B g e r o + p d A L 8 k 5 u c M K i f a Y / p z U m B W q b o E r A 6 9 Q P v 3 A 6 X 4 P y a + 0 f m h s I H f 7 Z 8 H S a f P L J Z 1 J S X K x 7 k s z M Q X u e E a 3 x v O 2 Q N c L T D O D h N M B Y 4 A O e s v w 5 5 / w 8 O w O T K X L z 9 g N X j a G 1 k v p K C w Q k O z t b H 8 Q G G Z k 7 J M c q V s X 8 c k J j I n W E D A v q 7 u q 0 7 l 2 F 5 6 2 s q t Z 5 o X L 1 n H s P H F w p e G W R M x m 2 Q v 3 c s O B S b B s r s l h T V 6 9 8 u 7 U H u O n T 9 F 2 q V p I C t U 1 Q e s N o s 8 3 C v I V Y o H 3 s V R L f + 9 6 7 W k t N z K 8 u k H 3 l U Q F y D t m h W v z s k 6 A + 6 z Y e C C z j j 6 m Q Q C 6 8 G B 3 q l b 1 H T 6 / k a 0 i O A i c E z l K I a r c D X T A m 2 U B / n z b D 7 v W k C W e A L U x 0 S e / Q n N R Y w Y I x K x r I Y + y R u 3 i E l h b X m H 1 + m Z l Z b f e A l x u W d M D F S V K g N g m j s g z M d T B f W 3 W i B 0 L g N f b M b s o Z T M V E 8 1 C q b l 3 n v X A g H i O Z n Y W 2 1 3 3 m x R D q N x r V c y k / K a C e g 7 y V l 0 z l F Z V L / / h q F I / k K B U G B Y W F u m W C 3 4 1 H j 9 J C h N 4 J B B y q D s v g 8 K T M B u v k / l C e n h U I 5 v A D B M 8 v J H I D V k g / H s t K w / Y p M 7 G t t V l X V y z M r 6 3 3 4 y r b C 4 c N S Y H a I D j f + B E z l t z Y D 3 0 D t 8 W + U Q g 1 X 3 I c Z O f 1 / O S K 6 A Z G k I i 0 G f D D m E W x E c g B 3 e y M H t F J 5 c a F p 0 H 5 V H 0 P z g L c 6 s J U q c l e m 9 + Z V T 4 I 5 h g b A + P c n M W x m I d E 9 q h O m J y c k G q l h Y q U 2 W r I 2 x G W 0 4 3 R 6 2 t m / h l y c 7 1 9 N S e z s + 6 + k B v z C / P a j K T D l 0 q M m r r 1 Y X T z 2 d t J C t Q G Y X E M T E R P 4 Q M m p B q 2 U p g M 7 I Y 8 r / n y g t N I 3 H J W R 2 p C 2 l 8 y g / h J m D p x L l Y 7 P K + d x b k J P V 2 J a u t f / 8 t v Z U 4 5 / 4 Z H 9 + / p Q I K h v m G n t L e 2 6 k 2 I A / C c p l K 7 0 g J E 9 h C O P C u k b S c / v 0 D P F 3 T m r / C d M r N i m 2 + 8 P + P P 4 b f x O + T o 4 k F 5 k x 1 7 A a 2 5 h i 9 Z o + r s J A V q g 3 D 6 4 a O B g M 7 + n 2 g I r Y v o Y W 6 d 2 b O o F / K z w D T j g Z s p U p 4 b f X 8 m o O A U O U 5 j N + a U G 4 e q 1 i 7 C 3 N x 8 e e H Y U T 3 / 7 1 d / / U u 5 c v m q d H V 2 y / j 4 u J w 6 d X J d V X z D r l 3 r H H t D b X 2 0 5 s 8 L c 9 S M M x W E 7 2 S 0 8 K h 6 b m f f F M N X q A a 3 F 7 H y O 3 7 0 d K w w + l 2 P k e Q d b S 1 J g d o o a C b O q D q i B C v b d u g Y H 5 Y x t w j z s p B N q 8 N 2 w e t l B V a X C S H m e D h L m U r V + 6 Q N 3 Q 2 e n 5 P a 7 V N d n Z X r b 7 5 5 R k r K S v R 5 t l 8 p 4 X K j o H B t B c T k 5 K S 0 t 7 X F r P g G f q 4 D G g 4 I t 7 P w 0 S Z F R c V a e B 4 / e q T r E L k v K 2 t 9 h z B Q 2 R 6 L i b E x q a p e W 0 E B h P S x T E 7 Y j p y 1 U 7 9 z d 1 K g N k r z c J p u P 8 C 3 u d 2 9 + g G 5 y c 7 6 X q X N g 5 B i o r 2 z f 1 G Z V 6 k y Z 9 u c W x w n E 7 q 9 P C Y f J 3 Y Y + F v s J w w a z H l T T p x j v d j 5 d 2 R m a m 2 Q l e 1 e k W 1 O C k S T D A 4 M S M t E o a T k 7 9 b 3 x S N L m W t 2 p q e n d L i d w I W p K I e 6 3 Q f 1 Z m a / z 8 6 A 9 R 6 A 4 E d r 8 1 N t B t o h 4 e s G 1 e o E V d C U k c j 6 a 0 U k M C l Q m 2 R 3 S X h N H Z 0 T y n m 2 g 2 O 1 S 9 p E C 4 c 5 e G 5 Z a Y y 1 H / C 5 p q i Q I 8 x u Q s 6 Y Z m Y 4 G J 4 O u r / P M 1 b u y W C q I r x G L 0 N b K 3 1 E 6 3 9 O P g h / B k 1 S V l 4 u z 1 U t q x 3 f 7 d 2 t g u C T p O 3 r X W 0 S b H n 6 R H J y 3 H 2 n 0 N y 4 H h b j h G Q y l B S X r A g 2 w Y 9 d e x r 1 Z t D b 0 6 3 v A / q d n F B B P 7 k Q U H 9 3 9 H Z K y u r f R z k T 2 i s 7 O y c p U J s h T X 1 u D I g k d G 4 c V S e J l P P 4 B X + p b 5 J J s M s S t D S I M x V D U p g O A i 9 z U / / c R 0 u 5 8 3 n 9 8 L d / 9 z f K n 4 p W K t h h 4 d r 9 H D O P w g u m 3 Q 4 M D u s k b W V V l X S 2 t + r K h 5 2 7 G 7 V f N T 4 a n Q d h v o B S I r d u C X q n g K Q y g u 2 E i J 4 p M T I + m 5 2 F u T k p y V u r + Q 3 U B h p z N i l Q m 4 A m T E y i L 1 v S t b N P + 8 K z g D V O 0 e x + K 2 E L z 1 e t f / F 8 R 8 s I J 1 0 Y O P H C D 5 Q I v f / + h / J I + S b 3 7 t 6 X i x c u y V d X r k l X V 7 d c v 3 Z T p q b W J j w N D + 4 / s r 5 b S z z / B S h U J Q f E 6 O g 9 d a v h 8 5 K y 8 m h 5 j 7 K 5 e J 6 C o i I t p H w h a G i / i i r 3 4 l t C 9 4 b u r u j h b 4 A P 1 q e 0 E 8 9 B I 2 F b S 7 N u 2 z C M W a V Q u c q E N A W y b Z a Z S K j f G b x I V p t v A R S F Y l u z w N E I X e N p M r s Q 7 X 7 e D v + J R O t b j s S x P Z S O 2 J z c t b S m R I i e K t p y E i E c W p J X a 8 e k o K D A u m c 9 d M g + e v R E j h w 5 p B c l 0 I u F I C J 8 H A d a U 1 u j F 6 P 5 u R s d 7 W 1 S W 1 e n H u P 9 O O r x 7 C V E i W J v K O z v 6 5 O K y k p d y U H y 2 Q 4 m I a O g n z y 8 L 6 F g o e y s L p D 5 S K 7 Q i O v 1 3 k L q W l G + l B S o T U I E 7 M u W o M w r E + p t j 6 H 6 2 5 G X 4 n U N C C 4 N f p i g L 9 W H Z U c w L A V q R 7 3 0 e G a l I W + j 7 8 H + O r G 4 c O G i l B a X y t O n z W q B 1 s g L L x z V 9 y 8 t h e T 8 u Q t y V N 3 u 6 u y U A w f 2 a b M L E D K + S O i 6 5 Z 9 g b n Z G 5 v / r f 5 H 8 / / C f V z Q E B w m g T Z w z H d B Q z v s M b j / r 7 u q S + Y w G 2 V 0 W d v U z q R + k E P d + X 0 B 2 K m 2 Z n T I h W R 6 + m y E p U F s A B 7 1 h X u G z u B 3 4 R q i V a o e t A h + K / B Z d t h 2 j q V q Q y P t 8 1 R 6 U d / d H B Q A B o v U D 0 5 C k M 0 K / E a g G 8 T s b 8 M 7 t u 0 p w v N v u 0 V p T U 1 N S X r 7 2 I I B Y U D 3 O m K / a u r U t K Q s L 8 2 u S r R F q + i y B 8 4 L 5 E 8 V W V T m m m h F Q 2 k H w g T k 1 h H Q I o y B e q F t y F b J 4 x H 4 H S d a B S f d y / Z I c L e n V m g A 7 n 1 Z 1 Z n i 7 C R P Y k 6 5 b A Q J q O m Y r 8 y L S M 5 G q 8 0 r 4 5 e 0 j z B K P L g X G w y F Y R p h i n f H k x t L i v D Q 3 t y k / Y n z F 6 f e C n J J b I M J O W L 1 x P 4 e o z c 3 N 6 o l F B D D m Z m a k u m Z 9 T m h 0 O D p 6 j A j g k P K 5 e m 1 R Q D f Q U E a Y w D 7 b n E p 7 o o 2 c a N + o t B W d x X Z h 4 n V 4 D S + M H 4 U v l h S o B C H v M z 2 3 q E 9 X P 7 0 n r A f l I 2 Q M d w T W H X V z n D 6 x n f Q P j 8 u D B w + l t Z t I V 1 Q j 4 T N R T D s 4 6 R 7 d i 9 X e b g e N d 6 Q 6 J P W l 6 b J / b 4 P k 5 G S r B T U k n 3 7 y u f W I t f Q r L T I w M C g / + d m P r H v c Y U Z f I B j 7 u o y N D M u O H V l 6 Y h H h 9 f p d u 7 R v Y o c + K m b i E Z g g A l h a W q a j g E O D 0 U X v b P H o 7 o y G 8 T E V g d K j 4 a H o 9 / i W u 3 J H p C F G t J H 3 4 W W S A s I P 2 c o c T A p U A j B z o 3 V g S c J T v X p x A G 0 N T C c a m 4 v W 2 t G D R G X 3 y / V r t Z V f X 8 Q v W T m F 8 t x z B 2 V / Q 6 E e e g K Y L X l K U 9 E w 6 D c Y w v s y X 8 a 0 4 3 d 7 J 1 N 1 3 x S C y c J l P o V b O B m a n 7 Z K Y + P q M T F e 4 M O c O 3 v e u r W e v u 5 u K V S + k R 2 j G Z e W F r V W Y Y i L 6 a O y g / l m C m p N i 4 e h p q 5 B C w W B B r p z m 5 8 + U d q q T F d T p A 1 f l 6 q y t Q W 2 t O v b I R A R q 5 q j v L J S 2 l u a d T I 5 6 U P 5 A J O N R c b O H e n 6 W N 5 4 8 4 w 8 e v h Y G v f u U X Z 8 h j 6 U 7 l 7 v 2 l 3 U S 4 A 2 G h x w g s / 0 o j J N T L 8 U + T D m S p g q C T O L g s S o 2 7 G o H N 7 m T M 7 e 6 U 5 T z 5 M m V c v 3 9 S B I c j o E t U z T 3 5 P H T f L X / + q v p L h 4 t Y S I o E N r a 6 v s 2 7 f X u i c 2 h N u r q 6 t W / B c g / 0 O Q w Y k O a f e q x 1 t D V a h s Q C i 8 K h k w E R E c v 3 B t 7 C V Y H B y A h q S h E B i 1 T I 5 J C 0 q M C K U B Y U 8 K l A + c w s F U I e X C y t d 3 7 i r f Y V o y 9 / 5 c 3 1 9 f F A 0 S A G c 6 H a 4 O 6 0 5 X J 1 s l V M 7 3 R e C D S n O O w D H r l f 4 o Z i 1 y W g h V H S R S f a w N T y g 4 x Q S j c q C 5 u U W H u p n K W l P j P 5 z 9 9 K n 6 v d p q n V M C A g 9 0 2 t p J V D g A A T D C 4 M T t G F C U H 4 d 0 H 1 X m b X F O R P t u m J s G t C O C F O t 5 n a x u E 0 k 8 Y Q a D n a L C Q i k s L N C a K u / A z 6 x 7 G e e 1 e j m Z D + 8 m T F s B 8 u A 2 4 5 y m R v J P 9 m A X Z 1 h R i j M 3 0 a d n P m x G m I C C U 5 K 5 C M O R I 0 e k t K Q 4 I W G C i o p y + f 3 v / r j S d W u E y R 7 4 6 O 1 e 3 + o O b j M n O t v b Z G R o U D c F m o Z D E s N E / g w I k 7 P a n W v x U t W E Z K f N 6 j H N d m E C M 1 k W Y U I 7 + i E p U H H Q 2 f r S k D 6 6 x Q 1 M q 0 R J 8 x m G d l K T N 6 e 1 E m O V 7 V U S 8 e B k 9 b r 0 2 B G 4 R L h / / 4 H 2 K d I 2 G L 7 M z c 2 R v / 2 / / k b u 3 r m 3 p t L A O P e 0 y 9 P S Y Y / E G d L T M 7 Q v h + D 0 d n X p a g V M M n y i u p 2 7 V i Y r U U r k D K M X F h W v E d r R k R H J y 8 m S J 6 M 5 s p S y / g w q e 0 8 U d X / O I Z x u J E 0 + H 7 C T 4 Z w j P M 4 m P E 7 I O P 8 0 6 m O w + b / r 4 T s 5 8 W v 2 U Z x q N B 3 h a z T j R j h / / q K 8 / v p p 6 9 b m 6 F Z + E N U P G + W 3 v / m d n D x 1 U g n Q k B x y z A 9 0 5 p e o x A B 8 V W O C e W H P L X l h f w z R v t u 9 O 3 S 1 f n V + W G q V y W 4 f i N P X 0 y W V 1 W t H m j 1 + c E / 2 H X z e 8 3 0 k N Z Q P 2 N Q w p 9 w 6 W u 1 J T 6 6 x s 7 P V D S K B a B r G c M U C h 5 m D w w 2 L C / 6 E 1 c m C + r 1 D h / w N v v R D S W n J m i L X R E A o j r 1 4 T C r K y 9 c J E 5 B 8 t Y M g 8 c X h A P g 4 s U B Q e n t 6 r F v u 2 A U h E A z q w + N I h T D z z y 5 M M 9 N T 6 4 Q J 9 j 9 3 S G n F 1 c p 0 J 0 m B 8 g F + i R f 2 f B O R Q A Z G x s N U M x C 4 o P P X C z 5 6 k 8 B F O 1 2 7 d l 1 / n y g Z G e n a K b e b V x s F g b h 2 9 f q 6 M h 6 / s K C J F n p h N 8 n s 0 A 9 l b x i k L s + N q u p q m Z 6 K n k P l h B a Q H m U m U n z b p f y u L 5 8 q s 6 + 3 x f r p W m K N F a u u j R 7 S h u / m f L 9 J g f I B l Q l e E H y w 4 x x + H 4 8 + j 7 b z d 5 R G J G l s j p H B 1 N u M Q O T m 5 W 6 J Q P 3 2 1 7 + X M 8 p 0 j G V 6 x a O g M F + / l / f / 8 K H 8 8 Y 8 f y L k v z s v D h 9 H q d M Y j s 0 j 7 l a Y h u m a g o d A O R a 7 D V q L W D p o z J z d P P z + V 4 z x X O B z d t E j + M m y F k c u 1 D T u l v C B V 6 p X f B Q i H n X j n + j K V q U 4 9 h 1 N T J 3 2 o O F Q W L M v z F S F t z h l a h l O l Z W i 9 5 L z e u O T Z 4 e q F m y / F U H w G X B q m l H O + r K Q a 0 y c z 0 z 0 H E w 8 W F l q O G R C b g Y V 6 7 t x F e e u t 1 3 V L R F t r m + T l 5 W k z k I 7 d W O A P 3 b x + S 5 l N + + X J o y f y 4 k v H V h K m 5 K c C K R G p d I x h p o q b s H p J S a m u A i f J T L C B B k M i c w Q a 7 H 6 T n y N q h q Z T Z G A y b c 3 A T 6 B 0 i C T t 1 M S E 5 D v a 9 b 2 Y V q Z o j v r 7 D U k N F Q e S f 7 d t g y A R A D d h y k 6 P S K p a E A Q p / O I m T J x W a B c m u H 3 z t l p 4 w Q 0 L E 1 D L x n N s F h b v 7 t 0 7 5 d O P P 5 d g I K C r N W p r o 0 d j U n 7 0 8 Z 8 / 0 Q W w / f 0 D + l 9 y d o b P P / t C T p 5 6 V a c d X j 3 5 y o o w A Y M x J 6 b W + 0 g k l S k v I u y N c N G + Q S S P G X / F S s i I + C H k H W 2 t W r v F E q Z P 1 f V m c G Z p T m S d M A H l T M 0 t b X L / 4 R N Z V M 9 7 9 v N z O k U Q C 4 S J g + C 6 l D b l e J y k h t o m q K v j G M 9 Y X G w O 6 h l 6 K 5 D 3 W B y X 1 M i i p E 8 + l N 7 e P v n B D 9 + T s d E x a d i 5 t m d n I 3 z 8 0 a f y v e + / a 9 3 a O B c u X J I z Z 0 5 Z t 9 Y z r n Z 4 2 k f I M 1 E M e 0 t t C E d e O C x X r 1 y T 7 / / g P e t R a 0 E w O G 6 T + e P O h C 4 1 e P i A j B q L F 8 V r b 2 2 R h l 3 r 5 1 S Q 4 B 6 a S p G q G I c v 8 L 7 T l O 8 U U f 9 9 p j a M X / 7 q 5 z I w O K h z b t f U e 3 / 3 e + 9 Y j / Q m K V B b D P 1 H 9 l P 7 Y s F c h 6 9 7 A r p 8 q C j S I U f 3 V 2 q b n K p s A g n s v B M T k 3 L h / E X 5 2 c 9 / Y v 3 W x u j r 7 Z c n T 5 r k 5 G t r N c N G Q P u U l Z X G X d x O H v Y s y 8 F q 7 9 9 h 5 j h a T d m n + r l p c C S E b g a u 4 O f Q v u 4 2 8 4 F E L t N p S c 5 i C k 4 o 8 7 a k r E w H I C h X m g + n S Z Z H o h 1 T F B 9 u 7 9 5 G P b v P j U n 1 v r 6 6 9 J W 8 o q 4 f x c K 8 P 8 x o e r 3 Q Y u + 8 + 5 Z u q E y a f F u M m z D R j 3 S 5 T W m j R Z H P n q T r o z s x 9 x A m w r Z 0 3 8 6 P d c n D B 4 / 0 7 o w w A R 8 a 4 7 N 2 W I W 4 G 4 H F 8 v 7 7 f 1 J + R 4 r s a d w t / / N / / H / S 1 P R U m 4 A b p V T 5 S / 1 W E j Y R g n F M z g w l 6 B x 0 c O / u A + X r F W l B s E 8 v I g g Q V p u M E 4 S G R K 6 p d G A 6 E b 4 Q k U j M Q 4 I X d 1 v n k N N 1 U E J 1 6 e J l n V b w E i b I y 8 2 V d 7 / / j v z h 9 + 8 r I b o o T K G 9 d + + + v P 7 G G f n J T 3 8 k M z O z 8 u 5 7 7 y Q 1 1 F Z i r 6 3 z m 7 g 9 v X t J n 3 4 B L P 6 2 t g 6 p r 6 / V P o U B 0 4 m J O n 5 9 I H Z O z C d m P 7 z 0 8 o v 6 J H Y 7 L C I i a 3 T R c u w M j n 4 i 2 o a j Z 9 B S e / b 4 G w G W K J 9 9 d l Y q K y u 0 x u B 9 f X H 2 v N Y A m 4 G j Z 4 K R W R 0 4 a V e a b m 5 + U Q 4 c 2 C 8 f f v i R / O h H 3 7 c e t Q p j 1 Z i 7 6 O T 6 1 a v y 8 o k T W p O i 6 Q k U 2 U k K 1 B a B M B k h I i L o t h u 6 Q c L Y X s F D 9 f a d 2 1 / L 8 4 c O 6 t s I 1 m 9 + / X v 5 + S 9 + 4 j v 3 g z B 1 d n b L v n 2 N 1 j 3 r G R 0 d V Q v 1 g r z 1 9 h s y P j o u O 3 f 7 8 9 H o i 8 L k y r W O n 0 k E L o n / k I 0 o c 3 d C / S 3 z W i P y f t E g + F h O B v p 6 l U a q s m 6 5 w / Q p r j O D R 2 / d u q O v D a Y 1 J j Y p C b 9 p A C r S Y 2 m y p M m 3 R d g 1 k h 9 h o p w I I X S W w w W D A d m 3 f 6 9 e S J g R 2 O d v v v W 6 P L j / 0 H p E f B D C J u U v x Q K T 6 q + U 0 8 1 i K i k r 1 o N V 4 k W 0 8 O m W 1 R + 3 E W E C s 2 T p J P Z D v j L 3 K K R l I y G 4 E V K b D U W 1 w y M j W g s b E K b W F u + / l 6 J l T i B B m N h s y i v K t F C g a T / 7 9 K z 1 K H / Q Q R y L t L / 5 9 / / x P 1 n f J 9 k m m M t A v Z g 5 t J p T A w 8 q 3 8 k L z A i E g o W E v Y 5 f Z R a B X 1 j 0 6 c o X 8 9 M C Y c y W 3 / 3 m D 2 q R z U h O b t T p p m S J 3 B W 6 B f P m w w 8 + k m P H o s N X N g N N k H T K V q g F 7 j c / z P X I y M y Q / Q f 2 a S 1 1 4 f w l W V y Y k + K S a B 8 V + S g v G A h q j h 0 a U K a q q Y 5 n b P R z z x / 0 r Z 0 o y H W b 6 W c n a f I 9 I 9 B G b K r N Q 2 l 6 b k G i t L S 0 K X N w U T n H e c o B r / C 1 C C j x a d h Z v 8 7 O d + P m j V t y 7 M U X 9 M 5 / + c u v t A C z 8 P h d d v W e n l 7 1 f E + U A / 5 j 6 z c 2 D + 3 6 7 c O p a 2 a m + 4 U w e 2 9 v v / Y 3 4 8 F 1 N 5 e r Z z Q s O 4 R Z 6 P 4 S t w Z q C f E 1 3 S K M d p I C t U 3 w A d q s k j U B i 8 3 A Q m p p b t U 7 t R / a 2 z q k q L h Q V z M Q 3 R s a H J J G 5 e w z a y 8 1 N U U L D 3 m X e J X o D J K c U t q L / q e t Z H A q e m 4 V G u t F l + N h v O A I n V / + 1 c / X B V P Y d C g L M t 2 4 j / v S Z H 9 l d A N j s + j r 6 9 c B D 7 9 a i d 8 x j / X T a J j 0 o b Y Q W s o p P 0 J 4 T A H s / o q Q 7 p T d q l 0 L P 6 Z C L Q i / E B n s 6 O j S S V 2 E 6 L V T J 7 W T T 3 H n 9 e s 3 5 P S Z 1 1 y F i d f 5 6 E + f y L W r N 7 Q j f u 6 L C 3 G F i d 9 B 4 C f U b m 7 3 c W J h D o F D m J g t 6 B d M W r f I 5 N J i V N u Z 1 n a E i d Q D B 0 8 j G A R 8 4 g k T f w f B C h L K z L k w I E y 0 f F C R 4 U X S h 9 p C y M Y 3 F C + v z H m g Q 5 b O W o Y l + t s P 4 0 N Y v b r a f d y w E / y f R b X A G h t 3 6 x C 3 8 c F Y U P h E h M 8 5 W t O + w B A E S o g + + f h z + e n P f i T V N V U 6 Y F G i h G l e C W F k W f l T V p 7 M D o v w n / / p 1 7 p P K l 9 p Q w S Y 1 + M r 3 g I 2 U B L k l 6 B 6 D 0 y e s g s V 7 3 0 5 J U N 3 A N j P 6 6 L 2 z 8 y h y M 3 L k U s X v p S q q k p 9 + r u d 8 f E x n c P i / f K 8 p C o Y w W w n V f m 1 j B T z O q c 3 q a G 2 m E S L Y x O l v S 1 6 C D S a I B 6 X v 7 y s / C D v c H J D Q 7 2 c O 3 d h Z S 7 4 z Z u 3 9 X w 9 I m t E A A 3 c R l D Y t U P h k J 5 x T h 7 r T x 9 + p C O D j B d r b W 3 X X b g P H z z U i / E H P / y e j t L 9 8 Q 8 f W M + y N X Q p j c F 0 2 j u 3 7 q w L u P Q M T c n M 3 K K 8 b P W Z o Z W A x 3 F O L l R U V O h R Z g i G s 1 K 8 I E 5 R r Y F C X S + S P t Q 2 Q S T r O M N S t k o 1 K f B h L p 2 / J O m Z G T I 5 M a l N t 0 B a q t Q p w e h U Z l 3 j 3 t 1 K 0 E J y 4 / p N y c r O 0 h r o + 9 9 3 r 5 3 j t M G R k R E 5 f O S Q L m / C 4 a Z C g 3 / d Q O O Q s 7 L / H I 1 A M t o M W 4 G 5 + T m 1 e O d W n H 5 e A y 3 o Z p 7 Z Y Q T a 6 G y q 5 G c u 6 z p I t + 7 6 G z d u q f t T 9 c m J b l A b + V L 1 j H q P K b o J k L Z 1 e + 4 O o a J J M X M H m j o i g 8 q f J P D i J x J q h 8 3 M 6 z o l B W q b 4 b h Q z m / a L C x e q r V P n z m l F 7 6 B K g K i c 8 a s 4 l 9 m N s S D M W h 7 9 z X 6 S h Z z M D X 5 M X v 1 R i y Y h r R z Z 4 N + b o T 6 g z 9 + K L / 8 1 S + s n 7 q D / 3 S g I u p r e u 1 B X 1 2 5 K o e O v a I n 4 + Y p w T P Q 2 O n c u C Y n x v U I M K e 5 2 d / X q 3 z Q V a 1 N K V G i d Z K c B 8 V z u 5 E 0 + b a Z a 1 s 0 Q Z Z 2 i S O v v L 1 G m O D I 0 c N y 8 e K X 8 u W l y 1 p b N D U 1 6 R n j z B H 3 A h O P C n Y j T K 0 j s Y X q 8 e M n v o U J 8 N c + / u g z / T 2 + G v M L 8 c O 8 Q C A Q J n A K E 7 G N + 7 1 p + g T 6 i b z X 5 H p 7 6 j q z 2 m 1 K b 1 5 + g R 7 g 4 g R h s g d M q H 5 H Q 9 u 5 3 B K U r 7 u j 1 2 T t K 0 V B m O z P Y S e p o Z 4 B m w 2 Z Y + q Q g L Q 3 8 M 3 P Y 2 p l K E d 6 Q g v P h X M X 5 R d / 9 b O V n N P T p m Z p b m m V S u U z 1 N R W 6 Z P U q a j u 7 e n V g y Y x W Q i 9 x w s Y t L d 3 S F 1 d / L Y J J 1 R n U 1 C K i c U R N V 9 / f V d O n D i u 8 3 A w N Z c i L 3 i E y a m k a B p I W 3 P e 1 u G a s G S k R Z S 2 5 3 e i Q Q M 7 F B y H 5 i e l p C j 2 6 R h A I y G 9 T / D B + 3 / S W p + a x n u 9 A d f z i Z l l u M d l L j y j x T A r 7 S Q 1 1 D O A s q Q v m t Z H x v z C l C G m u F K 5 A B 9 / / J k y / 8 7 q q o b e n j 4 t K J w a a E / g o h V + o H b f D i U Q + D B M E + I M J 4 I F B B A I v b c o g U N b O W F 4 J w 4 7 f h O R w k S F C R h 5 D D T p Y f b t a d w j 8 0 o W W o d S 9 d c e W 3 I b D T W r H r 6 s r L j h m R R 5 o D S S 8 / C 6 u 0 p j T C 8 i S G k r 7 4 e x X m Z w S 1 5 G S D K C E X m q n r t F m Z w I j R v k k u x n T P 3 4 J z + U q 6 0 i n z 1 O 9 z z s O 2 A d T k c k k 0 Z C c 3 w o U U L O l 7 K T 1 F D P i M L s i L x c l 3 h F A O A E 4 z j / y z / / R s + G Q M M c P n x I / v f / + i f 5 u 7 / / V 9 a j 3 K E q n B K b 7 O x o U S m C M j I y K u X l Z f r 2 n / / 0 s Z w 6 / Z o w q 5 0 y J z Q W O / a w L o L N j H n Y W i w + / O B P u p 2 h + W m z H H w u W u i L 2 e Y F 1 R K 3 O t N k d C Z V C 5 g T F O k 7 + 5 f 0 v 0 6 e P n m s W + K z l e 9 I C w f a d 6 C v T 7 d w u N H V 1 S G 1 t d E E L U N M 4 9 U W 1 u w Y l p 3 l Q V 9 m b 1 K g n h G 0 x 7 M g N g o 2 O y H u N 9 9 8 3 b o n 2 t Y e K 6 j A M T a T s 2 H J H r u o p 6 r W 1 t X I Z 5 9 9 I f / 4 j / 9 g P S I K k U E 0 W C g U b Z M 3 F d 3 4 T v v 3 + 6 v I c E K 3 8 c X z l + R v / v Z X e u b 6 1 X Z 3 Y a I f j L O C D e T y v n i y 6 h P x d y P k X u V J a D 9 + 7 h Z 1 Y 2 y 0 f V K S g c D E 0 O w O 6 V v 0 d 0 7 V q 7 u W J N c 2 Y s w L N F j S 5 H t G m G T v R m H h Z N o G Q E I s Y c L M p L G R 0 w L P n H l N F i v e k Z q a G v m H f / g 3 u v y G S u t r 1 2 5 o b b W 8 z I j m V O 2 T / b / / z 3 / T C w M 4 A O C j P 3 + i X z t R 6 O j N L 8 z X v l N P u / t 5 u 0 A 9 n x 1 G R 5 f n R e R d J U C v 1 k 1 J d u q k n N r j 7 m s B Q Q + 3 8 c x g h M m c k 2 s g M B F P m P B 7 z d e i f U y B A z Q + l S j k 2 y j r S g r U M 8 L N V E k E O k T 9 1 u 9 B U d b q r k 9 d G 1 x o y 9 G m I 4 l Z f K P j x 1 / S U 5 A Q G M L i d K 6 S + D Q + C j s / I 8 M I f C Q K r 0 M O b G z H S 7 J v / w H r 3 v U g u 3 Z T M L Q c n f 3 w q b r v S m e u z C z n r T l J v 7 + v R 3 r H I j J D q 7 w C D U Z n r 0 n c u l F Y W C T z y t f i l I + u j g 7 P s X A m 9 3 W 8 Y e 0 G U u w x 0 o D G T 8 q y K N D 9 6 c 9 + L O U V 5 U m B e l Z w O t 5 m o G + J m d 9 + I U l q M M f Z Z F r h 5 h O v H N f V D 4 D Q 4 G O x 0 9 M V W 6 f M Q j v 4 V g Q 7 6 E P 6 7 W / + Y N 3 r H 4 I L n z / 2 9 p 0 g X V l 4 V H N f b g 3 I 2 c e B N T 4 U 7 4 8 g h h G 6 i s p q q S p M U f 5 S N J r 3 4 O 7 X + l 9 n 1 Y M d h C 4 j c 4 c + M q e 2 v t 7 z e F Y E 7 Z W d S 9 L U H 5 T 2 U W / t b 2 D j o e j Y T l K g n h W b 1 F B A d K 6 p q V l / z 0 g s z L o n A + 5 5 L s 7 f d c K E p d b h N N 0 S T z j c D U p y n D k W Q s o / / 8 V P V / w s L / D p 6 L I 1 J q N f F p U s X O k u l m l L k 3 q B U H 3 V F v 1 7 w 0 q A e L 3 n j 0 S r J n h d T s t w O 2 C A 9 h M 7 n E / s x T X l 6 7 3 c s C Q N R d 5 / p 8 H t T N + k Q D 0 j 6 g v j f 0 D x e O 9 7 7 + j o G 4 c T m C V P N 6 q 9 W 9 g w 9 P D P 8 p L j F E U g D 8 S u T y U D P V Z O Z q Z n X H 0 m k s a M 0 e r q 7 l L C 2 K 7 D 7 X P q C + E j C k k 1 B P d R D E s O 6 o P 3 / y w T l l m 2 l U Q D H A G 9 m A n N m 7 B / T W 2 t + r t S l W C N 6 X N 3 0 V j m v U 0 o H 4 o x Z M 1 P H u s K C j p 3 c x 2 H z R n Q j p d 8 H v C N h j K b j / k M k l G + B O F 0 D f Z R Q q 3 p y i r I y o h o U + F h X 0 A P A n G D c V g / O O T / M q N J O D j N y Z 3 u g D 4 g 2 4 1 Y k S i n w O H P c Y x p + Y 5 p a W 5 6 J C + + e E z f z 0 7 + 6 3 / 5 n f z 9 / / 2 3 K 3 6 U n Q f 3 H 8 h z z z + n v y e Z j J 8 0 M a k 0 g / r 7 C U I 4 m Z x b V h o l f n P j R q B W c r r l E y X o c / L q y Z P a F 3 S D a g n y R f h Z g A C w o T C 8 d M j j W o K f Z D z X g D p G r h U H h 1 f n L y c F y i + l y j G l d X 0 j M G B k Y X 5 R d 9 r G o n c 8 T e 7 3 r b X d s 5 Q s n N q 9 K N c 6 g r o a w A t 6 s T j m 0 4 3 b X W r x T L s v n t o d g 9 J Q H m 2 5 P / v 5 F 8 q / O q H L m N 5 9 7 2 3 5 4 o s L 8 s o r L 6 + E 0 d F S z L o o K P A + w N k Q K + e 0 Z S h J f u + 5 s D b 9 O E 0 S M x Z / 7 8 2 3 3 p D o 2 V U R Y Y Q 1 c 9 G N Q D F 9 l m m 0 t z o D M j z j L V B o s V i m I a C h G X 1 m 3 3 y S A u W T z Z Y P Y X r Q Z z Q 6 M q o F q 6 9 v Q A o L C n R u y O B m u s W j W P l K I 9 b C M N r T j V j P H e q / L q 8 d 2 6 l 3 W 2 o F 2 c U p y W H e n P G H W D T U D J 4 + / Z q + H Y 9 n I l A W l C X Z j x o a G x + X h / c e y I l X T 8 i j h w 9 1 w G X f / v 3 K P J x T g h Z Y y V n F u 9 5 o 8 p y M Z X l 1 p 7 t g z a s N h n H U 9 v S F t 4 g m W c N G F r s d P k R a B W i X K C 0 t l c O H n 5 e K y n L 5 4 + 8 / 0 K V D T H X t v R 8 t K P U L Q m 4 / G p R A h V c 8 I D P G + g 5 U v C x f N A X V T h / S v s f V r 6 7 p q C I g S N P T t D 3 M 6 6 a 8 b y O U J d n / b j a q o 8 e O y v T M j O w / c E D q 6 h v k n h I w p t D a E 8 D B O I E 8 3 K O p + V U R Y V O 0 + 5 e p S u L s A R i m M S U 7 d h M g M t G k d r k F b Q J h x p E b c p s T 5 x d 2 N k a G I W C c r F 5 T v 0 t P 6 P E D F g 1 F m 4 P K l G O i k o H K 8 T w l Z B x e Y A e f a U D 5 D I t h d x 0 W T M + U z o l M C Y 8 + l q M v H J G q 6 i p 9 I g a l S f v 2 7 d G 7 / N 2 v 7 0 t 9 Q 5 3 2 Q d w g X 0 X z H 9 f k S f e c p G f 4 r 1 D f L H 0 T a V J v G 0 z J + 0 X j c o 3 J s T E x q b O j Q / L y 8 l c 0 y s 7 i 8 M q p + V 7 g y y 4 M P 9 G f O 7 M q M B m Z 8 M t c C o R p e T m i T M g 0 P Z s D n z J p 8 v l k W e 3 e 3 1 P 2 O g s m J y d H 1 8 K x k 9 O L Z G + w 2 y j s h p x s m A i Y e G g l N 4 7 V L U l J t v d H 6 6 V x F 5 V Z 9 O M X o o v s 0 a M n c s C R T O 7 v 7 9 f J X x P d M s L F W K + M z H R d U c 4 u 3 j 2 Z u X J Y n B d l y k w 7 q s w 1 J 7 q A V i 1 0 t 5 o + T 9 T 7 o b r C 2 f B o h z Y N o o I I A g I B F O + G q t y b M G F 8 q F N + e b J E C 4 u B 4 4 V S r c o S T u m g C 2 B m d k a y s 7 K T G s o v h G n 3 l C 4 r T V K s E 6 G Y Q g x 9 p O j U r Y 4 s E Q g Y f O n j 5 E M n n W O 8 B 3 d t w Y 4 d U g v S S 6 j a R w n 5 r v / d N O W w M w u D R c d O T m L X w P j h K 5 e v S n d X l 9 5 U M H G Y w I Q 2 o F V k c m J K V 3 P w e 4 V Z E V H y 5 R p J w / w 8 s z e k h 0 + 6 Q S H x L n W t x 2 Z T J U M 9 1 s w z j E V D 8 J H O R d E h / O D B Q 6 m v r 9 P m K w G L R 4 8 e y / V r N 6 V x X 6 P c v n V H 9 u 7 b K 3 0 9 v X L 5 0 l d 6 i O j u U k Y v u w t / Z n a + V O S v P U i P Q M R H S n P j s A 4 O D u r X o W N a T 1 N K a i j / 2 M c m M 0 s B U 2 I z 2 o m M v V c Z j B 8 O V t A N H F m p h P A C 8 + 8 1 l w i g l 1 Y 0 A Z h / + u c / y A + + / 5 Y u r 2 F h 8 v e W l 6 + t g e s e S 5 H q g u i 0 I 9 p L 6 B a e D 1 k t G M q X 5 / g Y e / E r 9 Y V O c z Q e V F t M K l / m Z k d 0 0 T O A Z X g 6 R a c X j u 8 M S Y H N j w T e 6 + 9 + + 0 f 5 8 U 9 / q F v m r 1 z + S p m q 9 d o H v H K n Q 8 6 8 v E c / h k 3 R a N h Y P j L 1 h W / u 9 V f Y n B S o B L B H + v h A O H 4 l K 4 F O V j v 4 S n d 7 3 K s c / G B / L 3 4 C J r S I n 9 y l 3 q / H Q + 3 P Y X 9 u i m f x 7 5 z w + D r l l 3 V a J T o z k 6 P y 2 s E 8 7 X P Y B R x 3 5 b W G R a 2 t n i W D Q 0 N S p n x T 6 J 9 I l T / / 5 r / L v / 1 3 / 1 r f d i O k Z P 5 c U 7 q r m c k I A 0 Y Z + M G f B 5 x E h 1 D t c D J f w H J u E 4 V 8 0 m a E C b w S v F 6 w U M h l 2 U E Y E I x 7 6 r 3 Y h c i A f 2 E X J i o 0 b n c F t S l G X s 4 I E 2 T n F U n 3 e K q e h 0 f d I s / H 1 w v V S 8 9 c m M B e 0 F u h T M u K F / 9 O z + T z g v K n l J S I T t Y 7 O R o n H 2 U n K V A + M Y W l B r p l 8 R 0 2 g n N h G 3 K s 4 Y w v + m h E J J G b K I v K F E O A u s e i q + b x Q P R f D s 6 e W l j d M X g M w y p f P X n C u i f K y / U h f T 7 t n e 6 0 l U Q x 1 Q G A B u S w O T h Y u b o A m U n 4 T b B r Z 4 N O R X z 4 w Z 9 1 4 O B o + b B U O B L r + D 6 G t p G A M r 9 T Z N G l Q g y N y 2 b i h 6 R A + e R E w + o i Z w 4 4 o d K N Q I m S G 0 y a P b k z + h o 3 O + N / e O N z D p W Z A E + s 6 N t x m x l z x R E U u d Y S W t e h a o S Y J k A D J T f A 6 C + w C + Y 3 C V E 5 z v 4 l O H H u 7 H m 5 f f O O B A N B + e S T T / X P m d W u z w G 2 i m l j d e 2 y E e W o v 6 9 z N L 6 4 J A X K J 7 Q Y G I 6 9 d E z G 9 a k U i Z N r G 3 9 l h + C A 3 Y + J R 3 l u R C / e e z 3 + d k 4 7 J h B S E G O 8 W S S z Y o 3 g G L w a J f e U h H S k 0 k 9 n q x M K 2 O c W / Q l i l 6 V d / f D 4 c Z M e b v O K 0 r S v v H p C d y D 3 9 w 3 o c W T U H v L F N K Y H v f H N 7 2 g 1 S v z 3 m B Q o H 9 i r E Y D L y h i u j W A f E b w Z q G x A q / R N b k w j T C t h Z D B J L J x V 1 7 r 1 Q w m h W 1 7 3 d n d Q D 6 v c i O Y 8 2 5 S + c o p j P A r V 6 z c N p X m 2 r R C 5 f K g E h P d y 6 N B z 2 p d i + h L h f w a D 0 t J P P x i p D s x 2 q i p M A 2 Y 8 j I k c i 6 R A + W B C L R J 7 U x p J z e f U h 7 U R L m 8 g 3 7 T V M N c O E y Z e 4 p R w 9 Q O r W B e t V p 6 3 L C / V h X T Q g U M R 7 L y + Z 1 F 9 L S m n P n E N 5 R Y Q 8 Q I / c 2 9 p W P a V u w c K E K h u Z Y Z i g i I 0 n L g I p D c 4 Y v T 4 i Z f V h h A V I C r U Z + d m p f 3 W + / r 2 R i F n R 9 Q X k g L l E 3 u + i A + E g f O J M r u U o j X D s 4 L W 7 T f U w i c i R 6 C A g 9 / w 1 V 7 b t e T L v C x U m r l n P C p Q 5 N 8 o 0 2 G X L s h a 1 g N g 7 J r 7 f H O 6 + g p K R 5 x O V 6 9 h L Y l w P 4 a J l q r e p x F Q F j o J 6 F h U l J f L q b d / a N 3 y z / D w i J 6 3 8 f n n 5 / Q 8 + O 7 u H j 2 n 4 1 u f h 2 I n f Z a L M B b m g 2 K i T y J n D B n O P 0 2 X B f e N d V t w 2 / k T 8 d P w l 8 j P 2 J 8 H X + e i E i b + c v v C Q e D Q e E V Z k b h R S q 9 + r 3 g Q n S Q w U K k 0 J H V 4 f m h p b Z X d u 3 Z Z t 7 z x e 1 2 4 F t Q 4 4 n / Z 5 y A C Z U / J x G 4 C m I V F 3 0 1 D Q + y D t + z E 6 k f a L J h v a A q v v J Q u 8 1 H m m C E R g T J w d h N t I k D w B L M q F p z 5 d L Q m f u h / I z B x N t e m G Q l 9 s 7 G x m H U / l D L t R o Z G d J s M G o M u Y 3 7 u P A n f i 1 j X Z 3 F x X v I n L m s f z C t l k h S o T c A O / t a + 9 V r A S a K L 2 I z 9 N W O L S 2 h u r A n J 4 E y q l K v v W d T F k U 4 5 d m A 1 r 8 J r H F M L n 8 Y 5 L 9 g Q N i J Q h k R + n w T v q 1 Y a w A 4 b C y a o X 0 z F A 3 V 6 1 6 5 d l y N H j + j b d M u 2 t L b p o Z 8 U q h J 0 Y J I T 8 y 9 M O R i + L g n 4 h / c f 6 u G d f r m g T F e 3 + k G v E i 4 7 S Y H a J K a p b 1 Z d 5 0 v K j 0 i E I r X r 7 y s L r 5 y 2 5 x f s d 1 6 0 p H j t i Y K b E R a / V O W H p X c i f r T L j t H s m I Q m s s g 1 4 9 r Z + V z 9 L G y 7 F C S S 7 9 2 4 I I c O P a 9 r B M k t U c m + p L Q S j X 1 2 L f H n D z + S U 2 d e 0 4 X L T h B K o n m J F j F j n p M 6 w O 3 w S 1 K g N g m + A 1 r K q 4 3 C D T 6 g k 7 s 2 b h K x 8 + I I c 6 C Z g X b u W N r p W X N a m Z k X 4 2 w w V F e 8 t X d R h 9 r v 9 A Q k 5 M h 7 H S v r 0 y 3 s b v M q 7 M z O z U m m 8 m f s r e h O 0 G 7 H j 7 9 s 3 d o + t s e w / / 8 R R P 8 W f M o G V c v H 6 5 c 2 J U y G s D 3 s q H A b G / Z N E k + Y Q G u s J + l y o z O 4 T p i g T Z l 0 8 Y Q J K F C m 7 T 0 W L 7 3 0 o j 5 1 k a T u 9 i H y f w C J S T z K U i C s +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8 4 C F 9 2 A 3 - 2 B C A - 4 5 E C - 8 1 C 6 - 8 D 6 3 A 9 F 2 F 2 1 E } "   T o u r I d = " 5 6 c 3 5 6 0 c - d 2 7 e - 4 0 4 2 - b 7 8 e - f 7 1 2 0 8 4 c 2 0 9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84CF92A3-2BCA-45EC-81C6-8D63A9F2F21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D002AC-C96B-456F-9EA4-5EF8CD1BFE79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43. ábra</vt:lpstr>
      <vt:lpstr>44. ábra</vt:lpstr>
      <vt:lpstr>45. ábra</vt:lpstr>
      <vt:lpstr>46. ábra</vt:lpstr>
      <vt:lpstr>47. ábra</vt:lpstr>
      <vt:lpstr>48. ábra</vt:lpstr>
      <vt:lpstr>49. ábra</vt:lpstr>
      <vt:lpstr>50. ábra</vt:lpstr>
      <vt:lpstr>51. ábra</vt:lpstr>
      <vt:lpstr>52. ábra</vt:lpstr>
      <vt:lpstr>53. ábra</vt:lpstr>
      <vt:lpstr>54.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Gerlaki Bence</dc:creator>
  <cp:lastModifiedBy>Balázs Judith</cp:lastModifiedBy>
  <dcterms:created xsi:type="dcterms:W3CDTF">2010-12-05T22:15:35Z</dcterms:created>
  <dcterms:modified xsi:type="dcterms:W3CDTF">2022-04-28T09:21:28Z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2018-09-25T16:18:23.0608925+02:00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2026-02-22T14:15:14Z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2021-02-22T14:15:14Z</vt:filetime>
  </property>
</Properties>
</file>