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594A302-18E6-4B0F-B89F-A044186C242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sheetId="10" r:id="rId1" name="SREP overview sheet"/>
  </sheets>
  <definedNames>
    <definedName name="_xlnm.Print_Area" localSheetId="0">'SREP overview sheet'!$A$1:$F$68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0" l="1"/>
  <c r="D26" i="10" l="1"/>
  <c r="D9" i="10" l="1"/>
  <c r="D30" i="10" l="1"/>
  <c r="E35" i="10" l="1"/>
  <c r="D35" i="10"/>
  <c r="C30" i="10" l="1"/>
  <c r="C26" i="10"/>
  <c r="C7" i="10" l="1"/>
  <c r="D7" i="10"/>
  <c r="C55" i="10" l="1"/>
  <c r="C43" i="10"/>
  <c r="D43" i="10"/>
  <c r="C42" i="10" s="1"/>
  <c r="C54" i="10"/>
  <c r="C56" i="10"/>
  <c r="E43" i="10"/>
  <c r="C53" i="10"/>
  <c r="D56" i="10"/>
  <c r="D53" i="10" s="1"/>
  <c r="D55" i="10" l="1"/>
  <c r="D54" i="10"/>
</calcChain>
</file>

<file path=xl/sharedStrings.xml><?xml version="1.0" encoding="utf-8"?>
<sst xmlns="http://schemas.openxmlformats.org/spreadsheetml/2006/main" count="60" uniqueCount="60">
  <si>
    <r>
      <rPr>
        <sz val="11"/>
        <rFont val="Arial"/>
        <family val="2"/>
        <charset val="238"/>
        <b/>
      </rPr>
      <t xml:space="preserve">Operational risk</t>
    </r>
  </si>
  <si>
    <r>
      <rPr>
        <sz val="11"/>
        <rFont val="Arial"/>
        <family val="2"/>
        <charset val="238"/>
        <b/>
      </rPr>
      <t xml:space="preserve">Available capital</t>
    </r>
  </si>
  <si>
    <r>
      <rPr>
        <sz val="10"/>
        <rFont val="Arial"/>
        <family val="2"/>
        <charset val="238"/>
      </rPr>
      <t xml:space="preserve">Total own funds</t>
    </r>
  </si>
  <si>
    <r>
      <rPr>
        <sz val="10"/>
        <rFont val="Arial"/>
        <family val="2"/>
        <charset val="238"/>
      </rPr>
      <t xml:space="preserve">Lending risk</t>
    </r>
  </si>
  <si>
    <r>
      <rPr>
        <sz val="10"/>
        <rFont val="Arial"/>
        <family val="2"/>
        <charset val="238"/>
      </rPr>
      <t xml:space="preserve">Counterparty risk</t>
    </r>
  </si>
  <si>
    <r>
      <rPr>
        <sz val="10"/>
        <rFont val="Arial"/>
        <family val="2"/>
        <charset val="238"/>
      </rPr>
      <t xml:space="preserve">Dilution risk</t>
    </r>
  </si>
  <si>
    <r>
      <rPr>
        <sz val="10"/>
        <rFont val="Arial"/>
        <family val="2"/>
        <charset val="238"/>
      </rPr>
      <t xml:space="preserve">Securitisation risk</t>
    </r>
  </si>
  <si>
    <r>
      <rPr>
        <sz val="10"/>
        <rFont val="Arial"/>
        <family val="2"/>
        <charset val="238"/>
      </rPr>
      <t xml:space="preserve">Residual risk</t>
    </r>
  </si>
  <si>
    <r>
      <rPr>
        <sz val="10"/>
        <rFont val="Arial"/>
        <family val="2"/>
        <charset val="238"/>
      </rPr>
      <t xml:space="preserve">Concentration risk</t>
    </r>
  </si>
  <si>
    <r>
      <rPr>
        <sz val="10"/>
        <rFont val="Arial"/>
        <family val="2"/>
        <charset val="238"/>
      </rPr>
      <t xml:space="preserve">Country risk</t>
    </r>
  </si>
  <si>
    <r>
      <rPr>
        <sz val="10"/>
        <rFont val="Arial"/>
        <family val="2"/>
        <charset val="238"/>
      </rPr>
      <t xml:space="preserve">Non-trading book interest rate risk</t>
    </r>
  </si>
  <si>
    <r>
      <rPr>
        <sz val="11"/>
        <rFont val="Arial"/>
        <family val="2"/>
        <charset val="238"/>
        <b/>
      </rPr>
      <t xml:space="preserve">Other risks</t>
    </r>
  </si>
  <si>
    <r>
      <rPr>
        <sz val="10"/>
        <rFont val="Arial"/>
        <family val="2"/>
        <charset val="238"/>
      </rPr>
      <t xml:space="preserve">High-risk portfolios</t>
    </r>
  </si>
  <si>
    <r>
      <rPr>
        <sz val="10"/>
        <rFont val="Arial"/>
        <family val="2"/>
        <charset val="238"/>
      </rPr>
      <t xml:space="preserve">Corporate governance and control functions</t>
    </r>
  </si>
  <si>
    <r>
      <rPr>
        <sz val="10"/>
        <rFont val="Arial"/>
        <family val="2"/>
        <charset val="238"/>
      </rPr>
      <t xml:space="preserve">Capital Adequacy Ratio</t>
    </r>
  </si>
  <si>
    <r>
      <rPr>
        <sz val="12"/>
        <color theme="3" tint="-0.249977111117893"/>
        <rFont val="Arial"/>
        <family val="2"/>
        <charset val="238"/>
        <b/>
      </rPr>
      <t xml:space="preserve">Pillar 1</t>
    </r>
  </si>
  <si>
    <r>
      <rPr>
        <sz val="12"/>
        <color theme="3" tint="-0.249977111117893"/>
        <rFont val="Arial"/>
        <family val="2"/>
        <charset val="238"/>
        <b/>
      </rPr>
      <t xml:space="preserve">ICAAP</t>
    </r>
  </si>
  <si>
    <r>
      <rPr>
        <sz val="18"/>
        <color theme="4" tint="-0.499984740745262"/>
        <rFont val="Arial"/>
        <family val="2"/>
        <charset val="238"/>
        <b/>
      </rPr>
      <t xml:space="preserve">SREP OVERVIEW SHEET </t>
    </r>
  </si>
  <si>
    <r>
      <rPr>
        <sz val="16"/>
        <color theme="3" tint="-0.249977111117893"/>
        <rFont val="Arial"/>
        <family val="2"/>
        <charset val="238"/>
        <b/>
      </rPr>
      <t xml:space="preserve">Bank / Banking group</t>
    </r>
  </si>
  <si>
    <r>
      <rPr>
        <sz val="10"/>
        <rFont val="Arial"/>
        <family val="2"/>
        <charset val="238"/>
      </rPr>
      <t xml:space="preserve">Credit valuation adjustment risk (CVA)</t>
    </r>
  </si>
  <si>
    <r>
      <rPr>
        <sz val="14"/>
        <color theme="3" tint="-0.249977111117893"/>
        <rFont val="Arial"/>
        <family val="2"/>
        <charset val="238"/>
        <b/>
      </rPr>
      <t xml:space="preserve">CAPITAL ADEQUACY</t>
    </r>
  </si>
  <si>
    <r>
      <rPr>
        <sz val="10"/>
        <rFont val="Arial"/>
        <family val="2"/>
        <charset val="238"/>
      </rPr>
      <t xml:space="preserve">Common Equity Tier 1 capital (CET1)</t>
    </r>
  </si>
  <si>
    <r>
      <rPr>
        <sz val="10"/>
        <rFont val="Arial"/>
        <family val="2"/>
        <charset val="238"/>
      </rPr>
      <t xml:space="preserve">Tier 1 capital (T1)</t>
    </r>
  </si>
  <si>
    <r>
      <rPr>
        <sz val="11"/>
        <rFont val="Arial"/>
        <family val="2"/>
        <charset val="238"/>
        <b/>
      </rPr>
      <t xml:space="preserve">Own funds (HUF million)</t>
    </r>
  </si>
  <si>
    <r>
      <rPr>
        <sz val="11"/>
        <rFont val="Arial"/>
        <family val="2"/>
        <charset val="238"/>
        <b/>
      </rPr>
      <t xml:space="preserve">Credit risk</t>
    </r>
  </si>
  <si>
    <r>
      <rPr>
        <sz val="11"/>
        <rFont val="Arial"/>
        <family val="2"/>
        <charset val="238"/>
        <b/>
      </rPr>
      <t xml:space="preserve">Market risk</t>
    </r>
  </si>
  <si>
    <r>
      <rPr>
        <sz val="12"/>
        <rFont val="Arial"/>
        <family val="2"/>
        <charset val="238"/>
        <b/>
      </rPr>
      <t xml:space="preserve">TSCR requirement</t>
    </r>
  </si>
  <si>
    <r>
      <rPr>
        <sz val="12"/>
        <color theme="3" tint="-0.249977111117893"/>
        <rFont val="Arial"/>
        <family val="2"/>
        <charset val="238"/>
        <b/>
      </rPr>
      <t xml:space="preserve">SREP*</t>
    </r>
  </si>
  <si>
    <r>
      <rPr>
        <sz val="10"/>
        <rFont val="Arial"/>
        <family val="2"/>
        <charset val="238"/>
      </rPr>
      <t xml:space="preserve">* To be completed by the MNB</t>
    </r>
  </si>
  <si>
    <r>
      <rPr>
        <sz val="10"/>
        <rFont val="Arial"/>
        <family val="2"/>
        <charset val="238"/>
      </rPr>
      <t xml:space="preserve">Trading book and foreign exchange risk</t>
    </r>
  </si>
  <si>
    <r>
      <rPr>
        <sz val="12"/>
        <rFont val="Arial"/>
        <family val="2"/>
        <charset val="238"/>
        <b/>
      </rPr>
      <t xml:space="preserve">Pillar 1 (actual)</t>
    </r>
  </si>
  <si>
    <r>
      <rPr>
        <sz val="11"/>
        <rFont val="Arial"/>
        <family val="2"/>
        <charset val="238"/>
        <b/>
      </rPr>
      <t xml:space="preserve">Capital adequacy ratios (%)</t>
    </r>
  </si>
  <si>
    <r>
      <rPr>
        <sz val="10"/>
        <rFont val="Arial"/>
        <family val="2"/>
        <charset val="238"/>
      </rPr>
      <t xml:space="preserve">Common Equity Tier 1 capital (CET1) indicator</t>
    </r>
  </si>
  <si>
    <r>
      <rPr>
        <sz val="10"/>
        <rFont val="Arial"/>
        <family val="2"/>
        <charset val="238"/>
      </rPr>
      <t xml:space="preserve">Tier 1 capital (T1) indicator</t>
    </r>
  </si>
  <si>
    <r>
      <rPr>
        <sz val="12"/>
        <color theme="1"/>
        <rFont val="Arial"/>
        <family val="2"/>
        <charset val="238"/>
        <b/>
      </rPr>
      <t xml:space="preserve">ICAAP ratio</t>
    </r>
  </si>
  <si>
    <r>
      <rPr>
        <sz val="12"/>
        <color theme="1"/>
        <rFont val="Arial"/>
        <family val="2"/>
        <charset val="238"/>
        <b/>
      </rPr>
      <t xml:space="preserve">SREP ratio</t>
    </r>
  </si>
  <si>
    <r>
      <rPr>
        <sz val="10"/>
        <rFont val="Arial"/>
        <family val="2"/>
        <charset val="238"/>
      </rPr>
      <t xml:space="preserve">Strategic and business risk (business model risk)</t>
    </r>
  </si>
  <si>
    <r>
      <rPr>
        <sz val="10"/>
        <rFont val="Arial"/>
        <family val="2"/>
        <charset val="238"/>
      </rPr>
      <t xml:space="preserve">Other: (e.g. market risk-related model risk)</t>
    </r>
  </si>
  <si>
    <r>
      <rPr>
        <sz val="10"/>
        <rFont val="Arial"/>
        <family val="2"/>
        <charset val="238"/>
      </rPr>
      <t xml:space="preserve">Tier 2 capital (T2) indicator </t>
    </r>
  </si>
  <si>
    <r>
      <rPr>
        <sz val="10"/>
        <rFont val="Arial"/>
        <family val="2"/>
        <charset val="238"/>
      </rPr>
      <t xml:space="preserve">** Total SREP Capital Requirement</t>
    </r>
  </si>
  <si>
    <r>
      <rPr>
        <sz val="10"/>
        <rFont val="Arial"/>
        <family val="2"/>
        <charset val="238"/>
      </rPr>
      <t xml:space="preserve">Tier 2 capital (T2)</t>
    </r>
  </si>
  <si>
    <r>
      <rPr>
        <sz val="10"/>
        <rFont val="Arial"/>
        <family val="2"/>
        <charset val="238"/>
      </rPr>
      <t xml:space="preserve">Other: (e.g. model risk related to credit risk)</t>
    </r>
  </si>
  <si>
    <r>
      <rPr>
        <sz val="10"/>
        <rFont val="Arial"/>
        <family val="2"/>
        <charset val="238"/>
      </rPr>
      <t xml:space="preserve">Settlement risk: late performance (CRR Article 378)</t>
    </r>
  </si>
  <si>
    <r>
      <rPr>
        <sz val="10"/>
        <rFont val="Arial"/>
        <family val="2"/>
        <charset val="238"/>
      </rPr>
      <t xml:space="preserve">Settlement risk: open deliveries (CRR Article 379)</t>
    </r>
  </si>
  <si>
    <r>
      <rPr>
        <sz val="10"/>
        <rFont val="Arial"/>
        <family val="2"/>
        <charset val="238"/>
      </rPr>
      <t xml:space="preserve">Other: (e.g. modelling risk, legal risk, IT risk, reputational risk)</t>
    </r>
  </si>
  <si>
    <r>
      <rPr>
        <sz val="14"/>
        <rFont val="Arial"/>
        <family val="2"/>
        <charset val="238"/>
        <b/>
      </rPr>
      <t xml:space="preserve">ICAAP ratio</t>
    </r>
  </si>
  <si>
    <r>
      <rPr>
        <sz val="16"/>
        <color theme="3" tint="-0.249977111117893"/>
        <rFont val="Arial"/>
        <family val="2"/>
        <charset val="238"/>
        <b/>
      </rPr>
      <t xml:space="preserve">Reference date</t>
    </r>
  </si>
  <si>
    <r>
      <rPr>
        <sz val="12"/>
        <color theme="3" tint="-0.249977111117893"/>
        <rFont val="Arial"/>
        <family val="2"/>
        <charset val="238"/>
        <b/>
      </rPr>
      <t xml:space="preserve">Note</t>
    </r>
  </si>
  <si>
    <r>
      <rPr>
        <sz val="10"/>
        <rFont val="Arial"/>
        <family val="2"/>
        <charset val="238"/>
        <i/>
      </rPr>
      <t xml:space="preserve">    of which: green corporate and municipal preferential capital requirement (-)</t>
    </r>
  </si>
  <si>
    <r>
      <rPr>
        <sz val="14"/>
        <color theme="3" tint="-0.249977111117893"/>
        <rFont val="Arial"/>
        <family val="2"/>
        <charset val="238"/>
        <b/>
      </rPr>
      <t xml:space="preserve">CAPITAL REQUIREMENT TOTAL </t>
    </r>
    <r>
      <rPr>
        <sz val="11"/>
        <color rgb="FF002060"/>
        <rFont val="Calibri"/>
        <family val="2"/>
        <charset val="238"/>
        <scheme val="minor"/>
      </rPr>
      <t xml:space="preserve">(HUF million)</t>
    </r>
  </si>
  <si>
    <r>
      <rPr>
        <sz val="10"/>
        <rFont val="Arial"/>
        <family val="2"/>
        <charset val="238"/>
        <i/>
      </rPr>
      <t xml:space="preserve">    of which: green preferential capital requirement for housing loans (-)</t>
    </r>
  </si>
  <si>
    <r>
      <rPr>
        <sz val="10"/>
        <rFont val="Arial"/>
        <family val="2"/>
        <charset val="238"/>
        <i/>
      </rPr>
      <t xml:space="preserve">    of which: </t>
    </r>
    <r>
      <rPr>
        <sz val="10"/>
        <rFont val="Arial"/>
        <family val="2"/>
        <charset val="238"/>
        <i/>
      </rPr>
      <t xml:space="preserve">DLT project – preferential capital requirement (-)</t>
    </r>
  </si>
  <si>
    <r>
      <rPr>
        <sz val="10"/>
        <color theme="1"/>
        <rFont val="Arial"/>
        <family val="2"/>
        <charset val="238"/>
      </rPr>
      <t xml:space="preserve">Other: (e.g. general model risk, liquidity risk, regulatory risk, data quality)</t>
    </r>
  </si>
  <si>
    <r>
      <rPr>
        <sz val="10"/>
        <rFont val="Arial"/>
        <family val="2"/>
        <charset val="238"/>
      </rPr>
      <t xml:space="preserve">Stress test</t>
    </r>
  </si>
  <si>
    <r>
      <rPr>
        <sz val="16"/>
        <rFont val="Arial"/>
        <family val="2"/>
        <charset val="238"/>
        <b/>
      </rPr>
      <t xml:space="preserve">TSCR ratio **</t>
    </r>
  </si>
  <si>
    <r>
      <rPr>
        <sz val="10"/>
        <rFont val="Arial"/>
        <family val="2"/>
        <charset val="238"/>
      </rPr>
      <t xml:space="preserve">*** (Total SREP leverage ratio requirement)</t>
    </r>
  </si>
  <si>
    <r>
      <rPr>
        <sz val="16"/>
        <rFont val="Arial"/>
        <family val="2"/>
        <charset val="238"/>
        <b/>
      </rPr>
      <t xml:space="preserve">P2G-LR</t>
    </r>
  </si>
  <si>
    <r>
      <rPr>
        <sz val="16"/>
        <rFont val="Arial"/>
        <family val="2"/>
        <charset val="238"/>
        <b/>
      </rPr>
      <t xml:space="preserve">TSLRR ***</t>
    </r>
  </si>
  <si>
    <r>
      <rPr>
        <sz val="16"/>
        <rFont val="Arial"/>
        <family val="2"/>
        <charset val="238"/>
        <b/>
      </rPr>
      <t xml:space="preserve">P2G (supervisory capital guidance)</t>
    </r>
  </si>
  <si>
    <r>
      <rPr>
        <sz val="10"/>
        <rFont val="Arial"/>
        <family val="2"/>
        <charset val="238"/>
      </rPr>
      <t xml:space="preserve">Operational risk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</si>
</sst>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D_M_-;\-* #,##0.00\ _D_M_-;_-* &quot;-&quot;??\ _D_M_-;_-@_-"/>
    <numFmt numFmtId="167" formatCode="_-* #,##0\ _z_3_-;\-* #,##0\ _z_3_-;_-* &quot;-&quot;\ _z_3_-;_-@_-"/>
    <numFmt numFmtId="168" formatCode="_-* #,##0\ _€_-;\-* #,##0\ _€_-;_-* &quot;-&quot;\ _€_-;_-@_-"/>
    <numFmt numFmtId="169" formatCode="_-* #,##0.00\ _z_3_-;\-* #,##0.00\ _z_3_-;_-* &quot;-&quot;??\ _z_3_-;_-@_-"/>
    <numFmt numFmtId="170" formatCode="_-* #,##0.00\ _€_-;\-* #,##0.00\ _€_-;_-* &quot;-&quot;??\ _€_-;_-@_-"/>
    <numFmt numFmtId="171" formatCode="#,##0.00\ &quot;DM&quot;;[Red]\-#,##0.00\ &quot;DM&quot;"/>
    <numFmt numFmtId="172" formatCode="_-* #,##0.00\ &quot;€&quot;_-;\-* #,##0.00\ &quot;€&quot;_-;_-* &quot;-&quot;??\ &quot;€&quot;_-;_-@_-"/>
    <numFmt numFmtId="173" formatCode="&quot;öS&quot;\ #,##0.00;[Red]\-&quot;öS&quot;\ #,##0.00"/>
    <numFmt numFmtId="174" formatCode="General_)"/>
    <numFmt numFmtId="175" formatCode="#,##0.0\ ;\-#,##0.0\ "/>
    <numFmt numFmtId="176" formatCode="#,##0.0_);\(#,##0.0\)"/>
    <numFmt numFmtId="177" formatCode="#,##0\ &quot;DM&quot;;[Red]\-#,##0\ &quot;DM&quot;"/>
    <numFmt numFmtId="178" formatCode="_-* #,##0\ &quot;Zl&quot;_-;\-* #,##0\ &quot;Zl&quot;_-;_-* &quot;-&quot;\ &quot;Zl&quot;_-;_-@_-"/>
    <numFmt numFmtId="179" formatCode="_-* #,##0.00\ &quot;Zl&quot;_-;\-* #,##0.00\ &quot;Zl&quot;_-;_-* &quot;-&quot;??\ &quot;Zl&quot;_-;_-@_-"/>
    <numFmt numFmtId="180" formatCode="_-&quot;ЦS&quot;\ * #,##0_-;\-&quot;ЦS&quot;\ * #,##0_-;_-&quot;ЦS&quot;\ * &quot;-&quot;_-;_-@_-"/>
    <numFmt numFmtId="181" formatCode="_-&quot;ЦS&quot;\ * #,##0.00_-;\-&quot;ЦS&quot;\ * #,##0.00_-;_-&quot;ЦS&quot;\ * &quot;-&quot;??_-;_-@_-"/>
    <numFmt numFmtId="182" formatCode="#,##0.0"/>
    <numFmt numFmtId="183" formatCode="0.0%"/>
    <numFmt numFmtId="184" formatCode="_-* #,##0.00\ _F_t_-;\-* #,##0.00\ _F_t_-;_-* &quot;-&quot;??\ _F_t_-;_-@_-"/>
  </numFmts>
  <fonts count="7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4.5"/>
      <color indexed="12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8"/>
      <name val="Arial"/>
      <family val="2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name val="Centennial 45 Light"/>
    </font>
    <font>
      <sz val="10"/>
      <name val="MS Sans Serif"/>
      <family val="2"/>
    </font>
    <font>
      <sz val="10"/>
      <name val="Arial CE"/>
      <charset val="238"/>
    </font>
    <font>
      <sz val="10"/>
      <name val="Arial CE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name val="Swis721 Lt AT"/>
      <charset val="238"/>
    </font>
    <font>
      <sz val="12"/>
      <name val="Helv"/>
    </font>
    <font>
      <sz val="10"/>
      <name val="MS Sans Serif"/>
      <family val="2"/>
      <charset val="238"/>
    </font>
    <font>
      <sz val="10"/>
      <name val="L Centennial 45 Light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3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Helvetica Light"/>
      <charset val="204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4" tint="-0.499984740745262"/>
      <name val="Arial"/>
      <family val="2"/>
      <charset val="238"/>
    </font>
    <font>
      <sz val="18"/>
      <color theme="4" tint="-0.499984740745262"/>
      <name val="Arial"/>
      <family val="2"/>
      <charset val="238"/>
    </font>
    <font>
      <sz val="10"/>
      <name val="Arial Narrow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206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84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14" fontId="6" fillId="0" borderId="0" applyProtection="0">
      <alignment vertical="center"/>
    </xf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0"/>
    <xf numFmtId="0" fontId="10" fillId="9" borderId="1" applyNumberFormat="0" applyAlignment="0" applyProtection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18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19" borderId="7" applyNumberFormat="0" applyFont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22" fillId="6" borderId="0" applyNumberFormat="0" applyBorder="0" applyAlignment="0" applyProtection="0"/>
    <xf numFmtId="0" fontId="23" fillId="24" borderId="8" applyNumberFormat="0" applyAlignment="0" applyProtection="0"/>
    <xf numFmtId="0" fontId="24" fillId="0" borderId="0" applyNumberFormat="0" applyFill="0" applyBorder="0" applyAlignment="0" applyProtection="0"/>
    <xf numFmtId="171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>
      <alignment horizontal="left" wrapText="1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>
      <alignment horizontal="left" wrapText="1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14" fontId="3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5" fillId="0" borderId="0"/>
    <xf numFmtId="174" fontId="33" fillId="0" borderId="0"/>
    <xf numFmtId="0" fontId="31" fillId="0" borderId="0"/>
    <xf numFmtId="0" fontId="34" fillId="0" borderId="9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5" borderId="0" applyNumberFormat="0" applyBorder="0" applyAlignment="0" applyProtection="0"/>
    <xf numFmtId="4" fontId="36" fillId="25" borderId="10" applyNumberFormat="0" applyProtection="0">
      <alignment vertical="center"/>
    </xf>
    <xf numFmtId="4" fontId="37" fillId="25" borderId="10" applyNumberFormat="0" applyProtection="0">
      <alignment vertical="center"/>
    </xf>
    <xf numFmtId="4" fontId="38" fillId="25" borderId="10" applyNumberFormat="0" applyProtection="0">
      <alignment horizontal="left" vertical="center" indent="1"/>
    </xf>
    <xf numFmtId="0" fontId="39" fillId="25" borderId="10" applyNumberFormat="0" applyProtection="0">
      <alignment horizontal="left" vertical="top" indent="1"/>
    </xf>
    <xf numFmtId="4" fontId="38" fillId="26" borderId="0" applyNumberFormat="0" applyProtection="0">
      <alignment horizontal="left" vertical="center" indent="1"/>
    </xf>
    <xf numFmtId="4" fontId="38" fillId="3" borderId="10" applyNumberFormat="0" applyProtection="0">
      <alignment horizontal="right" vertical="center"/>
    </xf>
    <xf numFmtId="4" fontId="38" fillId="27" borderId="10" applyNumberFormat="0" applyProtection="0">
      <alignment horizontal="right" vertical="center"/>
    </xf>
    <xf numFmtId="4" fontId="38" fillId="28" borderId="10" applyNumberFormat="0" applyProtection="0">
      <alignment horizontal="right" vertical="center"/>
    </xf>
    <xf numFmtId="4" fontId="38" fillId="29" borderId="10" applyNumberFormat="0" applyProtection="0">
      <alignment horizontal="right" vertical="center"/>
    </xf>
    <xf numFmtId="4" fontId="38" fillId="30" borderId="10" applyNumberFormat="0" applyProtection="0">
      <alignment horizontal="right" vertical="center"/>
    </xf>
    <xf numFmtId="4" fontId="38" fillId="31" borderId="10" applyNumberFormat="0" applyProtection="0">
      <alignment horizontal="right" vertical="center"/>
    </xf>
    <xf numFmtId="4" fontId="38" fillId="32" borderId="10" applyNumberFormat="0" applyProtection="0">
      <alignment horizontal="right" vertical="center"/>
    </xf>
    <xf numFmtId="4" fontId="38" fillId="33" borderId="10" applyNumberFormat="0" applyProtection="0">
      <alignment horizontal="right" vertical="center"/>
    </xf>
    <xf numFmtId="4" fontId="38" fillId="34" borderId="10" applyNumberFormat="0" applyProtection="0">
      <alignment horizontal="right" vertical="center"/>
    </xf>
    <xf numFmtId="4" fontId="36" fillId="35" borderId="11" applyNumberFormat="0" applyProtection="0">
      <alignment horizontal="left" vertical="center" indent="1"/>
    </xf>
    <xf numFmtId="4" fontId="36" fillId="36" borderId="0" applyNumberFormat="0" applyProtection="0">
      <alignment horizontal="left" vertical="center" indent="1"/>
    </xf>
    <xf numFmtId="4" fontId="36" fillId="26" borderId="0" applyNumberFormat="0" applyProtection="0">
      <alignment horizontal="left" vertical="center" indent="1"/>
    </xf>
    <xf numFmtId="4" fontId="38" fillId="36" borderId="10" applyNumberFormat="0" applyProtection="0">
      <alignment horizontal="right" vertical="center"/>
    </xf>
    <xf numFmtId="4" fontId="30" fillId="3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top" indent="1"/>
    </xf>
    <xf numFmtId="0" fontId="3" fillId="37" borderId="10" applyNumberFormat="0" applyProtection="0">
      <alignment horizontal="left" vertical="center" indent="1"/>
    </xf>
    <xf numFmtId="0" fontId="3" fillId="37" borderId="10" applyNumberFormat="0" applyProtection="0">
      <alignment horizontal="left" vertical="top" indent="1"/>
    </xf>
    <xf numFmtId="0" fontId="3" fillId="36" borderId="10" applyNumberFormat="0" applyProtection="0">
      <alignment horizontal="left" vertical="center" indent="1"/>
    </xf>
    <xf numFmtId="0" fontId="3" fillId="36" borderId="10" applyNumberFormat="0" applyProtection="0">
      <alignment horizontal="left" vertical="top" indent="1"/>
    </xf>
    <xf numFmtId="0" fontId="3" fillId="38" borderId="10" applyNumberFormat="0" applyProtection="0">
      <alignment horizontal="left" vertical="center" indent="1"/>
    </xf>
    <xf numFmtId="0" fontId="3" fillId="38" borderId="10" applyNumberFormat="0" applyProtection="0">
      <alignment horizontal="left" vertical="top" indent="1"/>
    </xf>
    <xf numFmtId="4" fontId="38" fillId="38" borderId="10" applyNumberFormat="0" applyProtection="0">
      <alignment vertical="center"/>
    </xf>
    <xf numFmtId="4" fontId="40" fillId="38" borderId="10" applyNumberFormat="0" applyProtection="0">
      <alignment vertical="center"/>
    </xf>
    <xf numFmtId="4" fontId="36" fillId="36" borderId="12" applyNumberFormat="0" applyProtection="0">
      <alignment horizontal="left" vertical="center" indent="1"/>
    </xf>
    <xf numFmtId="0" fontId="30" fillId="39" borderId="10" applyNumberFormat="0" applyProtection="0">
      <alignment horizontal="left" vertical="top" indent="1"/>
    </xf>
    <xf numFmtId="4" fontId="38" fillId="38" borderId="10" applyNumberFormat="0" applyProtection="0">
      <alignment horizontal="right" vertical="center"/>
    </xf>
    <xf numFmtId="4" fontId="40" fillId="38" borderId="10" applyNumberFormat="0" applyProtection="0">
      <alignment horizontal="right" vertical="center"/>
    </xf>
    <xf numFmtId="4" fontId="36" fillId="36" borderId="10" applyNumberFormat="0" applyProtection="0">
      <alignment horizontal="left" vertical="center" indent="1"/>
    </xf>
    <xf numFmtId="0" fontId="30" fillId="37" borderId="10" applyNumberFormat="0" applyProtection="0">
      <alignment horizontal="left" vertical="top" indent="1"/>
    </xf>
    <xf numFmtId="4" fontId="41" fillId="37" borderId="12" applyNumberFormat="0" applyProtection="0">
      <alignment horizontal="left" vertical="center" indent="1"/>
    </xf>
    <xf numFmtId="4" fontId="42" fillId="38" borderId="10" applyNumberFormat="0" applyProtection="0">
      <alignment horizontal="right" vertical="center"/>
    </xf>
    <xf numFmtId="0" fontId="43" fillId="40" borderId="0" applyNumberFormat="0" applyBorder="0" applyAlignment="0" applyProtection="0"/>
    <xf numFmtId="175" fontId="9" fillId="0" borderId="0">
      <alignment vertical="center"/>
    </xf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0" fontId="44" fillId="24" borderId="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0" fontId="45" fillId="0" borderId="0"/>
    <xf numFmtId="168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7" fillId="0" borderId="0"/>
    <xf numFmtId="165" fontId="27" fillId="0" borderId="0" applyFont="0" applyFill="0" applyBorder="0" applyAlignment="0" applyProtection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46" fillId="0" borderId="0"/>
    <xf numFmtId="0" fontId="47" fillId="0" borderId="0">
      <alignment horizontal="left" vertical="center" wrapText="1"/>
    </xf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18" borderId="59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48" fillId="0" borderId="0" xfId="0" applyFont="1"/>
    <xf numFmtId="0" fontId="49" fillId="0" borderId="0" xfId="0" applyFont="1"/>
    <xf numFmtId="0" fontId="50" fillId="0" borderId="21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49" fillId="0" borderId="13" xfId="0" applyFont="1" applyBorder="1"/>
    <xf numFmtId="0" fontId="49" fillId="0" borderId="20" xfId="0" applyFont="1" applyBorder="1"/>
    <xf numFmtId="0" fontId="52" fillId="0" borderId="0" xfId="0" applyFont="1"/>
    <xf numFmtId="0" fontId="53" fillId="0" borderId="0" xfId="0" applyFont="1" applyAlignment="1">
      <alignment horizontal="left" vertical="center"/>
    </xf>
    <xf numFmtId="0" fontId="54" fillId="0" borderId="18" xfId="0" applyFont="1" applyBorder="1" applyAlignment="1">
      <alignment horizontal="center" vertical="center"/>
    </xf>
    <xf numFmtId="0" fontId="55" fillId="42" borderId="22" xfId="0" applyFont="1" applyFill="1" applyBorder="1" applyAlignment="1">
      <alignment horizontal="left" vertical="center"/>
    </xf>
    <xf numFmtId="3" fontId="56" fillId="42" borderId="19" xfId="0" applyNumberFormat="1" applyFont="1" applyFill="1" applyBorder="1" applyAlignment="1">
      <alignment horizontal="center" vertical="center"/>
    </xf>
    <xf numFmtId="3" fontId="56" fillId="42" borderId="18" xfId="0" applyNumberFormat="1" applyFont="1" applyFill="1" applyBorder="1" applyAlignment="1">
      <alignment horizontal="center" vertical="center"/>
    </xf>
    <xf numFmtId="3" fontId="57" fillId="42" borderId="18" xfId="0" applyNumberFormat="1" applyFont="1" applyFill="1" applyBorder="1" applyAlignment="1">
      <alignment horizontal="center" vertical="center" wrapText="1"/>
    </xf>
    <xf numFmtId="0" fontId="58" fillId="2" borderId="14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 wrapText="1"/>
    </xf>
    <xf numFmtId="0" fontId="59" fillId="0" borderId="25" xfId="0" applyFont="1" applyBorder="1"/>
    <xf numFmtId="182" fontId="59" fillId="0" borderId="18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60" fillId="0" borderId="37" xfId="0" applyFont="1" applyBorder="1"/>
    <xf numFmtId="182" fontId="61" fillId="0" borderId="29" xfId="0" applyNumberFormat="1" applyFont="1" applyBorder="1" applyAlignment="1" applyProtection="1">
      <alignment horizontal="center" vertical="center"/>
      <protection locked="0"/>
    </xf>
    <xf numFmtId="3" fontId="49" fillId="0" borderId="30" xfId="0" applyNumberFormat="1" applyFont="1" applyBorder="1" applyAlignment="1" applyProtection="1">
      <alignment horizontal="center" vertical="center"/>
      <protection locked="0"/>
    </xf>
    <xf numFmtId="0" fontId="62" fillId="0" borderId="38" xfId="0" applyFont="1" applyBorder="1"/>
    <xf numFmtId="182" fontId="61" fillId="0" borderId="32" xfId="0" applyNumberFormat="1" applyFont="1" applyBorder="1" applyAlignment="1" applyProtection="1">
      <alignment horizontal="center" vertical="center"/>
      <protection locked="0"/>
    </xf>
    <xf numFmtId="0" fontId="49" fillId="0" borderId="33" xfId="0" applyFont="1" applyBorder="1" applyAlignment="1" applyProtection="1">
      <alignment horizontal="center" vertical="center"/>
      <protection locked="0"/>
    </xf>
    <xf numFmtId="0" fontId="60" fillId="0" borderId="38" xfId="0" applyFont="1" applyBorder="1"/>
    <xf numFmtId="0" fontId="63" fillId="0" borderId="0" xfId="0" applyFont="1"/>
    <xf numFmtId="0" fontId="61" fillId="43" borderId="31" xfId="0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61" fillId="41" borderId="31" xfId="0" applyFont="1" applyFill="1" applyBorder="1" applyAlignment="1">
      <alignment horizontal="center" vertical="center"/>
    </xf>
    <xf numFmtId="0" fontId="60" fillId="0" borderId="38" xfId="0" applyFont="1" applyBorder="1" applyAlignment="1">
      <alignment vertical="center"/>
    </xf>
    <xf numFmtId="0" fontId="61" fillId="41" borderId="40" xfId="0" applyFont="1" applyFill="1" applyBorder="1" applyAlignment="1">
      <alignment horizontal="center" vertical="center"/>
    </xf>
    <xf numFmtId="182" fontId="61" fillId="0" borderId="41" xfId="0" applyNumberFormat="1" applyFont="1" applyBorder="1" applyAlignment="1" applyProtection="1">
      <alignment horizontal="center" vertical="center"/>
      <protection locked="0"/>
    </xf>
    <xf numFmtId="0" fontId="49" fillId="0" borderId="42" xfId="0" applyFont="1" applyBorder="1" applyAlignment="1" applyProtection="1">
      <alignment horizontal="center" vertical="center"/>
      <protection locked="0"/>
    </xf>
    <xf numFmtId="0" fontId="60" fillId="0" borderId="39" xfId="0" applyFont="1" applyBorder="1"/>
    <xf numFmtId="0" fontId="61" fillId="41" borderId="34" xfId="0" applyFont="1" applyFill="1" applyBorder="1" applyAlignment="1">
      <alignment horizontal="center" vertical="center"/>
    </xf>
    <xf numFmtId="182" fontId="61" fillId="0" borderId="35" xfId="0" applyNumberFormat="1" applyFont="1" applyBorder="1" applyAlignment="1" applyProtection="1">
      <alignment horizontal="center" vertical="center"/>
      <protection locked="0"/>
    </xf>
    <xf numFmtId="0" fontId="49" fillId="0" borderId="36" xfId="0" applyFont="1" applyBorder="1" applyAlignment="1" applyProtection="1">
      <alignment horizontal="center" vertical="center"/>
      <protection locked="0"/>
    </xf>
    <xf numFmtId="182" fontId="61" fillId="0" borderId="28" xfId="0" applyNumberFormat="1" applyFont="1" applyBorder="1" applyAlignment="1" applyProtection="1">
      <alignment horizontal="center" vertical="center"/>
      <protection locked="0"/>
    </xf>
    <xf numFmtId="0" fontId="49" fillId="0" borderId="30" xfId="0" applyFont="1" applyBorder="1" applyAlignment="1" applyProtection="1">
      <alignment horizontal="center" vertical="center"/>
      <protection locked="0"/>
    </xf>
    <xf numFmtId="0" fontId="60" fillId="0" borderId="37" xfId="0" applyFont="1" applyBorder="1" applyAlignment="1">
      <alignment wrapText="1"/>
    </xf>
    <xf numFmtId="0" fontId="60" fillId="0" borderId="43" xfId="0" applyFont="1" applyBorder="1"/>
    <xf numFmtId="0" fontId="61" fillId="41" borderId="28" xfId="0" applyFont="1" applyFill="1" applyBorder="1" applyAlignment="1">
      <alignment horizontal="center" vertical="center"/>
    </xf>
    <xf numFmtId="182" fontId="59" fillId="0" borderId="18" xfId="0" applyNumberFormat="1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182" fontId="60" fillId="0" borderId="29" xfId="2" applyNumberFormat="1" applyFont="1" applyBorder="1" applyAlignment="1" applyProtection="1">
      <alignment horizontal="center"/>
      <protection locked="0"/>
    </xf>
    <xf numFmtId="0" fontId="49" fillId="0" borderId="30" xfId="0" applyFont="1" applyBorder="1" applyAlignment="1" applyProtection="1">
      <alignment horizontal="center"/>
      <protection locked="0"/>
    </xf>
    <xf numFmtId="0" fontId="60" fillId="0" borderId="43" xfId="0" applyFont="1" applyBorder="1" applyAlignment="1">
      <alignment vertical="center"/>
    </xf>
    <xf numFmtId="0" fontId="61" fillId="41" borderId="44" xfId="0" applyFont="1" applyFill="1" applyBorder="1" applyAlignment="1">
      <alignment horizontal="center" vertical="center"/>
    </xf>
    <xf numFmtId="182" fontId="60" fillId="0" borderId="45" xfId="2" applyNumberFormat="1" applyFont="1" applyBorder="1" applyAlignment="1" applyProtection="1">
      <alignment horizontal="center"/>
      <protection locked="0"/>
    </xf>
    <xf numFmtId="0" fontId="49" fillId="0" borderId="46" xfId="0" applyFont="1" applyBorder="1" applyAlignment="1" applyProtection="1">
      <alignment horizontal="center"/>
      <protection locked="0"/>
    </xf>
    <xf numFmtId="182" fontId="61" fillId="0" borderId="32" xfId="0" applyNumberFormat="1" applyFont="1" applyBorder="1" applyAlignment="1" applyProtection="1">
      <alignment horizontal="center"/>
      <protection locked="0"/>
    </xf>
    <xf numFmtId="0" fontId="49" fillId="0" borderId="33" xfId="0" applyFont="1" applyBorder="1" applyAlignment="1" applyProtection="1">
      <alignment horizontal="center"/>
      <protection locked="0"/>
    </xf>
    <xf numFmtId="0" fontId="65" fillId="0" borderId="0" xfId="0" applyFont="1"/>
    <xf numFmtId="0" fontId="61" fillId="41" borderId="34" xfId="0" applyFont="1" applyFill="1" applyBorder="1" applyAlignment="1">
      <alignment horizontal="center"/>
    </xf>
    <xf numFmtId="182" fontId="61" fillId="0" borderId="35" xfId="0" applyNumberFormat="1" applyFont="1" applyBorder="1" applyAlignment="1" applyProtection="1">
      <alignment horizontal="center"/>
      <protection locked="0"/>
    </xf>
    <xf numFmtId="0" fontId="49" fillId="0" borderId="36" xfId="0" applyFont="1" applyBorder="1" applyAlignment="1" applyProtection="1">
      <alignment horizontal="center"/>
      <protection locked="0"/>
    </xf>
    <xf numFmtId="0" fontId="62" fillId="43" borderId="0" xfId="0" applyFont="1" applyFill="1"/>
    <xf numFmtId="0" fontId="56" fillId="0" borderId="50" xfId="0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10" fontId="68" fillId="0" borderId="52" xfId="0" applyNumberFormat="1" applyFont="1" applyBorder="1" applyAlignment="1">
      <alignment horizontal="center" vertical="center"/>
    </xf>
    <xf numFmtId="10" fontId="68" fillId="0" borderId="53" xfId="0" applyNumberFormat="1" applyFont="1" applyBorder="1" applyAlignment="1">
      <alignment horizontal="center" vertical="center"/>
    </xf>
    <xf numFmtId="0" fontId="49" fillId="0" borderId="16" xfId="0" applyFont="1" applyBorder="1"/>
    <xf numFmtId="0" fontId="59" fillId="0" borderId="18" xfId="0" applyFont="1" applyBorder="1" applyAlignment="1">
      <alignment horizontal="left" vertical="center"/>
    </xf>
    <xf numFmtId="0" fontId="57" fillId="0" borderId="18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0" fillId="0" borderId="37" xfId="0" applyFont="1" applyBorder="1" applyAlignment="1">
      <alignment vertical="center"/>
    </xf>
    <xf numFmtId="10" fontId="61" fillId="0" borderId="47" xfId="1" applyNumberFormat="1" applyFont="1" applyFill="1" applyBorder="1" applyAlignment="1">
      <alignment horizontal="center" vertical="center"/>
    </xf>
    <xf numFmtId="10" fontId="61" fillId="0" borderId="30" xfId="1" applyNumberFormat="1" applyFont="1" applyFill="1" applyBorder="1" applyAlignment="1">
      <alignment horizontal="center" vertical="center"/>
    </xf>
    <xf numFmtId="10" fontId="61" fillId="0" borderId="0" xfId="1" applyNumberFormat="1" applyFont="1" applyFill="1" applyBorder="1" applyAlignment="1">
      <alignment horizontal="center" vertical="center"/>
    </xf>
    <xf numFmtId="10" fontId="68" fillId="0" borderId="0" xfId="1" applyNumberFormat="1" applyFont="1" applyFill="1" applyBorder="1" applyAlignment="1">
      <alignment horizontal="center" vertical="center"/>
    </xf>
    <xf numFmtId="10" fontId="61" fillId="0" borderId="48" xfId="1" applyNumberFormat="1" applyFont="1" applyFill="1" applyBorder="1" applyAlignment="1">
      <alignment horizontal="center" vertical="center"/>
    </xf>
    <xf numFmtId="10" fontId="61" fillId="0" borderId="33" xfId="1" applyNumberFormat="1" applyFont="1" applyFill="1" applyBorder="1" applyAlignment="1">
      <alignment horizontal="center" vertical="center"/>
    </xf>
    <xf numFmtId="0" fontId="60" fillId="0" borderId="54" xfId="0" applyFont="1" applyBorder="1" applyAlignment="1">
      <alignment vertical="center"/>
    </xf>
    <xf numFmtId="10" fontId="61" fillId="0" borderId="55" xfId="1" applyNumberFormat="1" applyFont="1" applyFill="1" applyBorder="1" applyAlignment="1">
      <alignment horizontal="center" vertical="center"/>
    </xf>
    <xf numFmtId="10" fontId="61" fillId="0" borderId="42" xfId="1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vertical="center"/>
    </xf>
    <xf numFmtId="10" fontId="61" fillId="0" borderId="49" xfId="1" applyNumberFormat="1" applyFont="1" applyFill="1" applyBorder="1" applyAlignment="1">
      <alignment horizontal="center" vertical="center"/>
    </xf>
    <xf numFmtId="10" fontId="61" fillId="0" borderId="36" xfId="1" applyNumberFormat="1" applyFont="1" applyFill="1" applyBorder="1" applyAlignment="1">
      <alignment horizontal="center" vertical="center"/>
    </xf>
    <xf numFmtId="0" fontId="59" fillId="0" borderId="18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3" fontId="61" fillId="0" borderId="37" xfId="0" applyNumberFormat="1" applyFont="1" applyBorder="1" applyAlignment="1" applyProtection="1">
      <alignment horizontal="center" vertical="center"/>
      <protection locked="0"/>
    </xf>
    <xf numFmtId="3" fontId="60" fillId="0" borderId="0" xfId="0" applyNumberFormat="1" applyFont="1" applyAlignment="1">
      <alignment horizontal="center" vertical="center"/>
    </xf>
    <xf numFmtId="3" fontId="61" fillId="0" borderId="0" xfId="0" applyNumberFormat="1" applyFont="1" applyAlignment="1">
      <alignment horizontal="center" vertical="center"/>
    </xf>
    <xf numFmtId="3" fontId="61" fillId="0" borderId="38" xfId="0" applyNumberFormat="1" applyFont="1" applyBorder="1" applyAlignment="1" applyProtection="1">
      <alignment horizontal="center" vertical="center"/>
      <protection locked="0"/>
    </xf>
    <xf numFmtId="3" fontId="60" fillId="0" borderId="0" xfId="0" applyNumberFormat="1" applyFont="1"/>
    <xf numFmtId="3" fontId="61" fillId="0" borderId="0" xfId="0" applyNumberFormat="1" applyFont="1"/>
    <xf numFmtId="0" fontId="60" fillId="0" borderId="0" xfId="0" applyFont="1" applyAlignment="1">
      <alignment vertical="center"/>
    </xf>
    <xf numFmtId="0" fontId="60" fillId="0" borderId="0" xfId="0" applyFont="1"/>
    <xf numFmtId="183" fontId="66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10" fontId="61" fillId="0" borderId="0" xfId="1" applyNumberFormat="1" applyFont="1" applyFill="1" applyBorder="1"/>
    <xf numFmtId="0" fontId="68" fillId="0" borderId="0" xfId="0" applyFont="1"/>
    <xf numFmtId="10" fontId="68" fillId="0" borderId="0" xfId="0" applyNumberFormat="1" applyFont="1"/>
    <xf numFmtId="182" fontId="61" fillId="41" borderId="41" xfId="0" applyNumberFormat="1" applyFont="1" applyFill="1" applyBorder="1" applyAlignment="1">
      <alignment horizontal="center" vertical="center"/>
    </xf>
    <xf numFmtId="182" fontId="60" fillId="0" borderId="32" xfId="2" applyNumberFormat="1" applyFont="1" applyBorder="1" applyAlignment="1" applyProtection="1">
      <alignment horizontal="center" vertical="center"/>
      <protection locked="0"/>
    </xf>
    <xf numFmtId="182" fontId="60" fillId="0" borderId="45" xfId="2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/>
    <xf numFmtId="3" fontId="61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16" xfId="0" applyFont="1" applyBorder="1" applyAlignment="1">
      <alignment vertical="center"/>
    </xf>
    <xf numFmtId="10" fontId="67" fillId="0" borderId="16" xfId="1" applyNumberFormat="1" applyFont="1" applyFill="1" applyBorder="1" applyAlignment="1">
      <alignment horizontal="center" vertical="center"/>
    </xf>
    <xf numFmtId="0" fontId="66" fillId="0" borderId="56" xfId="0" applyFont="1" applyBorder="1" applyAlignment="1">
      <alignment vertical="center"/>
    </xf>
    <xf numFmtId="9" fontId="67" fillId="0" borderId="56" xfId="1" applyFont="1" applyFill="1" applyBorder="1" applyAlignment="1">
      <alignment horizontal="center" vertical="center"/>
    </xf>
    <xf numFmtId="10" fontId="68" fillId="0" borderId="0" xfId="0" applyNumberFormat="1" applyFont="1" applyAlignment="1">
      <alignment horizontal="center" vertical="center"/>
    </xf>
    <xf numFmtId="10" fontId="68" fillId="0" borderId="57" xfId="0" applyNumberFormat="1" applyFont="1" applyBorder="1" applyAlignment="1">
      <alignment horizontal="center" vertical="center"/>
    </xf>
    <xf numFmtId="10" fontId="67" fillId="0" borderId="58" xfId="1" applyNumberFormat="1" applyFont="1" applyFill="1" applyBorder="1" applyAlignment="1">
      <alignment horizontal="center" vertical="center"/>
    </xf>
    <xf numFmtId="0" fontId="69" fillId="0" borderId="56" xfId="0" applyFont="1" applyBorder="1" applyAlignment="1">
      <alignment vertical="center"/>
    </xf>
    <xf numFmtId="182" fontId="61" fillId="0" borderId="45" xfId="0" applyNumberFormat="1" applyFont="1" applyBorder="1" applyAlignment="1" applyProtection="1">
      <alignment horizontal="center" vertical="center"/>
      <protection locked="0"/>
    </xf>
    <xf numFmtId="3" fontId="49" fillId="0" borderId="46" xfId="0" applyNumberFormat="1" applyFont="1" applyBorder="1" applyAlignment="1" applyProtection="1">
      <alignment horizontal="center" vertical="center"/>
      <protection locked="0"/>
    </xf>
    <xf numFmtId="10" fontId="70" fillId="0" borderId="58" xfId="1" applyNumberFormat="1" applyFont="1" applyFill="1" applyBorder="1" applyAlignment="1">
      <alignment horizontal="center" vertical="center"/>
    </xf>
    <xf numFmtId="3" fontId="59" fillId="0" borderId="18" xfId="0" applyNumberFormat="1" applyFont="1" applyBorder="1" applyAlignment="1">
      <alignment horizontal="center" vertical="center"/>
    </xf>
    <xf numFmtId="3" fontId="61" fillId="41" borderId="48" xfId="0" applyNumberFormat="1" applyFont="1" applyFill="1" applyBorder="1" applyAlignment="1">
      <alignment horizontal="center" vertical="center"/>
    </xf>
    <xf numFmtId="3" fontId="61" fillId="0" borderId="31" xfId="0" applyNumberFormat="1" applyFont="1" applyBorder="1" applyAlignment="1" applyProtection="1">
      <alignment horizontal="center" vertical="center"/>
      <protection locked="0"/>
    </xf>
    <xf numFmtId="3" fontId="3" fillId="0" borderId="28" xfId="2" applyNumberFormat="1" applyBorder="1" applyAlignment="1" applyProtection="1">
      <alignment horizontal="center" vertical="center"/>
      <protection locked="0"/>
    </xf>
    <xf numFmtId="14" fontId="53" fillId="0" borderId="16" xfId="0" applyNumberFormat="1" applyFont="1" applyBorder="1" applyAlignment="1">
      <alignment horizontal="left" vertical="center"/>
    </xf>
    <xf numFmtId="0" fontId="61" fillId="0" borderId="39" xfId="0" applyFont="1" applyBorder="1" applyAlignment="1">
      <alignment horizontal="left" wrapText="1"/>
    </xf>
    <xf numFmtId="9" fontId="67" fillId="0" borderId="16" xfId="1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0" xfId="0" applyFont="1"/>
    <xf numFmtId="0" fontId="62" fillId="2" borderId="17" xfId="0" applyFont="1" applyFill="1" applyBorder="1"/>
    <xf numFmtId="0" fontId="49" fillId="0" borderId="26" xfId="0" applyFont="1" applyBorder="1"/>
    <xf numFmtId="0" fontId="49" fillId="0" borderId="15" xfId="0" applyFont="1" applyBorder="1"/>
    <xf numFmtId="0" fontId="55" fillId="42" borderId="23" xfId="0" applyFont="1" applyFill="1" applyBorder="1" applyAlignment="1">
      <alignment horizontal="left" vertical="center"/>
    </xf>
    <xf numFmtId="0" fontId="49" fillId="0" borderId="27" xfId="0" applyFont="1" applyBorder="1" applyAlignment="1">
      <alignment vertical="center"/>
    </xf>
    <xf numFmtId="0" fontId="49" fillId="0" borderId="24" xfId="0" applyFont="1" applyBorder="1" applyAlignment="1">
      <alignment vertical="center"/>
    </xf>
    <xf numFmtId="0" fontId="62" fillId="2" borderId="18" xfId="0" applyFont="1" applyFill="1" applyBorder="1"/>
    <xf numFmtId="0" fontId="49" fillId="0" borderId="18" xfId="0" applyFont="1" applyBorder="1"/>
  </cellXfs>
  <cellStyles count="3849">
    <cellStyle name="_Capital_Planning_Modell_20090324" xfId="10" xr:uid="{00000000-0005-0000-0000-000000000000}"/>
    <cellStyle name="_Capital_Planning_Modell_20090324 10" xfId="11" xr:uid="{00000000-0005-0000-0000-000001000000}"/>
    <cellStyle name="_Capital_Planning_Modell_20090324 11" xfId="12" xr:uid="{00000000-0005-0000-0000-000002000000}"/>
    <cellStyle name="_Capital_Planning_Modell_20090324 12" xfId="13" xr:uid="{00000000-0005-0000-0000-000003000000}"/>
    <cellStyle name="_Capital_Planning_Modell_20090324 13" xfId="14" xr:uid="{00000000-0005-0000-0000-000004000000}"/>
    <cellStyle name="_Capital_Planning_Modell_20090324 14" xfId="15" xr:uid="{00000000-0005-0000-0000-000005000000}"/>
    <cellStyle name="_Capital_Planning_Modell_20090324 15" xfId="16" xr:uid="{00000000-0005-0000-0000-000006000000}"/>
    <cellStyle name="_Capital_Planning_Modell_20090324 16" xfId="17" xr:uid="{00000000-0005-0000-0000-000007000000}"/>
    <cellStyle name="_Capital_Planning_Modell_20090324 17" xfId="18" xr:uid="{00000000-0005-0000-0000-000008000000}"/>
    <cellStyle name="_Capital_Planning_Modell_20090324 18" xfId="19" xr:uid="{00000000-0005-0000-0000-000009000000}"/>
    <cellStyle name="_Capital_Planning_Modell_20090324 19" xfId="20" xr:uid="{00000000-0005-0000-0000-00000A000000}"/>
    <cellStyle name="_Capital_Planning_Modell_20090324 2" xfId="21" xr:uid="{00000000-0005-0000-0000-00000B000000}"/>
    <cellStyle name="_Capital_Planning_Modell_20090324 2 10" xfId="22" xr:uid="{00000000-0005-0000-0000-00000C000000}"/>
    <cellStyle name="_Capital_Planning_Modell_20090324 2 11" xfId="23" xr:uid="{00000000-0005-0000-0000-00000D000000}"/>
    <cellStyle name="_Capital_Planning_Modell_20090324 2 12" xfId="24" xr:uid="{00000000-0005-0000-0000-00000E000000}"/>
    <cellStyle name="_Capital_Planning_Modell_20090324 2 13" xfId="25" xr:uid="{00000000-0005-0000-0000-00000F000000}"/>
    <cellStyle name="_Capital_Planning_Modell_20090324 2 14" xfId="26" xr:uid="{00000000-0005-0000-0000-000010000000}"/>
    <cellStyle name="_Capital_Planning_Modell_20090324 2 15" xfId="27" xr:uid="{00000000-0005-0000-0000-000011000000}"/>
    <cellStyle name="_Capital_Planning_Modell_20090324 2 16" xfId="28" xr:uid="{00000000-0005-0000-0000-000012000000}"/>
    <cellStyle name="_Capital_Planning_Modell_20090324 2 17" xfId="29" xr:uid="{00000000-0005-0000-0000-000013000000}"/>
    <cellStyle name="_Capital_Planning_Modell_20090324 2 18" xfId="30" xr:uid="{00000000-0005-0000-0000-000014000000}"/>
    <cellStyle name="_Capital_Planning_Modell_20090324 2 19" xfId="31" xr:uid="{00000000-0005-0000-0000-000015000000}"/>
    <cellStyle name="_Capital_Planning_Modell_20090324 2 2" xfId="32" xr:uid="{00000000-0005-0000-0000-000016000000}"/>
    <cellStyle name="_Capital_Planning_Modell_20090324 2 20" xfId="33" xr:uid="{00000000-0005-0000-0000-000017000000}"/>
    <cellStyle name="_Capital_Planning_Modell_20090324 2 21" xfId="34" xr:uid="{00000000-0005-0000-0000-000018000000}"/>
    <cellStyle name="_Capital_Planning_Modell_20090324 2 22" xfId="35" xr:uid="{00000000-0005-0000-0000-000019000000}"/>
    <cellStyle name="_Capital_Planning_Modell_20090324 2 23" xfId="36" xr:uid="{00000000-0005-0000-0000-00001A000000}"/>
    <cellStyle name="_Capital_Planning_Modell_20090324 2 24" xfId="37" xr:uid="{00000000-0005-0000-0000-00001B000000}"/>
    <cellStyle name="_Capital_Planning_Modell_20090324 2 25" xfId="38" xr:uid="{00000000-0005-0000-0000-00001C000000}"/>
    <cellStyle name="_Capital_Planning_Modell_20090324 2 26" xfId="39" xr:uid="{00000000-0005-0000-0000-00001D000000}"/>
    <cellStyle name="_Capital_Planning_Modell_20090324 2 27" xfId="40" xr:uid="{00000000-0005-0000-0000-00001E000000}"/>
    <cellStyle name="_Capital_Planning_Modell_20090324 2 28" xfId="41" xr:uid="{00000000-0005-0000-0000-00001F000000}"/>
    <cellStyle name="_Capital_Planning_Modell_20090324 2 29" xfId="42" xr:uid="{00000000-0005-0000-0000-000020000000}"/>
    <cellStyle name="_Capital_Planning_Modell_20090324 2 3" xfId="43" xr:uid="{00000000-0005-0000-0000-000021000000}"/>
    <cellStyle name="_Capital_Planning_Modell_20090324 2 30" xfId="44" xr:uid="{00000000-0005-0000-0000-000022000000}"/>
    <cellStyle name="_Capital_Planning_Modell_20090324 2 31" xfId="45" xr:uid="{00000000-0005-0000-0000-000023000000}"/>
    <cellStyle name="_Capital_Planning_Modell_20090324 2 32" xfId="46" xr:uid="{00000000-0005-0000-0000-000024000000}"/>
    <cellStyle name="_Capital_Planning_Modell_20090324 2 33" xfId="47" xr:uid="{00000000-0005-0000-0000-000025000000}"/>
    <cellStyle name="_Capital_Planning_Modell_20090324 2 34" xfId="48" xr:uid="{00000000-0005-0000-0000-000026000000}"/>
    <cellStyle name="_Capital_Planning_Modell_20090324 2 35" xfId="49" xr:uid="{00000000-0005-0000-0000-000027000000}"/>
    <cellStyle name="_Capital_Planning_Modell_20090324 2 36" xfId="50" xr:uid="{00000000-0005-0000-0000-000028000000}"/>
    <cellStyle name="_Capital_Planning_Modell_20090324 2 37" xfId="51" xr:uid="{00000000-0005-0000-0000-000029000000}"/>
    <cellStyle name="_Capital_Planning_Modell_20090324 2 38" xfId="52" xr:uid="{00000000-0005-0000-0000-00002A000000}"/>
    <cellStyle name="_Capital_Planning_Modell_20090324 2 39" xfId="53" xr:uid="{00000000-0005-0000-0000-00002B000000}"/>
    <cellStyle name="_Capital_Planning_Modell_20090324 2 4" xfId="54" xr:uid="{00000000-0005-0000-0000-00002C000000}"/>
    <cellStyle name="_Capital_Planning_Modell_20090324 2 40" xfId="55" xr:uid="{00000000-0005-0000-0000-00002D000000}"/>
    <cellStyle name="_Capital_Planning_Modell_20090324 2 41" xfId="56" xr:uid="{00000000-0005-0000-0000-00002E000000}"/>
    <cellStyle name="_Capital_Planning_Modell_20090324 2 42" xfId="57" xr:uid="{00000000-0005-0000-0000-00002F000000}"/>
    <cellStyle name="_Capital_Planning_Modell_20090324 2 43" xfId="58" xr:uid="{00000000-0005-0000-0000-000030000000}"/>
    <cellStyle name="_Capital_Planning_Modell_20090324 2 44" xfId="59" xr:uid="{00000000-0005-0000-0000-000031000000}"/>
    <cellStyle name="_Capital_Planning_Modell_20090324 2 45" xfId="60" xr:uid="{00000000-0005-0000-0000-000032000000}"/>
    <cellStyle name="_Capital_Planning_Modell_20090324 2 46" xfId="61" xr:uid="{00000000-0005-0000-0000-000033000000}"/>
    <cellStyle name="_Capital_Planning_Modell_20090324 2 47" xfId="62" xr:uid="{00000000-0005-0000-0000-000034000000}"/>
    <cellStyle name="_Capital_Planning_Modell_20090324 2 48" xfId="63" xr:uid="{00000000-0005-0000-0000-000035000000}"/>
    <cellStyle name="_Capital_Planning_Modell_20090324 2 49" xfId="64" xr:uid="{00000000-0005-0000-0000-000036000000}"/>
    <cellStyle name="_Capital_Planning_Modell_20090324 2 5" xfId="65" xr:uid="{00000000-0005-0000-0000-000037000000}"/>
    <cellStyle name="_Capital_Planning_Modell_20090324 2 50" xfId="66" xr:uid="{00000000-0005-0000-0000-000038000000}"/>
    <cellStyle name="_Capital_Planning_Modell_20090324 2 51" xfId="67" xr:uid="{00000000-0005-0000-0000-000039000000}"/>
    <cellStyle name="_Capital_Planning_Modell_20090324 2 52" xfId="68" xr:uid="{00000000-0005-0000-0000-00003A000000}"/>
    <cellStyle name="_Capital_Planning_Modell_20090324 2 53" xfId="69" xr:uid="{00000000-0005-0000-0000-00003B000000}"/>
    <cellStyle name="_Capital_Planning_Modell_20090324 2 54" xfId="70" xr:uid="{00000000-0005-0000-0000-00003C000000}"/>
    <cellStyle name="_Capital_Planning_Modell_20090324 2 55" xfId="71" xr:uid="{00000000-0005-0000-0000-00003D000000}"/>
    <cellStyle name="_Capital_Planning_Modell_20090324 2 56" xfId="72" xr:uid="{00000000-0005-0000-0000-00003E000000}"/>
    <cellStyle name="_Capital_Planning_Modell_20090324 2 57" xfId="73" xr:uid="{00000000-0005-0000-0000-00003F000000}"/>
    <cellStyle name="_Capital_Planning_Modell_20090324 2 58" xfId="74" xr:uid="{00000000-0005-0000-0000-000040000000}"/>
    <cellStyle name="_Capital_Planning_Modell_20090324 2 59" xfId="75" xr:uid="{00000000-0005-0000-0000-000041000000}"/>
    <cellStyle name="_Capital_Planning_Modell_20090324 2 6" xfId="76" xr:uid="{00000000-0005-0000-0000-000042000000}"/>
    <cellStyle name="_Capital_Planning_Modell_20090324 2 60" xfId="77" xr:uid="{00000000-0005-0000-0000-000043000000}"/>
    <cellStyle name="_Capital_Planning_Modell_20090324 2 61" xfId="78" xr:uid="{00000000-0005-0000-0000-000044000000}"/>
    <cellStyle name="_Capital_Planning_Modell_20090324 2 62" xfId="79" xr:uid="{00000000-0005-0000-0000-000045000000}"/>
    <cellStyle name="_Capital_Planning_Modell_20090324 2 7" xfId="80" xr:uid="{00000000-0005-0000-0000-000046000000}"/>
    <cellStyle name="_Capital_Planning_Modell_20090324 2 8" xfId="81" xr:uid="{00000000-0005-0000-0000-000047000000}"/>
    <cellStyle name="_Capital_Planning_Modell_20090324 2 9" xfId="82" xr:uid="{00000000-0005-0000-0000-000048000000}"/>
    <cellStyle name="_Capital_Planning_Modell_20090324 2_Piller1-2idősorok" xfId="83" xr:uid="{00000000-0005-0000-0000-000049000000}"/>
    <cellStyle name="_Capital_Planning_Modell_20090324 20" xfId="84" xr:uid="{00000000-0005-0000-0000-00004A000000}"/>
    <cellStyle name="_Capital_Planning_Modell_20090324 21" xfId="85" xr:uid="{00000000-0005-0000-0000-00004B000000}"/>
    <cellStyle name="_Capital_Planning_Modell_20090324 22" xfId="86" xr:uid="{00000000-0005-0000-0000-00004C000000}"/>
    <cellStyle name="_Capital_Planning_Modell_20090324 23" xfId="87" xr:uid="{00000000-0005-0000-0000-00004D000000}"/>
    <cellStyle name="_Capital_Planning_Modell_20090324 24" xfId="88" xr:uid="{00000000-0005-0000-0000-00004E000000}"/>
    <cellStyle name="_Capital_Planning_Modell_20090324 25" xfId="89" xr:uid="{00000000-0005-0000-0000-00004F000000}"/>
    <cellStyle name="_Capital_Planning_Modell_20090324 26" xfId="90" xr:uid="{00000000-0005-0000-0000-000050000000}"/>
    <cellStyle name="_Capital_Planning_Modell_20090324 27" xfId="91" xr:uid="{00000000-0005-0000-0000-000051000000}"/>
    <cellStyle name="_Capital_Planning_Modell_20090324 28" xfId="92" xr:uid="{00000000-0005-0000-0000-000052000000}"/>
    <cellStyle name="_Capital_Planning_Modell_20090324 29" xfId="93" xr:uid="{00000000-0005-0000-0000-000053000000}"/>
    <cellStyle name="_Capital_Planning_Modell_20090324 3" xfId="94" xr:uid="{00000000-0005-0000-0000-000054000000}"/>
    <cellStyle name="_Capital_Planning_Modell_20090324 30" xfId="95" xr:uid="{00000000-0005-0000-0000-000055000000}"/>
    <cellStyle name="_Capital_Planning_Modell_20090324 31" xfId="96" xr:uid="{00000000-0005-0000-0000-000056000000}"/>
    <cellStyle name="_Capital_Planning_Modell_20090324 32" xfId="97" xr:uid="{00000000-0005-0000-0000-000057000000}"/>
    <cellStyle name="_Capital_Planning_Modell_20090324 33" xfId="98" xr:uid="{00000000-0005-0000-0000-000058000000}"/>
    <cellStyle name="_Capital_Planning_Modell_20090324 34" xfId="99" xr:uid="{00000000-0005-0000-0000-000059000000}"/>
    <cellStyle name="_Capital_Planning_Modell_20090324 35" xfId="100" xr:uid="{00000000-0005-0000-0000-00005A000000}"/>
    <cellStyle name="_Capital_Planning_Modell_20090324 36" xfId="101" xr:uid="{00000000-0005-0000-0000-00005B000000}"/>
    <cellStyle name="_Capital_Planning_Modell_20090324 37" xfId="102" xr:uid="{00000000-0005-0000-0000-00005C000000}"/>
    <cellStyle name="_Capital_Planning_Modell_20090324 38" xfId="103" xr:uid="{00000000-0005-0000-0000-00005D000000}"/>
    <cellStyle name="_Capital_Planning_Modell_20090324 39" xfId="104" xr:uid="{00000000-0005-0000-0000-00005E000000}"/>
    <cellStyle name="_Capital_Planning_Modell_20090324 4" xfId="105" xr:uid="{00000000-0005-0000-0000-00005F000000}"/>
    <cellStyle name="_Capital_Planning_Modell_20090324 40" xfId="106" xr:uid="{00000000-0005-0000-0000-000060000000}"/>
    <cellStyle name="_Capital_Planning_Modell_20090324 41" xfId="107" xr:uid="{00000000-0005-0000-0000-000061000000}"/>
    <cellStyle name="_Capital_Planning_Modell_20090324 42" xfId="108" xr:uid="{00000000-0005-0000-0000-000062000000}"/>
    <cellStyle name="_Capital_Planning_Modell_20090324 43" xfId="109" xr:uid="{00000000-0005-0000-0000-000063000000}"/>
    <cellStyle name="_Capital_Planning_Modell_20090324 44" xfId="110" xr:uid="{00000000-0005-0000-0000-000064000000}"/>
    <cellStyle name="_Capital_Planning_Modell_20090324 45" xfId="111" xr:uid="{00000000-0005-0000-0000-000065000000}"/>
    <cellStyle name="_Capital_Planning_Modell_20090324 46" xfId="112" xr:uid="{00000000-0005-0000-0000-000066000000}"/>
    <cellStyle name="_Capital_Planning_Modell_20090324 47" xfId="113" xr:uid="{00000000-0005-0000-0000-000067000000}"/>
    <cellStyle name="_Capital_Planning_Modell_20090324 48" xfId="114" xr:uid="{00000000-0005-0000-0000-000068000000}"/>
    <cellStyle name="_Capital_Planning_Modell_20090324 49" xfId="115" xr:uid="{00000000-0005-0000-0000-000069000000}"/>
    <cellStyle name="_Capital_Planning_Modell_20090324 5" xfId="116" xr:uid="{00000000-0005-0000-0000-00006A000000}"/>
    <cellStyle name="_Capital_Planning_Modell_20090324 50" xfId="117" xr:uid="{00000000-0005-0000-0000-00006B000000}"/>
    <cellStyle name="_Capital_Planning_Modell_20090324 51" xfId="118" xr:uid="{00000000-0005-0000-0000-00006C000000}"/>
    <cellStyle name="_Capital_Planning_Modell_20090324 52" xfId="119" xr:uid="{00000000-0005-0000-0000-00006D000000}"/>
    <cellStyle name="_Capital_Planning_Modell_20090324 53" xfId="120" xr:uid="{00000000-0005-0000-0000-00006E000000}"/>
    <cellStyle name="_Capital_Planning_Modell_20090324 54" xfId="121" xr:uid="{00000000-0005-0000-0000-00006F000000}"/>
    <cellStyle name="_Capital_Planning_Modell_20090324 55" xfId="122" xr:uid="{00000000-0005-0000-0000-000070000000}"/>
    <cellStyle name="_Capital_Planning_Modell_20090324 55 10" xfId="123" xr:uid="{00000000-0005-0000-0000-000071000000}"/>
    <cellStyle name="_Capital_Planning_Modell_20090324 55 2" xfId="124" xr:uid="{00000000-0005-0000-0000-000072000000}"/>
    <cellStyle name="_Capital_Planning_Modell_20090324 55 3" xfId="125" xr:uid="{00000000-0005-0000-0000-000073000000}"/>
    <cellStyle name="_Capital_Planning_Modell_20090324 55 4" xfId="126" xr:uid="{00000000-0005-0000-0000-000074000000}"/>
    <cellStyle name="_Capital_Planning_Modell_20090324 55 5" xfId="127" xr:uid="{00000000-0005-0000-0000-000075000000}"/>
    <cellStyle name="_Capital_Planning_Modell_20090324 55 6" xfId="128" xr:uid="{00000000-0005-0000-0000-000076000000}"/>
    <cellStyle name="_Capital_Planning_Modell_20090324 55 7" xfId="129" xr:uid="{00000000-0005-0000-0000-000077000000}"/>
    <cellStyle name="_Capital_Planning_Modell_20090324 55 8" xfId="130" xr:uid="{00000000-0005-0000-0000-000078000000}"/>
    <cellStyle name="_Capital_Planning_Modell_20090324 55 9" xfId="131" xr:uid="{00000000-0005-0000-0000-000079000000}"/>
    <cellStyle name="_Capital_Planning_Modell_20090324 55_Piller1-2idősorok" xfId="132" xr:uid="{00000000-0005-0000-0000-00007A000000}"/>
    <cellStyle name="_Capital_Planning_Modell_20090324 56" xfId="133" xr:uid="{00000000-0005-0000-0000-00007B000000}"/>
    <cellStyle name="_Capital_Planning_Modell_20090324 57" xfId="134" xr:uid="{00000000-0005-0000-0000-00007C000000}"/>
    <cellStyle name="_Capital_Planning_Modell_20090324 58" xfId="135" xr:uid="{00000000-0005-0000-0000-00007D000000}"/>
    <cellStyle name="_Capital_Planning_Modell_20090324 59" xfId="136" xr:uid="{00000000-0005-0000-0000-00007E000000}"/>
    <cellStyle name="_Capital_Planning_Modell_20090324 6" xfId="137" xr:uid="{00000000-0005-0000-0000-00007F000000}"/>
    <cellStyle name="_Capital_Planning_Modell_20090324 60" xfId="138" xr:uid="{00000000-0005-0000-0000-000080000000}"/>
    <cellStyle name="_Capital_Planning_Modell_20090324 61" xfId="139" xr:uid="{00000000-0005-0000-0000-000081000000}"/>
    <cellStyle name="_Capital_Planning_Modell_20090324 62" xfId="140" xr:uid="{00000000-0005-0000-0000-000082000000}"/>
    <cellStyle name="_Capital_Planning_Modell_20090324 63" xfId="141" xr:uid="{00000000-0005-0000-0000-000083000000}"/>
    <cellStyle name="_Capital_Planning_Modell_20090324 64" xfId="142" xr:uid="{00000000-0005-0000-0000-000084000000}"/>
    <cellStyle name="_Capital_Planning_Modell_20090324 7" xfId="143" xr:uid="{00000000-0005-0000-0000-000085000000}"/>
    <cellStyle name="_Capital_Planning_Modell_20090324 8" xfId="144" xr:uid="{00000000-0005-0000-0000-000086000000}"/>
    <cellStyle name="_Capital_Planning_Modell_20090324 9" xfId="145" xr:uid="{00000000-0005-0000-0000-000087000000}"/>
    <cellStyle name="_Capital_Planning_Modell_20090324_Piller1-2idősorok" xfId="146" xr:uid="{00000000-0005-0000-0000-000088000000}"/>
    <cellStyle name="_Capital_Planning_Modell_20090324_Piller1-2idősorok 2" xfId="147" xr:uid="{00000000-0005-0000-0000-000089000000}"/>
    <cellStyle name="_Capital_Planning_Modell_20090324_Piller1-2idősorok 3" xfId="148" xr:uid="{00000000-0005-0000-0000-00008A000000}"/>
    <cellStyle name="_Capital_Planning_Modell_20090324_Piller1-2idősorok 4" xfId="149" xr:uid="{00000000-0005-0000-0000-00008B000000}"/>
    <cellStyle name="_Capital_Planning_Modell_20090324_Piller1-2idősorok 5" xfId="150" xr:uid="{00000000-0005-0000-0000-00008C000000}"/>
    <cellStyle name="_Capital_Planning_Modell_20090324_Piller1-2idősorok 6" xfId="151" xr:uid="{00000000-0005-0000-0000-00008D000000}"/>
    <cellStyle name="_Capital_Planning_Modell_20090324_Piller1-2idősorok 7" xfId="152" xr:uid="{00000000-0005-0000-0000-00008E000000}"/>
    <cellStyle name="_Capital_Planning_Modell_20090324_Piller1-2idősorok 8" xfId="153" xr:uid="{00000000-0005-0000-0000-00008F000000}"/>
    <cellStyle name="_Capital_Planning_Modell_20090324_Piller1-2idősorok 9" xfId="154" xr:uid="{00000000-0005-0000-0000-000090000000}"/>
    <cellStyle name="=C:\WINNT35\SYSTEM32\COMMAND.COM" xfId="155" xr:uid="{00000000-0005-0000-0000-000091000000}"/>
    <cellStyle name="=C:\WINNT35\SYSTEM32\COMMAND.COM 2" xfId="156" xr:uid="{00000000-0005-0000-0000-000092000000}"/>
    <cellStyle name="=D:\WINNT\SYSTEM32\COMMAND.COM" xfId="2" xr:uid="{00000000-0005-0000-0000-000093000000}"/>
    <cellStyle name="=D:\WINNT\SYSTEM32\COMMAND.COM 10" xfId="157" xr:uid="{00000000-0005-0000-0000-000094000000}"/>
    <cellStyle name="=D:\WINNT\SYSTEM32\COMMAND.COM 10 2" xfId="9" xr:uid="{00000000-0005-0000-0000-000095000000}"/>
    <cellStyle name="=D:\WINNT\SYSTEM32\COMMAND.COM 11" xfId="158" xr:uid="{00000000-0005-0000-0000-000096000000}"/>
    <cellStyle name="=D:\WINNT\SYSTEM32\COMMAND.COM 11 2" xfId="159" xr:uid="{00000000-0005-0000-0000-000097000000}"/>
    <cellStyle name="=D:\WINNT\SYSTEM32\COMMAND.COM 12" xfId="160" xr:uid="{00000000-0005-0000-0000-000098000000}"/>
    <cellStyle name="=D:\WINNT\SYSTEM32\COMMAND.COM 12 2" xfId="161" xr:uid="{00000000-0005-0000-0000-000099000000}"/>
    <cellStyle name="=D:\WINNT\SYSTEM32\COMMAND.COM 13" xfId="162" xr:uid="{00000000-0005-0000-0000-00009A000000}"/>
    <cellStyle name="=D:\WINNT\SYSTEM32\COMMAND.COM 13 2" xfId="163" xr:uid="{00000000-0005-0000-0000-00009B000000}"/>
    <cellStyle name="=D:\WINNT\SYSTEM32\COMMAND.COM 14" xfId="164" xr:uid="{00000000-0005-0000-0000-00009C000000}"/>
    <cellStyle name="=D:\WINNT\SYSTEM32\COMMAND.COM 14 2" xfId="165" xr:uid="{00000000-0005-0000-0000-00009D000000}"/>
    <cellStyle name="=D:\WINNT\SYSTEM32\COMMAND.COM 15" xfId="166" xr:uid="{00000000-0005-0000-0000-00009E000000}"/>
    <cellStyle name="=D:\WINNT\SYSTEM32\COMMAND.COM 15 2" xfId="167" xr:uid="{00000000-0005-0000-0000-00009F000000}"/>
    <cellStyle name="=D:\WINNT\SYSTEM32\COMMAND.COM 16" xfId="168" xr:uid="{00000000-0005-0000-0000-0000A0000000}"/>
    <cellStyle name="=D:\WINNT\SYSTEM32\COMMAND.COM 16 2" xfId="169" xr:uid="{00000000-0005-0000-0000-0000A1000000}"/>
    <cellStyle name="=D:\WINNT\SYSTEM32\COMMAND.COM 17" xfId="170" xr:uid="{00000000-0005-0000-0000-0000A2000000}"/>
    <cellStyle name="=D:\WINNT\SYSTEM32\COMMAND.COM 17 2" xfId="171" xr:uid="{00000000-0005-0000-0000-0000A3000000}"/>
    <cellStyle name="=D:\WINNT\SYSTEM32\COMMAND.COM 18" xfId="172" xr:uid="{00000000-0005-0000-0000-0000A4000000}"/>
    <cellStyle name="=D:\WINNT\SYSTEM32\COMMAND.COM 18 2" xfId="173" xr:uid="{00000000-0005-0000-0000-0000A5000000}"/>
    <cellStyle name="=D:\WINNT\SYSTEM32\COMMAND.COM 19" xfId="174" xr:uid="{00000000-0005-0000-0000-0000A6000000}"/>
    <cellStyle name="=D:\WINNT\SYSTEM32\COMMAND.COM 19 2" xfId="175" xr:uid="{00000000-0005-0000-0000-0000A7000000}"/>
    <cellStyle name="=D:\WINNT\SYSTEM32\COMMAND.COM 2" xfId="176" xr:uid="{00000000-0005-0000-0000-0000A8000000}"/>
    <cellStyle name="=D:\WINNT\SYSTEM32\COMMAND.COM 2 2" xfId="177" xr:uid="{00000000-0005-0000-0000-0000A9000000}"/>
    <cellStyle name="=D:\WINNT\SYSTEM32\COMMAND.COM 20" xfId="178" xr:uid="{00000000-0005-0000-0000-0000AA000000}"/>
    <cellStyle name="=D:\WINNT\SYSTEM32\COMMAND.COM 20 2" xfId="179" xr:uid="{00000000-0005-0000-0000-0000AB000000}"/>
    <cellStyle name="=D:\WINNT\SYSTEM32\COMMAND.COM 21" xfId="180" xr:uid="{00000000-0005-0000-0000-0000AC000000}"/>
    <cellStyle name="=D:\WINNT\SYSTEM32\COMMAND.COM 21 2" xfId="181" xr:uid="{00000000-0005-0000-0000-0000AD000000}"/>
    <cellStyle name="=D:\WINNT\SYSTEM32\COMMAND.COM 22" xfId="182" xr:uid="{00000000-0005-0000-0000-0000AE000000}"/>
    <cellStyle name="=D:\WINNT\SYSTEM32\COMMAND.COM 22 2" xfId="183" xr:uid="{00000000-0005-0000-0000-0000AF000000}"/>
    <cellStyle name="=D:\WINNT\SYSTEM32\COMMAND.COM 23" xfId="184" xr:uid="{00000000-0005-0000-0000-0000B0000000}"/>
    <cellStyle name="=D:\WINNT\SYSTEM32\COMMAND.COM 23 2" xfId="185" xr:uid="{00000000-0005-0000-0000-0000B1000000}"/>
    <cellStyle name="=D:\WINNT\SYSTEM32\COMMAND.COM 24" xfId="186" xr:uid="{00000000-0005-0000-0000-0000B2000000}"/>
    <cellStyle name="=D:\WINNT\SYSTEM32\COMMAND.COM 24 2" xfId="187" xr:uid="{00000000-0005-0000-0000-0000B3000000}"/>
    <cellStyle name="=D:\WINNT\SYSTEM32\COMMAND.COM 25" xfId="188" xr:uid="{00000000-0005-0000-0000-0000B4000000}"/>
    <cellStyle name="=D:\WINNT\SYSTEM32\COMMAND.COM 25 2" xfId="189" xr:uid="{00000000-0005-0000-0000-0000B5000000}"/>
    <cellStyle name="=D:\WINNT\SYSTEM32\COMMAND.COM 26" xfId="190" xr:uid="{00000000-0005-0000-0000-0000B6000000}"/>
    <cellStyle name="=D:\WINNT\SYSTEM32\COMMAND.COM 26 2" xfId="191" xr:uid="{00000000-0005-0000-0000-0000B7000000}"/>
    <cellStyle name="=D:\WINNT\SYSTEM32\COMMAND.COM 27" xfId="192" xr:uid="{00000000-0005-0000-0000-0000B8000000}"/>
    <cellStyle name="=D:\WINNT\SYSTEM32\COMMAND.COM 27 2" xfId="193" xr:uid="{00000000-0005-0000-0000-0000B9000000}"/>
    <cellStyle name="=D:\WINNT\SYSTEM32\COMMAND.COM 28" xfId="194" xr:uid="{00000000-0005-0000-0000-0000BA000000}"/>
    <cellStyle name="=D:\WINNT\SYSTEM32\COMMAND.COM 28 2" xfId="195" xr:uid="{00000000-0005-0000-0000-0000BB000000}"/>
    <cellStyle name="=D:\WINNT\SYSTEM32\COMMAND.COM 29" xfId="196" xr:uid="{00000000-0005-0000-0000-0000BC000000}"/>
    <cellStyle name="=D:\WINNT\SYSTEM32\COMMAND.COM 29 2" xfId="197" xr:uid="{00000000-0005-0000-0000-0000BD000000}"/>
    <cellStyle name="=D:\WINNT\SYSTEM32\COMMAND.COM 3" xfId="198" xr:uid="{00000000-0005-0000-0000-0000BE000000}"/>
    <cellStyle name="=D:\WINNT\SYSTEM32\COMMAND.COM 3 2" xfId="199" xr:uid="{00000000-0005-0000-0000-0000BF000000}"/>
    <cellStyle name="=D:\WINNT\SYSTEM32\COMMAND.COM 30" xfId="200" xr:uid="{00000000-0005-0000-0000-0000C0000000}"/>
    <cellStyle name="=D:\WINNT\SYSTEM32\COMMAND.COM 30 2" xfId="201" xr:uid="{00000000-0005-0000-0000-0000C1000000}"/>
    <cellStyle name="=D:\WINNT\SYSTEM32\COMMAND.COM 31" xfId="202" xr:uid="{00000000-0005-0000-0000-0000C2000000}"/>
    <cellStyle name="=D:\WINNT\SYSTEM32\COMMAND.COM 31 2" xfId="203" xr:uid="{00000000-0005-0000-0000-0000C3000000}"/>
    <cellStyle name="=D:\WINNT\SYSTEM32\COMMAND.COM 32" xfId="204" xr:uid="{00000000-0005-0000-0000-0000C4000000}"/>
    <cellStyle name="=D:\WINNT\SYSTEM32\COMMAND.COM 32 2" xfId="205" xr:uid="{00000000-0005-0000-0000-0000C5000000}"/>
    <cellStyle name="=D:\WINNT\SYSTEM32\COMMAND.COM 33" xfId="206" xr:uid="{00000000-0005-0000-0000-0000C6000000}"/>
    <cellStyle name="=D:\WINNT\SYSTEM32\COMMAND.COM 33 2" xfId="207" xr:uid="{00000000-0005-0000-0000-0000C7000000}"/>
    <cellStyle name="=D:\WINNT\SYSTEM32\COMMAND.COM 34" xfId="208" xr:uid="{00000000-0005-0000-0000-0000C8000000}"/>
    <cellStyle name="=D:\WINNT\SYSTEM32\COMMAND.COM 34 2" xfId="209" xr:uid="{00000000-0005-0000-0000-0000C9000000}"/>
    <cellStyle name="=D:\WINNT\SYSTEM32\COMMAND.COM 35" xfId="210" xr:uid="{00000000-0005-0000-0000-0000CA000000}"/>
    <cellStyle name="=D:\WINNT\SYSTEM32\COMMAND.COM 35 2" xfId="211" xr:uid="{00000000-0005-0000-0000-0000CB000000}"/>
    <cellStyle name="=D:\WINNT\SYSTEM32\COMMAND.COM 36" xfId="212" xr:uid="{00000000-0005-0000-0000-0000CC000000}"/>
    <cellStyle name="=D:\WINNT\SYSTEM32\COMMAND.COM 36 2" xfId="213" xr:uid="{00000000-0005-0000-0000-0000CD000000}"/>
    <cellStyle name="=D:\WINNT\SYSTEM32\COMMAND.COM 37" xfId="214" xr:uid="{00000000-0005-0000-0000-0000CE000000}"/>
    <cellStyle name="=D:\WINNT\SYSTEM32\COMMAND.COM 37 2" xfId="215" xr:uid="{00000000-0005-0000-0000-0000CF000000}"/>
    <cellStyle name="=D:\WINNT\SYSTEM32\COMMAND.COM 38" xfId="216" xr:uid="{00000000-0005-0000-0000-0000D0000000}"/>
    <cellStyle name="=D:\WINNT\SYSTEM32\COMMAND.COM 38 2" xfId="217" xr:uid="{00000000-0005-0000-0000-0000D1000000}"/>
    <cellStyle name="=D:\WINNT\SYSTEM32\COMMAND.COM 39" xfId="218" xr:uid="{00000000-0005-0000-0000-0000D2000000}"/>
    <cellStyle name="=D:\WINNT\SYSTEM32\COMMAND.COM 39 2" xfId="219" xr:uid="{00000000-0005-0000-0000-0000D3000000}"/>
    <cellStyle name="=D:\WINNT\SYSTEM32\COMMAND.COM 4" xfId="220" xr:uid="{00000000-0005-0000-0000-0000D4000000}"/>
    <cellStyle name="=D:\WINNT\SYSTEM32\COMMAND.COM 4 2" xfId="221" xr:uid="{00000000-0005-0000-0000-0000D5000000}"/>
    <cellStyle name="=D:\WINNT\SYSTEM32\COMMAND.COM 40" xfId="222" xr:uid="{00000000-0005-0000-0000-0000D6000000}"/>
    <cellStyle name="=D:\WINNT\SYSTEM32\COMMAND.COM 40 2" xfId="223" xr:uid="{00000000-0005-0000-0000-0000D7000000}"/>
    <cellStyle name="=D:\WINNT\SYSTEM32\COMMAND.COM 41" xfId="224" xr:uid="{00000000-0005-0000-0000-0000D8000000}"/>
    <cellStyle name="=D:\WINNT\SYSTEM32\COMMAND.COM 41 2" xfId="225" xr:uid="{00000000-0005-0000-0000-0000D9000000}"/>
    <cellStyle name="=D:\WINNT\SYSTEM32\COMMAND.COM 42" xfId="226" xr:uid="{00000000-0005-0000-0000-0000DA000000}"/>
    <cellStyle name="=D:\WINNT\SYSTEM32\COMMAND.COM 42 2" xfId="227" xr:uid="{00000000-0005-0000-0000-0000DB000000}"/>
    <cellStyle name="=D:\WINNT\SYSTEM32\COMMAND.COM 43" xfId="228" xr:uid="{00000000-0005-0000-0000-0000DC000000}"/>
    <cellStyle name="=D:\WINNT\SYSTEM32\COMMAND.COM 43 2" xfId="229" xr:uid="{00000000-0005-0000-0000-0000DD000000}"/>
    <cellStyle name="=D:\WINNT\SYSTEM32\COMMAND.COM 44" xfId="230" xr:uid="{00000000-0005-0000-0000-0000DE000000}"/>
    <cellStyle name="=D:\WINNT\SYSTEM32\COMMAND.COM 44 2" xfId="231" xr:uid="{00000000-0005-0000-0000-0000DF000000}"/>
    <cellStyle name="=D:\WINNT\SYSTEM32\COMMAND.COM 45" xfId="232" xr:uid="{00000000-0005-0000-0000-0000E0000000}"/>
    <cellStyle name="=D:\WINNT\SYSTEM32\COMMAND.COM 45 2" xfId="233" xr:uid="{00000000-0005-0000-0000-0000E1000000}"/>
    <cellStyle name="=D:\WINNT\SYSTEM32\COMMAND.COM 46" xfId="234" xr:uid="{00000000-0005-0000-0000-0000E2000000}"/>
    <cellStyle name="=D:\WINNT\SYSTEM32\COMMAND.COM 46 2" xfId="235" xr:uid="{00000000-0005-0000-0000-0000E3000000}"/>
    <cellStyle name="=D:\WINNT\SYSTEM32\COMMAND.COM 47" xfId="236" xr:uid="{00000000-0005-0000-0000-0000E4000000}"/>
    <cellStyle name="=D:\WINNT\SYSTEM32\COMMAND.COM 47 2" xfId="237" xr:uid="{00000000-0005-0000-0000-0000E5000000}"/>
    <cellStyle name="=D:\WINNT\SYSTEM32\COMMAND.COM 48" xfId="238" xr:uid="{00000000-0005-0000-0000-0000E6000000}"/>
    <cellStyle name="=D:\WINNT\SYSTEM32\COMMAND.COM 48 2" xfId="239" xr:uid="{00000000-0005-0000-0000-0000E7000000}"/>
    <cellStyle name="=D:\WINNT\SYSTEM32\COMMAND.COM 49" xfId="240" xr:uid="{00000000-0005-0000-0000-0000E8000000}"/>
    <cellStyle name="=D:\WINNT\SYSTEM32\COMMAND.COM 49 2" xfId="241" xr:uid="{00000000-0005-0000-0000-0000E9000000}"/>
    <cellStyle name="=D:\WINNT\SYSTEM32\COMMAND.COM 5" xfId="242" xr:uid="{00000000-0005-0000-0000-0000EA000000}"/>
    <cellStyle name="=D:\WINNT\SYSTEM32\COMMAND.COM 5 2" xfId="243" xr:uid="{00000000-0005-0000-0000-0000EB000000}"/>
    <cellStyle name="=D:\WINNT\SYSTEM32\COMMAND.COM 50" xfId="244" xr:uid="{00000000-0005-0000-0000-0000EC000000}"/>
    <cellStyle name="=D:\WINNT\SYSTEM32\COMMAND.COM 50 2" xfId="245" xr:uid="{00000000-0005-0000-0000-0000ED000000}"/>
    <cellStyle name="=D:\WINNT\SYSTEM32\COMMAND.COM 51" xfId="246" xr:uid="{00000000-0005-0000-0000-0000EE000000}"/>
    <cellStyle name="=D:\WINNT\SYSTEM32\COMMAND.COM 51 2" xfId="247" xr:uid="{00000000-0005-0000-0000-0000EF000000}"/>
    <cellStyle name="=D:\WINNT\SYSTEM32\COMMAND.COM 52" xfId="248" xr:uid="{00000000-0005-0000-0000-0000F0000000}"/>
    <cellStyle name="=D:\WINNT\SYSTEM32\COMMAND.COM 52 2" xfId="249" xr:uid="{00000000-0005-0000-0000-0000F1000000}"/>
    <cellStyle name="=D:\WINNT\SYSTEM32\COMMAND.COM 53" xfId="250" xr:uid="{00000000-0005-0000-0000-0000F2000000}"/>
    <cellStyle name="=D:\WINNT\SYSTEM32\COMMAND.COM 53 2" xfId="251" xr:uid="{00000000-0005-0000-0000-0000F3000000}"/>
    <cellStyle name="=D:\WINNT\SYSTEM32\COMMAND.COM 54" xfId="252" xr:uid="{00000000-0005-0000-0000-0000F4000000}"/>
    <cellStyle name="=D:\WINNT\SYSTEM32\COMMAND.COM 54 2" xfId="253" xr:uid="{00000000-0005-0000-0000-0000F5000000}"/>
    <cellStyle name="=D:\WINNT\SYSTEM32\COMMAND.COM 55" xfId="254" xr:uid="{00000000-0005-0000-0000-0000F6000000}"/>
    <cellStyle name="=D:\WINNT\SYSTEM32\COMMAND.COM 55 10" xfId="255" xr:uid="{00000000-0005-0000-0000-0000F7000000}"/>
    <cellStyle name="=D:\WINNT\SYSTEM32\COMMAND.COM 55 2" xfId="256" xr:uid="{00000000-0005-0000-0000-0000F8000000}"/>
    <cellStyle name="=D:\WINNT\SYSTEM32\COMMAND.COM 55 2 2" xfId="257" xr:uid="{00000000-0005-0000-0000-0000F9000000}"/>
    <cellStyle name="=D:\WINNT\SYSTEM32\COMMAND.COM 55 3" xfId="258" xr:uid="{00000000-0005-0000-0000-0000FA000000}"/>
    <cellStyle name="=D:\WINNT\SYSTEM32\COMMAND.COM 55 3 2" xfId="259" xr:uid="{00000000-0005-0000-0000-0000FB000000}"/>
    <cellStyle name="=D:\WINNT\SYSTEM32\COMMAND.COM 55 4" xfId="260" xr:uid="{00000000-0005-0000-0000-0000FC000000}"/>
    <cellStyle name="=D:\WINNT\SYSTEM32\COMMAND.COM 55 4 2" xfId="261" xr:uid="{00000000-0005-0000-0000-0000FD000000}"/>
    <cellStyle name="=D:\WINNT\SYSTEM32\COMMAND.COM 55 5" xfId="262" xr:uid="{00000000-0005-0000-0000-0000FE000000}"/>
    <cellStyle name="=D:\WINNT\SYSTEM32\COMMAND.COM 55 5 2" xfId="263" xr:uid="{00000000-0005-0000-0000-0000FF000000}"/>
    <cellStyle name="=D:\WINNT\SYSTEM32\COMMAND.COM 55 6" xfId="264" xr:uid="{00000000-0005-0000-0000-000000010000}"/>
    <cellStyle name="=D:\WINNT\SYSTEM32\COMMAND.COM 55 6 2" xfId="265" xr:uid="{00000000-0005-0000-0000-000001010000}"/>
    <cellStyle name="=D:\WINNT\SYSTEM32\COMMAND.COM 55 7" xfId="266" xr:uid="{00000000-0005-0000-0000-000002010000}"/>
    <cellStyle name="=D:\WINNT\SYSTEM32\COMMAND.COM 55 7 2" xfId="267" xr:uid="{00000000-0005-0000-0000-000003010000}"/>
    <cellStyle name="=D:\WINNT\SYSTEM32\COMMAND.COM 55 8" xfId="268" xr:uid="{00000000-0005-0000-0000-000004010000}"/>
    <cellStyle name="=D:\WINNT\SYSTEM32\COMMAND.COM 55 8 2" xfId="269" xr:uid="{00000000-0005-0000-0000-000005010000}"/>
    <cellStyle name="=D:\WINNT\SYSTEM32\COMMAND.COM 55 9" xfId="270" xr:uid="{00000000-0005-0000-0000-000006010000}"/>
    <cellStyle name="=D:\WINNT\SYSTEM32\COMMAND.COM 55 9 2" xfId="271" xr:uid="{00000000-0005-0000-0000-000007010000}"/>
    <cellStyle name="=D:\WINNT\SYSTEM32\COMMAND.COM 55_Piller1-2idősorok" xfId="272" xr:uid="{00000000-0005-0000-0000-000008010000}"/>
    <cellStyle name="=D:\WINNT\SYSTEM32\COMMAND.COM 56" xfId="273" xr:uid="{00000000-0005-0000-0000-000009010000}"/>
    <cellStyle name="=D:\WINNT\SYSTEM32\COMMAND.COM 56 2" xfId="274" xr:uid="{00000000-0005-0000-0000-00000A010000}"/>
    <cellStyle name="=D:\WINNT\SYSTEM32\COMMAND.COM 57" xfId="275" xr:uid="{00000000-0005-0000-0000-00000B010000}"/>
    <cellStyle name="=D:\WINNT\SYSTEM32\COMMAND.COM 57 2" xfId="276" xr:uid="{00000000-0005-0000-0000-00000C010000}"/>
    <cellStyle name="=D:\WINNT\SYSTEM32\COMMAND.COM 58" xfId="277" xr:uid="{00000000-0005-0000-0000-00000D010000}"/>
    <cellStyle name="=D:\WINNT\SYSTEM32\COMMAND.COM 58 2" xfId="278" xr:uid="{00000000-0005-0000-0000-00000E010000}"/>
    <cellStyle name="=D:\WINNT\SYSTEM32\COMMAND.COM 59" xfId="279" xr:uid="{00000000-0005-0000-0000-00000F010000}"/>
    <cellStyle name="=D:\WINNT\SYSTEM32\COMMAND.COM 59 2" xfId="280" xr:uid="{00000000-0005-0000-0000-000010010000}"/>
    <cellStyle name="=D:\WINNT\SYSTEM32\COMMAND.COM 6" xfId="281" xr:uid="{00000000-0005-0000-0000-000011010000}"/>
    <cellStyle name="=D:\WINNT\SYSTEM32\COMMAND.COM 6 2" xfId="282" xr:uid="{00000000-0005-0000-0000-000012010000}"/>
    <cellStyle name="=D:\WINNT\SYSTEM32\COMMAND.COM 60" xfId="283" xr:uid="{00000000-0005-0000-0000-000013010000}"/>
    <cellStyle name="=D:\WINNT\SYSTEM32\COMMAND.COM 60 2" xfId="284" xr:uid="{00000000-0005-0000-0000-000014010000}"/>
    <cellStyle name="=D:\WINNT\SYSTEM32\COMMAND.COM 61" xfId="285" xr:uid="{00000000-0005-0000-0000-000015010000}"/>
    <cellStyle name="=D:\WINNT\SYSTEM32\COMMAND.COM 61 2" xfId="286" xr:uid="{00000000-0005-0000-0000-000016010000}"/>
    <cellStyle name="=D:\WINNT\SYSTEM32\COMMAND.COM 62" xfId="287" xr:uid="{00000000-0005-0000-0000-000017010000}"/>
    <cellStyle name="=D:\WINNT\SYSTEM32\COMMAND.COM 62 2" xfId="288" xr:uid="{00000000-0005-0000-0000-000018010000}"/>
    <cellStyle name="=D:\WINNT\SYSTEM32\COMMAND.COM 63" xfId="289" xr:uid="{00000000-0005-0000-0000-000019010000}"/>
    <cellStyle name="=D:\WINNT\SYSTEM32\COMMAND.COM 63 2" xfId="290" xr:uid="{00000000-0005-0000-0000-00001A010000}"/>
    <cellStyle name="=D:\WINNT\SYSTEM32\COMMAND.COM 64" xfId="7" xr:uid="{00000000-0005-0000-0000-00001B010000}"/>
    <cellStyle name="=D:\WINNT\SYSTEM32\COMMAND.COM 7" xfId="291" xr:uid="{00000000-0005-0000-0000-00001C010000}"/>
    <cellStyle name="=D:\WINNT\SYSTEM32\COMMAND.COM 7 2" xfId="292" xr:uid="{00000000-0005-0000-0000-00001D010000}"/>
    <cellStyle name="=D:\WINNT\SYSTEM32\COMMAND.COM 8" xfId="293" xr:uid="{00000000-0005-0000-0000-00001E010000}"/>
    <cellStyle name="=D:\WINNT\SYSTEM32\COMMAND.COM 8 2" xfId="294" xr:uid="{00000000-0005-0000-0000-00001F010000}"/>
    <cellStyle name="=D:\WINNT\SYSTEM32\COMMAND.COM 9" xfId="295" xr:uid="{00000000-0005-0000-0000-000020010000}"/>
    <cellStyle name="=D:\WINNT\SYSTEM32\COMMAND.COM 9 2" xfId="296" xr:uid="{00000000-0005-0000-0000-000021010000}"/>
    <cellStyle name="=D:\WINNT\SYSTEM32\COMMAND.COM_Piller1-2idősorok" xfId="297" xr:uid="{00000000-0005-0000-0000-000022010000}"/>
    <cellStyle name="20% - 1. jelölőszín" xfId="298" xr:uid="{00000000-0005-0000-0000-000023010000}"/>
    <cellStyle name="20% - 2. jelölőszín" xfId="299" xr:uid="{00000000-0005-0000-0000-000024010000}"/>
    <cellStyle name="20% - 3. jelölőszín" xfId="300" xr:uid="{00000000-0005-0000-0000-000025010000}"/>
    <cellStyle name="20% - 4. jelölőszín" xfId="301" xr:uid="{00000000-0005-0000-0000-000026010000}"/>
    <cellStyle name="20% - 5. jelölőszín" xfId="302" xr:uid="{00000000-0005-0000-0000-000027010000}"/>
    <cellStyle name="20% - 6. jelölőszín" xfId="303" xr:uid="{00000000-0005-0000-0000-000028010000}"/>
    <cellStyle name="40% - 1. jelölőszín" xfId="304" xr:uid="{00000000-0005-0000-0000-000029010000}"/>
    <cellStyle name="40% - 2. jelölőszín" xfId="305" xr:uid="{00000000-0005-0000-0000-00002A010000}"/>
    <cellStyle name="40% - 3. jelölőszín" xfId="306" xr:uid="{00000000-0005-0000-0000-00002B010000}"/>
    <cellStyle name="40% - 4. jelölőszín" xfId="307" xr:uid="{00000000-0005-0000-0000-00002C010000}"/>
    <cellStyle name="40% - 5. jelölőszín" xfId="308" xr:uid="{00000000-0005-0000-0000-00002D010000}"/>
    <cellStyle name="40% - 6. jelölőszín" xfId="309" xr:uid="{00000000-0005-0000-0000-00002E010000}"/>
    <cellStyle name="60% - 1. jelölőszín" xfId="310" xr:uid="{00000000-0005-0000-0000-00002F010000}"/>
    <cellStyle name="60% - 2. jelölőszín" xfId="311" xr:uid="{00000000-0005-0000-0000-000030010000}"/>
    <cellStyle name="60% - 3. jelölőszín" xfId="312" xr:uid="{00000000-0005-0000-0000-000031010000}"/>
    <cellStyle name="60% - 4. jelölőszín" xfId="313" xr:uid="{00000000-0005-0000-0000-000032010000}"/>
    <cellStyle name="60% - 5. jelölőszín" xfId="314" xr:uid="{00000000-0005-0000-0000-000033010000}"/>
    <cellStyle name="60% - 6. jelölőszín" xfId="315" xr:uid="{00000000-0005-0000-0000-000034010000}"/>
    <cellStyle name="Bereiche" xfId="316" xr:uid="{00000000-0005-0000-0000-000035010000}"/>
    <cellStyle name="Bevitel" xfId="317" xr:uid="{00000000-0005-0000-0000-000036010000}"/>
    <cellStyle name="čárky [0]_10 grösste GvK 020430_final" xfId="318" xr:uid="{00000000-0005-0000-0000-000037010000}"/>
    <cellStyle name="Cím" xfId="319" xr:uid="{00000000-0005-0000-0000-000038010000}"/>
    <cellStyle name="Címsor 1" xfId="320" xr:uid="{00000000-0005-0000-0000-000039010000}"/>
    <cellStyle name="Címsor 2" xfId="321" xr:uid="{00000000-0005-0000-0000-00003A010000}"/>
    <cellStyle name="Címsor 3" xfId="322" xr:uid="{00000000-0005-0000-0000-00003B010000}"/>
    <cellStyle name="Címsor 4" xfId="323" xr:uid="{00000000-0005-0000-0000-00003C010000}"/>
    <cellStyle name="Comma 10" xfId="324" xr:uid="{00000000-0005-0000-0000-00003D010000}"/>
    <cellStyle name="Comma 10 10" xfId="3258" xr:uid="{5A81E9BB-9372-4F17-BC1F-F60AB6DA1C85}"/>
    <cellStyle name="Comma 10 2" xfId="325" xr:uid="{00000000-0005-0000-0000-00003E010000}"/>
    <cellStyle name="Comma 10 2 2" xfId="326" xr:uid="{00000000-0005-0000-0000-00003F010000}"/>
    <cellStyle name="Comma 10 2 2 2" xfId="3260" xr:uid="{788C5BD1-6367-41FD-855F-DADD749F606C}"/>
    <cellStyle name="Comma 10 2 3" xfId="3259" xr:uid="{02B4FC65-0944-44A9-89DF-C09890367CBD}"/>
    <cellStyle name="Comma 10 3" xfId="327" xr:uid="{00000000-0005-0000-0000-000040010000}"/>
    <cellStyle name="Comma 10 3 2" xfId="328" xr:uid="{00000000-0005-0000-0000-000041010000}"/>
    <cellStyle name="Comma 10 3 2 2" xfId="3262" xr:uid="{9C70F359-43A6-4414-9CD9-132E3DDC8BAB}"/>
    <cellStyle name="Comma 10 3 3" xfId="3261" xr:uid="{35F3066E-101D-4531-90A8-684DE6E1B670}"/>
    <cellStyle name="Comma 10 4" xfId="329" xr:uid="{00000000-0005-0000-0000-000042010000}"/>
    <cellStyle name="Comma 10 4 2" xfId="330" xr:uid="{00000000-0005-0000-0000-000043010000}"/>
    <cellStyle name="Comma 10 4 2 2" xfId="3264" xr:uid="{C0052BE1-294B-4D33-A724-03FCAFDC5B0E}"/>
    <cellStyle name="Comma 10 4 3" xfId="3263" xr:uid="{0096558E-4EC5-4F7A-9E93-DCE41834E80C}"/>
    <cellStyle name="Comma 10 5" xfId="331" xr:uid="{00000000-0005-0000-0000-000044010000}"/>
    <cellStyle name="Comma 10 5 2" xfId="332" xr:uid="{00000000-0005-0000-0000-000045010000}"/>
    <cellStyle name="Comma 10 5 2 2" xfId="3266" xr:uid="{0CB1CA84-C0D7-437B-9DDD-9DACD3B417EC}"/>
    <cellStyle name="Comma 10 5 3" xfId="3265" xr:uid="{37F0CFCB-F126-4FE2-AE90-1899C30126E0}"/>
    <cellStyle name="Comma 10 6" xfId="333" xr:uid="{00000000-0005-0000-0000-000046010000}"/>
    <cellStyle name="Comma 10 6 2" xfId="334" xr:uid="{00000000-0005-0000-0000-000047010000}"/>
    <cellStyle name="Comma 10 6 2 2" xfId="3268" xr:uid="{CC3B6676-134D-42A6-B22E-9CF85727D147}"/>
    <cellStyle name="Comma 10 6 3" xfId="3267" xr:uid="{4E982624-44B5-405D-999D-5B60F2868E30}"/>
    <cellStyle name="Comma 10 7" xfId="335" xr:uid="{00000000-0005-0000-0000-000048010000}"/>
    <cellStyle name="Comma 10 7 2" xfId="336" xr:uid="{00000000-0005-0000-0000-000049010000}"/>
    <cellStyle name="Comma 10 7 2 2" xfId="3270" xr:uid="{44483B6A-F69A-46AB-80CC-8AC43F7996E8}"/>
    <cellStyle name="Comma 10 7 3" xfId="3269" xr:uid="{1CEB209B-B076-499B-AC16-D994DA85F326}"/>
    <cellStyle name="Comma 10 8" xfId="337" xr:uid="{00000000-0005-0000-0000-00004A010000}"/>
    <cellStyle name="Comma 10 8 2" xfId="338" xr:uid="{00000000-0005-0000-0000-00004B010000}"/>
    <cellStyle name="Comma 10 8 2 2" xfId="3272" xr:uid="{E245A3A8-A396-47A1-B294-0962013ADE39}"/>
    <cellStyle name="Comma 10 8 3" xfId="3271" xr:uid="{F4EEB135-0F50-4E0C-978B-756E8EF49FD7}"/>
    <cellStyle name="Comma 10 9" xfId="339" xr:uid="{00000000-0005-0000-0000-00004C010000}"/>
    <cellStyle name="Comma 10 9 2" xfId="3273" xr:uid="{10EA4472-F104-4B9D-95EC-E42AECF1540F}"/>
    <cellStyle name="Comma 11" xfId="340" xr:uid="{00000000-0005-0000-0000-00004D010000}"/>
    <cellStyle name="Comma 11 10" xfId="3274" xr:uid="{DE5992DB-815D-489E-A8CA-2127A13915FB}"/>
    <cellStyle name="Comma 11 2" xfId="341" xr:uid="{00000000-0005-0000-0000-00004E010000}"/>
    <cellStyle name="Comma 11 2 2" xfId="342" xr:uid="{00000000-0005-0000-0000-00004F010000}"/>
    <cellStyle name="Comma 11 2 2 2" xfId="3276" xr:uid="{AA41263F-0D2E-4B8F-A3E5-3ED6000F83A1}"/>
    <cellStyle name="Comma 11 2 3" xfId="3275" xr:uid="{DA8A1F7C-337B-4B2B-86A9-6945A2F8523E}"/>
    <cellStyle name="Comma 11 3" xfId="343" xr:uid="{00000000-0005-0000-0000-000050010000}"/>
    <cellStyle name="Comma 11 3 2" xfId="344" xr:uid="{00000000-0005-0000-0000-000051010000}"/>
    <cellStyle name="Comma 11 3 2 2" xfId="3278" xr:uid="{B446C82F-81DC-407F-984A-AD8A6910A993}"/>
    <cellStyle name="Comma 11 3 3" xfId="3277" xr:uid="{C4680976-C310-40E8-B3B3-2A3232924685}"/>
    <cellStyle name="Comma 11 4" xfId="345" xr:uid="{00000000-0005-0000-0000-000052010000}"/>
    <cellStyle name="Comma 11 4 2" xfId="346" xr:uid="{00000000-0005-0000-0000-000053010000}"/>
    <cellStyle name="Comma 11 4 2 2" xfId="3280" xr:uid="{24917FE9-ABC8-43B9-B88A-DA1A33EB304C}"/>
    <cellStyle name="Comma 11 4 3" xfId="3279" xr:uid="{68AA9B58-AF65-47F8-A75A-74B0579774D3}"/>
    <cellStyle name="Comma 11 5" xfId="347" xr:uid="{00000000-0005-0000-0000-000054010000}"/>
    <cellStyle name="Comma 11 5 2" xfId="348" xr:uid="{00000000-0005-0000-0000-000055010000}"/>
    <cellStyle name="Comma 11 5 2 2" xfId="3282" xr:uid="{8B509E97-04EA-4640-A0A1-C9A31AEF5E11}"/>
    <cellStyle name="Comma 11 5 3" xfId="3281" xr:uid="{71FAA4C6-295E-4200-ADE7-90EFE9816F7A}"/>
    <cellStyle name="Comma 11 6" xfId="349" xr:uid="{00000000-0005-0000-0000-000056010000}"/>
    <cellStyle name="Comma 11 6 2" xfId="350" xr:uid="{00000000-0005-0000-0000-000057010000}"/>
    <cellStyle name="Comma 11 6 2 2" xfId="3284" xr:uid="{6FDBF017-7803-4E59-8C33-A255709929BD}"/>
    <cellStyle name="Comma 11 6 3" xfId="3283" xr:uid="{D1272517-79E0-4006-BD8E-BFA936415EB5}"/>
    <cellStyle name="Comma 11 7" xfId="351" xr:uid="{00000000-0005-0000-0000-000058010000}"/>
    <cellStyle name="Comma 11 7 2" xfId="352" xr:uid="{00000000-0005-0000-0000-000059010000}"/>
    <cellStyle name="Comma 11 7 2 2" xfId="3286" xr:uid="{6E5A0DFF-EDD2-4481-BD2B-5D41BDFE2E80}"/>
    <cellStyle name="Comma 11 7 3" xfId="3285" xr:uid="{C8863707-E180-45F9-9DF0-9826BCC018E5}"/>
    <cellStyle name="Comma 11 8" xfId="353" xr:uid="{00000000-0005-0000-0000-00005A010000}"/>
    <cellStyle name="Comma 11 8 2" xfId="354" xr:uid="{00000000-0005-0000-0000-00005B010000}"/>
    <cellStyle name="Comma 11 8 2 2" xfId="3288" xr:uid="{6312725C-34CC-4108-97E0-17C7D4E8E885}"/>
    <cellStyle name="Comma 11 8 3" xfId="3287" xr:uid="{65A34030-1E58-4CCE-85AE-A820149C83DD}"/>
    <cellStyle name="Comma 11 9" xfId="355" xr:uid="{00000000-0005-0000-0000-00005C010000}"/>
    <cellStyle name="Comma 11 9 2" xfId="3289" xr:uid="{C725061B-AE16-4448-8A80-84F489B9E299}"/>
    <cellStyle name="Comma 12" xfId="356" xr:uid="{00000000-0005-0000-0000-00005D010000}"/>
    <cellStyle name="Comma 12 10" xfId="3290" xr:uid="{6BF728CE-6A55-459F-994D-86E68282AC35}"/>
    <cellStyle name="Comma 12 2" xfId="357" xr:uid="{00000000-0005-0000-0000-00005E010000}"/>
    <cellStyle name="Comma 12 2 2" xfId="358" xr:uid="{00000000-0005-0000-0000-00005F010000}"/>
    <cellStyle name="Comma 12 2 2 2" xfId="3292" xr:uid="{49BF52E8-5B88-45FE-91EA-0C4F85493FF4}"/>
    <cellStyle name="Comma 12 2 3" xfId="3291" xr:uid="{2C59C55C-B89F-41F2-8991-EDA45FC98582}"/>
    <cellStyle name="Comma 12 3" xfId="359" xr:uid="{00000000-0005-0000-0000-000060010000}"/>
    <cellStyle name="Comma 12 3 2" xfId="360" xr:uid="{00000000-0005-0000-0000-000061010000}"/>
    <cellStyle name="Comma 12 3 2 2" xfId="3294" xr:uid="{375616DC-29E9-489A-8650-0A875E41D828}"/>
    <cellStyle name="Comma 12 3 3" xfId="3293" xr:uid="{7BFE3811-C01F-4426-B6DC-5912F97A2B32}"/>
    <cellStyle name="Comma 12 4" xfId="361" xr:uid="{00000000-0005-0000-0000-000062010000}"/>
    <cellStyle name="Comma 12 4 2" xfId="362" xr:uid="{00000000-0005-0000-0000-000063010000}"/>
    <cellStyle name="Comma 12 4 2 2" xfId="3296" xr:uid="{19094002-5996-4BB7-8EBD-E2FD8BAEE701}"/>
    <cellStyle name="Comma 12 4 3" xfId="3295" xr:uid="{2FDCE564-BF60-4292-98A9-9C141ECF03BC}"/>
    <cellStyle name="Comma 12 5" xfId="363" xr:uid="{00000000-0005-0000-0000-000064010000}"/>
    <cellStyle name="Comma 12 5 2" xfId="364" xr:uid="{00000000-0005-0000-0000-000065010000}"/>
    <cellStyle name="Comma 12 5 2 2" xfId="3298" xr:uid="{D0D4984E-96DE-4F61-B85B-87250D479EFA}"/>
    <cellStyle name="Comma 12 5 3" xfId="3297" xr:uid="{B61D6865-1FE1-4F98-9197-A805790F2D39}"/>
    <cellStyle name="Comma 12 6" xfId="365" xr:uid="{00000000-0005-0000-0000-000066010000}"/>
    <cellStyle name="Comma 12 6 2" xfId="366" xr:uid="{00000000-0005-0000-0000-000067010000}"/>
    <cellStyle name="Comma 12 6 2 2" xfId="3300" xr:uid="{3EF442CA-3B90-47F3-A7C6-FC1A4631792E}"/>
    <cellStyle name="Comma 12 6 3" xfId="3299" xr:uid="{CD9DC0D4-E5E1-4353-AB86-A418B2CD91DA}"/>
    <cellStyle name="Comma 12 7" xfId="367" xr:uid="{00000000-0005-0000-0000-000068010000}"/>
    <cellStyle name="Comma 12 7 2" xfId="368" xr:uid="{00000000-0005-0000-0000-000069010000}"/>
    <cellStyle name="Comma 12 7 2 2" xfId="3302" xr:uid="{3E66E249-D549-4E06-87BA-14037F83061D}"/>
    <cellStyle name="Comma 12 7 3" xfId="3301" xr:uid="{39180DEB-625C-4082-BF38-36A63C52DB46}"/>
    <cellStyle name="Comma 12 8" xfId="369" xr:uid="{00000000-0005-0000-0000-00006A010000}"/>
    <cellStyle name="Comma 12 8 2" xfId="370" xr:uid="{00000000-0005-0000-0000-00006B010000}"/>
    <cellStyle name="Comma 12 8 2 2" xfId="3304" xr:uid="{880931C6-90E7-4A44-B626-988AF8708A75}"/>
    <cellStyle name="Comma 12 8 3" xfId="3303" xr:uid="{EDC74CB4-B6F3-4207-9870-E77AB87DC3AA}"/>
    <cellStyle name="Comma 12 9" xfId="371" xr:uid="{00000000-0005-0000-0000-00006C010000}"/>
    <cellStyle name="Comma 12 9 2" xfId="3305" xr:uid="{A009EC49-D2BA-4A00-9F2D-70316AEA4EB4}"/>
    <cellStyle name="Comma 13" xfId="3225" xr:uid="{00000000-0005-0000-0000-00006D010000}"/>
    <cellStyle name="Comma 13 2" xfId="3846" xr:uid="{8658217D-1C67-4035-9570-9FA46621BA27}"/>
    <cellStyle name="Comma 14" xfId="3236" xr:uid="{00000000-0005-0000-0000-00006E010000}"/>
    <cellStyle name="Comma 14 2" xfId="3847" xr:uid="{22B2AA5B-A509-4A99-94C5-93C1F9A9D9F0}"/>
    <cellStyle name="Comma 15" xfId="372" xr:uid="{00000000-0005-0000-0000-00006F010000}"/>
    <cellStyle name="Comma 16" xfId="3223" xr:uid="{00000000-0005-0000-0000-000070010000}"/>
    <cellStyle name="Comma 16 2" xfId="3845" xr:uid="{BD17F204-A5AC-44C9-987A-AAB260F08C64}"/>
    <cellStyle name="Comma 2" xfId="373" xr:uid="{00000000-0005-0000-0000-000071010000}"/>
    <cellStyle name="Comma 2 10" xfId="374" xr:uid="{00000000-0005-0000-0000-000072010000}"/>
    <cellStyle name="Comma 2 10 2" xfId="375" xr:uid="{00000000-0005-0000-0000-000073010000}"/>
    <cellStyle name="Comma 2 10 2 2" xfId="3308" xr:uid="{93E975A3-137B-4A0F-B0B6-2073A840EDB0}"/>
    <cellStyle name="Comma 2 10 3" xfId="3307" xr:uid="{A49C0202-9462-477C-AB0E-E81AE8D401F0}"/>
    <cellStyle name="Comma 2 11" xfId="376" xr:uid="{00000000-0005-0000-0000-000074010000}"/>
    <cellStyle name="Comma 2 11 2" xfId="377" xr:uid="{00000000-0005-0000-0000-000075010000}"/>
    <cellStyle name="Comma 2 11 2 2" xfId="3310" xr:uid="{DBCB4E19-0AFA-4AB1-BF58-C9BE7D468B29}"/>
    <cellStyle name="Comma 2 11 3" xfId="3309" xr:uid="{D44F29BE-EBF5-4298-943C-223F18A6C079}"/>
    <cellStyle name="Comma 2 12" xfId="378" xr:uid="{00000000-0005-0000-0000-000076010000}"/>
    <cellStyle name="Comma 2 12 2" xfId="379" xr:uid="{00000000-0005-0000-0000-000077010000}"/>
    <cellStyle name="Comma 2 12 2 2" xfId="3312" xr:uid="{82535A44-5AFC-406E-B40B-F6A344885261}"/>
    <cellStyle name="Comma 2 12 3" xfId="3311" xr:uid="{F837E3F2-32AA-4655-B98D-9374631B67AD}"/>
    <cellStyle name="Comma 2 13" xfId="380" xr:uid="{00000000-0005-0000-0000-000078010000}"/>
    <cellStyle name="Comma 2 13 2" xfId="381" xr:uid="{00000000-0005-0000-0000-000079010000}"/>
    <cellStyle name="Comma 2 13 2 2" xfId="3314" xr:uid="{8B7CBF6D-99CF-40C2-B2C9-D969709D4400}"/>
    <cellStyle name="Comma 2 13 3" xfId="3313" xr:uid="{F7FD3D28-F2B1-4244-AFAC-FE2B3CF5B7C7}"/>
    <cellStyle name="Comma 2 14" xfId="382" xr:uid="{00000000-0005-0000-0000-00007A010000}"/>
    <cellStyle name="Comma 2 14 2" xfId="383" xr:uid="{00000000-0005-0000-0000-00007B010000}"/>
    <cellStyle name="Comma 2 14 2 2" xfId="3316" xr:uid="{AB80EA62-9289-45BD-993C-1DDD8A8ABEA2}"/>
    <cellStyle name="Comma 2 14 3" xfId="3315" xr:uid="{880884B3-A936-49D6-A2D2-AE5CF6E63F2D}"/>
    <cellStyle name="Comma 2 15" xfId="384" xr:uid="{00000000-0005-0000-0000-00007C010000}"/>
    <cellStyle name="Comma 2 15 2" xfId="385" xr:uid="{00000000-0005-0000-0000-00007D010000}"/>
    <cellStyle name="Comma 2 15 2 2" xfId="3318" xr:uid="{695B1851-A32D-40C8-9F9B-1C9C6C6494F3}"/>
    <cellStyle name="Comma 2 15 3" xfId="3317" xr:uid="{6DBF4AA6-6915-46DA-835D-76175242790E}"/>
    <cellStyle name="Comma 2 16" xfId="386" xr:uid="{00000000-0005-0000-0000-00007E010000}"/>
    <cellStyle name="Comma 2 16 2" xfId="387" xr:uid="{00000000-0005-0000-0000-00007F010000}"/>
    <cellStyle name="Comma 2 16 2 2" xfId="3320" xr:uid="{9E7F0120-0F8A-4F19-BEEE-3B720F2691B6}"/>
    <cellStyle name="Comma 2 16 3" xfId="3319" xr:uid="{925E2F00-E243-48CD-AAEE-F09B237F21C1}"/>
    <cellStyle name="Comma 2 17" xfId="388" xr:uid="{00000000-0005-0000-0000-000080010000}"/>
    <cellStyle name="Comma 2 17 2" xfId="389" xr:uid="{00000000-0005-0000-0000-000081010000}"/>
    <cellStyle name="Comma 2 17 2 2" xfId="3322" xr:uid="{6AF49FD4-0E76-41B7-B5DD-F3EFD82A695D}"/>
    <cellStyle name="Comma 2 17 3" xfId="3321" xr:uid="{79C14A1D-031A-42F0-AAE5-F3C82D10FD7C}"/>
    <cellStyle name="Comma 2 18" xfId="390" xr:uid="{00000000-0005-0000-0000-000082010000}"/>
    <cellStyle name="Comma 2 18 2" xfId="391" xr:uid="{00000000-0005-0000-0000-000083010000}"/>
    <cellStyle name="Comma 2 18 2 2" xfId="3324" xr:uid="{63656D01-5E45-4ADB-A8C9-CC096DE0F948}"/>
    <cellStyle name="Comma 2 18 3" xfId="3323" xr:uid="{C84B14A4-B125-4349-B369-7BF4012DA58E}"/>
    <cellStyle name="Comma 2 19" xfId="392" xr:uid="{00000000-0005-0000-0000-000084010000}"/>
    <cellStyle name="Comma 2 19 2" xfId="393" xr:uid="{00000000-0005-0000-0000-000085010000}"/>
    <cellStyle name="Comma 2 19 2 2" xfId="3326" xr:uid="{B21761F5-EE70-4D78-9B7F-68E64EA01A39}"/>
    <cellStyle name="Comma 2 19 3" xfId="3325" xr:uid="{3A7A7B87-EC33-4944-A0F1-6F6B60D80534}"/>
    <cellStyle name="Comma 2 2" xfId="394" xr:uid="{00000000-0005-0000-0000-000086010000}"/>
    <cellStyle name="Comma 2 2 10" xfId="395" xr:uid="{00000000-0005-0000-0000-000087010000}"/>
    <cellStyle name="Comma 2 2 10 2" xfId="396" xr:uid="{00000000-0005-0000-0000-000088010000}"/>
    <cellStyle name="Comma 2 2 10 2 2" xfId="3329" xr:uid="{4F9D6029-29CF-4B5B-A9A4-B3166847BA17}"/>
    <cellStyle name="Comma 2 2 10 3" xfId="3328" xr:uid="{E6A2121C-936C-471D-A764-8BE3C3F42A3B}"/>
    <cellStyle name="Comma 2 2 11" xfId="397" xr:uid="{00000000-0005-0000-0000-000089010000}"/>
    <cellStyle name="Comma 2 2 11 2" xfId="398" xr:uid="{00000000-0005-0000-0000-00008A010000}"/>
    <cellStyle name="Comma 2 2 11 2 2" xfId="3331" xr:uid="{46A493B4-55C4-40D6-9392-02712B4BB670}"/>
    <cellStyle name="Comma 2 2 11 3" xfId="3330" xr:uid="{0AA3A91B-E62B-45A8-8EEF-6A86C2260EBD}"/>
    <cellStyle name="Comma 2 2 12" xfId="399" xr:uid="{00000000-0005-0000-0000-00008B010000}"/>
    <cellStyle name="Comma 2 2 12 2" xfId="400" xr:uid="{00000000-0005-0000-0000-00008C010000}"/>
    <cellStyle name="Comma 2 2 12 2 2" xfId="3333" xr:uid="{8A07C67F-5DD1-4268-A4CA-0B8AEA32A304}"/>
    <cellStyle name="Comma 2 2 12 3" xfId="3332" xr:uid="{76DE5EF4-9CF1-4B57-B980-D9D4CAD5918F}"/>
    <cellStyle name="Comma 2 2 13" xfId="401" xr:uid="{00000000-0005-0000-0000-00008D010000}"/>
    <cellStyle name="Comma 2 2 13 2" xfId="402" xr:uid="{00000000-0005-0000-0000-00008E010000}"/>
    <cellStyle name="Comma 2 2 13 2 2" xfId="3335" xr:uid="{A4564AD4-833A-49ED-AE4F-52A9938565E5}"/>
    <cellStyle name="Comma 2 2 13 3" xfId="3334" xr:uid="{2D13E109-0194-4411-8F7E-F34C3F7CC163}"/>
    <cellStyle name="Comma 2 2 14" xfId="403" xr:uid="{00000000-0005-0000-0000-00008F010000}"/>
    <cellStyle name="Comma 2 2 14 2" xfId="404" xr:uid="{00000000-0005-0000-0000-000090010000}"/>
    <cellStyle name="Comma 2 2 14 2 2" xfId="3337" xr:uid="{9ACA46D9-E576-4074-AE5E-9DFA3B8CF2C6}"/>
    <cellStyle name="Comma 2 2 14 3" xfId="3336" xr:uid="{50A74916-48E7-4432-8AEC-F1BE9CF75E72}"/>
    <cellStyle name="Comma 2 2 15" xfId="405" xr:uid="{00000000-0005-0000-0000-000091010000}"/>
    <cellStyle name="Comma 2 2 15 2" xfId="406" xr:uid="{00000000-0005-0000-0000-000092010000}"/>
    <cellStyle name="Comma 2 2 15 2 2" xfId="3339" xr:uid="{780732DC-2D47-42CC-91B9-CE841FF74734}"/>
    <cellStyle name="Comma 2 2 15 3" xfId="3338" xr:uid="{2BB3C39F-DE91-40DF-A337-05BD407AC019}"/>
    <cellStyle name="Comma 2 2 16" xfId="407" xr:uid="{00000000-0005-0000-0000-000093010000}"/>
    <cellStyle name="Comma 2 2 16 2" xfId="408" xr:uid="{00000000-0005-0000-0000-000094010000}"/>
    <cellStyle name="Comma 2 2 16 2 2" xfId="3341" xr:uid="{A8EB8499-1C26-4293-8D1D-E42DEA583754}"/>
    <cellStyle name="Comma 2 2 16 3" xfId="3340" xr:uid="{D5995A2E-128F-49BB-AD74-744D3A24EF19}"/>
    <cellStyle name="Comma 2 2 17" xfId="409" xr:uid="{00000000-0005-0000-0000-000095010000}"/>
    <cellStyle name="Comma 2 2 17 2" xfId="410" xr:uid="{00000000-0005-0000-0000-000096010000}"/>
    <cellStyle name="Comma 2 2 17 2 2" xfId="3343" xr:uid="{FC75A65D-7639-44DE-A54A-39571D9723E7}"/>
    <cellStyle name="Comma 2 2 17 3" xfId="3342" xr:uid="{C7136A47-AE51-4B07-B790-E4CB97EA810E}"/>
    <cellStyle name="Comma 2 2 18" xfId="411" xr:uid="{00000000-0005-0000-0000-000097010000}"/>
    <cellStyle name="Comma 2 2 18 2" xfId="412" xr:uid="{00000000-0005-0000-0000-000098010000}"/>
    <cellStyle name="Comma 2 2 18 2 2" xfId="3345" xr:uid="{04B2A3AD-F7C5-445E-9FD4-7D775B75FAB6}"/>
    <cellStyle name="Comma 2 2 18 3" xfId="3344" xr:uid="{136149F7-5ACF-40EF-97A7-8CD1950762D2}"/>
    <cellStyle name="Comma 2 2 19" xfId="413" xr:uid="{00000000-0005-0000-0000-000099010000}"/>
    <cellStyle name="Comma 2 2 19 2" xfId="414" xr:uid="{00000000-0005-0000-0000-00009A010000}"/>
    <cellStyle name="Comma 2 2 19 2 2" xfId="3347" xr:uid="{25EDCD54-9ACE-4118-8217-06A4C448E811}"/>
    <cellStyle name="Comma 2 2 19 3" xfId="3346" xr:uid="{B9D2ECE9-C9F8-483F-BAE6-CCB422698987}"/>
    <cellStyle name="Comma 2 2 2" xfId="415" xr:uid="{00000000-0005-0000-0000-00009B010000}"/>
    <cellStyle name="Comma 2 2 2 2" xfId="416" xr:uid="{00000000-0005-0000-0000-00009C010000}"/>
    <cellStyle name="Comma 2 2 2 2 2" xfId="3349" xr:uid="{91295F47-6FB6-45CD-BD80-D10D48F8FB00}"/>
    <cellStyle name="Comma 2 2 2 3" xfId="3348" xr:uid="{322E13DA-E386-42E4-88AB-7D89D00FCE7C}"/>
    <cellStyle name="Comma 2 2 20" xfId="417" xr:uid="{00000000-0005-0000-0000-00009D010000}"/>
    <cellStyle name="Comma 2 2 20 2" xfId="418" xr:uid="{00000000-0005-0000-0000-00009E010000}"/>
    <cellStyle name="Comma 2 2 20 2 2" xfId="3351" xr:uid="{C2ED96AD-99F5-4877-A0E8-A14FE366ADB6}"/>
    <cellStyle name="Comma 2 2 20 3" xfId="3350" xr:uid="{DE27C3B4-E91F-45AC-A996-54581DA331DC}"/>
    <cellStyle name="Comma 2 2 21" xfId="419" xr:uid="{00000000-0005-0000-0000-00009F010000}"/>
    <cellStyle name="Comma 2 2 21 2" xfId="420" xr:uid="{00000000-0005-0000-0000-0000A0010000}"/>
    <cellStyle name="Comma 2 2 21 2 2" xfId="3353" xr:uid="{CFA3E9EC-51C1-49E3-906F-5A3D94B97C28}"/>
    <cellStyle name="Comma 2 2 21 3" xfId="3352" xr:uid="{AA48EF6C-7DF0-471D-B4ED-31D4744C02DF}"/>
    <cellStyle name="Comma 2 2 22" xfId="421" xr:uid="{00000000-0005-0000-0000-0000A1010000}"/>
    <cellStyle name="Comma 2 2 22 2" xfId="422" xr:uid="{00000000-0005-0000-0000-0000A2010000}"/>
    <cellStyle name="Comma 2 2 22 2 2" xfId="3355" xr:uid="{EA3D2F21-A226-4B85-B4B3-C84C464876B5}"/>
    <cellStyle name="Comma 2 2 22 3" xfId="3354" xr:uid="{1BCA0165-F84A-4821-9F58-6EEAFB96FC32}"/>
    <cellStyle name="Comma 2 2 23" xfId="423" xr:uid="{00000000-0005-0000-0000-0000A3010000}"/>
    <cellStyle name="Comma 2 2 23 2" xfId="424" xr:uid="{00000000-0005-0000-0000-0000A4010000}"/>
    <cellStyle name="Comma 2 2 23 2 2" xfId="3357" xr:uid="{81B130F6-427E-43E5-BC8B-6E119DBD4560}"/>
    <cellStyle name="Comma 2 2 23 3" xfId="3356" xr:uid="{3D2A394E-FCFA-456A-ADB6-ACC3E5F9E842}"/>
    <cellStyle name="Comma 2 2 24" xfId="425" xr:uid="{00000000-0005-0000-0000-0000A5010000}"/>
    <cellStyle name="Comma 2 2 24 2" xfId="426" xr:uid="{00000000-0005-0000-0000-0000A6010000}"/>
    <cellStyle name="Comma 2 2 24 2 2" xfId="3359" xr:uid="{E0E20AC8-DD9C-490D-B1F8-6AA9A394D34C}"/>
    <cellStyle name="Comma 2 2 24 3" xfId="3358" xr:uid="{636C2F4B-0708-44E1-9744-9DA24D564456}"/>
    <cellStyle name="Comma 2 2 25" xfId="427" xr:uid="{00000000-0005-0000-0000-0000A7010000}"/>
    <cellStyle name="Comma 2 2 25 2" xfId="428" xr:uid="{00000000-0005-0000-0000-0000A8010000}"/>
    <cellStyle name="Comma 2 2 25 2 2" xfId="3361" xr:uid="{98867E00-E983-4FD2-9EE4-614B8D70FDA9}"/>
    <cellStyle name="Comma 2 2 25 3" xfId="3360" xr:uid="{B28FCB5A-240A-4B93-9AEE-EFEEA61A98D2}"/>
    <cellStyle name="Comma 2 2 26" xfId="429" xr:uid="{00000000-0005-0000-0000-0000A9010000}"/>
    <cellStyle name="Comma 2 2 26 2" xfId="430" xr:uid="{00000000-0005-0000-0000-0000AA010000}"/>
    <cellStyle name="Comma 2 2 26 2 2" xfId="3363" xr:uid="{1BDA84CE-409F-4B6E-B3D6-58EB619ED81C}"/>
    <cellStyle name="Comma 2 2 26 3" xfId="3362" xr:uid="{D4F30117-2AD1-4608-8B90-DECF1AD1160A}"/>
    <cellStyle name="Comma 2 2 27" xfId="431" xr:uid="{00000000-0005-0000-0000-0000AB010000}"/>
    <cellStyle name="Comma 2 2 27 2" xfId="432" xr:uid="{00000000-0005-0000-0000-0000AC010000}"/>
    <cellStyle name="Comma 2 2 27 2 2" xfId="3365" xr:uid="{63446F37-3653-4454-BD5F-0B770C833F96}"/>
    <cellStyle name="Comma 2 2 27 3" xfId="3364" xr:uid="{13959291-40EB-42FB-9319-2BD5F65EA330}"/>
    <cellStyle name="Comma 2 2 28" xfId="433" xr:uid="{00000000-0005-0000-0000-0000AD010000}"/>
    <cellStyle name="Comma 2 2 28 2" xfId="434" xr:uid="{00000000-0005-0000-0000-0000AE010000}"/>
    <cellStyle name="Comma 2 2 28 2 2" xfId="3367" xr:uid="{8150F4F8-4869-4752-979B-0ADF2A1EDEDE}"/>
    <cellStyle name="Comma 2 2 28 3" xfId="3366" xr:uid="{6AFF816A-A2E3-4857-B215-6A3492D76A5F}"/>
    <cellStyle name="Comma 2 2 29" xfId="435" xr:uid="{00000000-0005-0000-0000-0000AF010000}"/>
    <cellStyle name="Comma 2 2 29 2" xfId="436" xr:uid="{00000000-0005-0000-0000-0000B0010000}"/>
    <cellStyle name="Comma 2 2 29 2 2" xfId="3369" xr:uid="{AC9AA522-409B-4649-9E81-B44CBBB6AA75}"/>
    <cellStyle name="Comma 2 2 29 3" xfId="3368" xr:uid="{206AD397-02CD-43D2-90EB-588B47422884}"/>
    <cellStyle name="Comma 2 2 3" xfId="437" xr:uid="{00000000-0005-0000-0000-0000B1010000}"/>
    <cellStyle name="Comma 2 2 3 2" xfId="438" xr:uid="{00000000-0005-0000-0000-0000B2010000}"/>
    <cellStyle name="Comma 2 2 3 2 2" xfId="3371" xr:uid="{EF61E9B5-85DA-4BD0-9F42-99625AB68A15}"/>
    <cellStyle name="Comma 2 2 3 3" xfId="3370" xr:uid="{0D0AE231-9311-494A-8AA2-0A4727C04967}"/>
    <cellStyle name="Comma 2 2 30" xfId="439" xr:uid="{00000000-0005-0000-0000-0000B3010000}"/>
    <cellStyle name="Comma 2 2 30 2" xfId="440" xr:uid="{00000000-0005-0000-0000-0000B4010000}"/>
    <cellStyle name="Comma 2 2 30 2 2" xfId="3373" xr:uid="{C39A8B85-BDAF-4B9F-BAD0-0AD727C4F8F4}"/>
    <cellStyle name="Comma 2 2 30 3" xfId="3372" xr:uid="{74DC72E1-2782-4150-A56E-1287F911B2F8}"/>
    <cellStyle name="Comma 2 2 31" xfId="441" xr:uid="{00000000-0005-0000-0000-0000B5010000}"/>
    <cellStyle name="Comma 2 2 31 2" xfId="442" xr:uid="{00000000-0005-0000-0000-0000B6010000}"/>
    <cellStyle name="Comma 2 2 31 2 2" xfId="3375" xr:uid="{5F15E8DA-F9F4-49CC-B1DC-3287917FC09C}"/>
    <cellStyle name="Comma 2 2 31 3" xfId="3374" xr:uid="{B6AC2D2C-246A-4FC9-B60B-57259BDC9788}"/>
    <cellStyle name="Comma 2 2 32" xfId="443" xr:uid="{00000000-0005-0000-0000-0000B7010000}"/>
    <cellStyle name="Comma 2 2 32 2" xfId="444" xr:uid="{00000000-0005-0000-0000-0000B8010000}"/>
    <cellStyle name="Comma 2 2 32 2 2" xfId="3377" xr:uid="{89CA3332-0459-4B6D-A2E4-A60B2919A9B9}"/>
    <cellStyle name="Comma 2 2 32 3" xfId="3376" xr:uid="{AD49331A-C0E6-410A-BA6B-04A84D18D995}"/>
    <cellStyle name="Comma 2 2 33" xfId="445" xr:uid="{00000000-0005-0000-0000-0000B9010000}"/>
    <cellStyle name="Comma 2 2 33 2" xfId="446" xr:uid="{00000000-0005-0000-0000-0000BA010000}"/>
    <cellStyle name="Comma 2 2 33 2 2" xfId="3379" xr:uid="{2EB7FBF2-AAEA-4CBC-84EF-9DB2FB569573}"/>
    <cellStyle name="Comma 2 2 33 3" xfId="3378" xr:uid="{C602A552-D4B9-450B-8777-93376B337239}"/>
    <cellStyle name="Comma 2 2 34" xfId="447" xr:uid="{00000000-0005-0000-0000-0000BB010000}"/>
    <cellStyle name="Comma 2 2 34 2" xfId="448" xr:uid="{00000000-0005-0000-0000-0000BC010000}"/>
    <cellStyle name="Comma 2 2 34 2 2" xfId="3381" xr:uid="{A17F2398-63FB-4AE6-B15F-5F57E8C47475}"/>
    <cellStyle name="Comma 2 2 34 3" xfId="3380" xr:uid="{796E6BA5-B2A4-4E0B-AAA2-9CDEDEAFE7A2}"/>
    <cellStyle name="Comma 2 2 35" xfId="449" xr:uid="{00000000-0005-0000-0000-0000BD010000}"/>
    <cellStyle name="Comma 2 2 35 2" xfId="450" xr:uid="{00000000-0005-0000-0000-0000BE010000}"/>
    <cellStyle name="Comma 2 2 35 2 2" xfId="3383" xr:uid="{3B1994E8-CF6B-438D-B391-6911BB4166A8}"/>
    <cellStyle name="Comma 2 2 35 3" xfId="3382" xr:uid="{CF6FD8AC-1156-414B-BFA2-2C749DF20F5E}"/>
    <cellStyle name="Comma 2 2 36" xfId="451" xr:uid="{00000000-0005-0000-0000-0000BF010000}"/>
    <cellStyle name="Comma 2 2 36 2" xfId="452" xr:uid="{00000000-0005-0000-0000-0000C0010000}"/>
    <cellStyle name="Comma 2 2 36 2 2" xfId="3385" xr:uid="{5F435C8A-075E-48A2-BCC8-78CFE934A68C}"/>
    <cellStyle name="Comma 2 2 36 3" xfId="3384" xr:uid="{904AF485-0C20-4E10-8AEE-71DCD5EF1FA6}"/>
    <cellStyle name="Comma 2 2 37" xfId="453" xr:uid="{00000000-0005-0000-0000-0000C1010000}"/>
    <cellStyle name="Comma 2 2 37 2" xfId="454" xr:uid="{00000000-0005-0000-0000-0000C2010000}"/>
    <cellStyle name="Comma 2 2 37 2 2" xfId="3387" xr:uid="{167E93E7-C81C-4B6C-B4A3-AC791FAA213B}"/>
    <cellStyle name="Comma 2 2 37 3" xfId="3386" xr:uid="{A48D06A4-12BF-4C51-A281-7C7D13FCC862}"/>
    <cellStyle name="Comma 2 2 38" xfId="455" xr:uid="{00000000-0005-0000-0000-0000C3010000}"/>
    <cellStyle name="Comma 2 2 38 2" xfId="456" xr:uid="{00000000-0005-0000-0000-0000C4010000}"/>
    <cellStyle name="Comma 2 2 38 2 2" xfId="3389" xr:uid="{C5E4B91F-E6B7-4955-AC61-CB2640477F6A}"/>
    <cellStyle name="Comma 2 2 38 3" xfId="3388" xr:uid="{9B7FF0E3-05A3-4E73-B6DD-8642C0344B6F}"/>
    <cellStyle name="Comma 2 2 39" xfId="457" xr:uid="{00000000-0005-0000-0000-0000C5010000}"/>
    <cellStyle name="Comma 2 2 39 2" xfId="458" xr:uid="{00000000-0005-0000-0000-0000C6010000}"/>
    <cellStyle name="Comma 2 2 39 2 2" xfId="3391" xr:uid="{F80F0791-5ABD-4BE9-9D7C-49A94946AFA8}"/>
    <cellStyle name="Comma 2 2 39 3" xfId="3390" xr:uid="{66BE95FF-05D5-4572-85C4-2FBB4C0B5E96}"/>
    <cellStyle name="Comma 2 2 4" xfId="459" xr:uid="{00000000-0005-0000-0000-0000C7010000}"/>
    <cellStyle name="Comma 2 2 4 2" xfId="460" xr:uid="{00000000-0005-0000-0000-0000C8010000}"/>
    <cellStyle name="Comma 2 2 4 2 2" xfId="3393" xr:uid="{A4AFABAB-4069-44BA-86A8-B03385BAE5F5}"/>
    <cellStyle name="Comma 2 2 4 3" xfId="3392" xr:uid="{FE67DF44-8220-46EB-813D-8423361DFAA2}"/>
    <cellStyle name="Comma 2 2 40" xfId="461" xr:uid="{00000000-0005-0000-0000-0000C9010000}"/>
    <cellStyle name="Comma 2 2 40 2" xfId="462" xr:uid="{00000000-0005-0000-0000-0000CA010000}"/>
    <cellStyle name="Comma 2 2 40 2 2" xfId="3395" xr:uid="{31FBD9EC-458B-46D4-B1ED-5ECD92C83BAA}"/>
    <cellStyle name="Comma 2 2 40 3" xfId="3394" xr:uid="{F6F75EF6-131C-4399-894B-565904C01749}"/>
    <cellStyle name="Comma 2 2 41" xfId="463" xr:uid="{00000000-0005-0000-0000-0000CB010000}"/>
    <cellStyle name="Comma 2 2 41 2" xfId="464" xr:uid="{00000000-0005-0000-0000-0000CC010000}"/>
    <cellStyle name="Comma 2 2 41 2 2" xfId="3397" xr:uid="{38F71E8F-DAA9-4B71-BC8D-843F8DAD52D3}"/>
    <cellStyle name="Comma 2 2 41 3" xfId="3396" xr:uid="{B590B0A4-2A59-4ADE-8474-23C5DBF2525B}"/>
    <cellStyle name="Comma 2 2 42" xfId="465" xr:uid="{00000000-0005-0000-0000-0000CD010000}"/>
    <cellStyle name="Comma 2 2 42 2" xfId="466" xr:uid="{00000000-0005-0000-0000-0000CE010000}"/>
    <cellStyle name="Comma 2 2 42 2 2" xfId="3399" xr:uid="{9BF66EA4-084E-4E7E-92D3-53264A1B631D}"/>
    <cellStyle name="Comma 2 2 42 3" xfId="3398" xr:uid="{602F4331-4924-4B8F-A489-3C521F15C3C6}"/>
    <cellStyle name="Comma 2 2 43" xfId="467" xr:uid="{00000000-0005-0000-0000-0000CF010000}"/>
    <cellStyle name="Comma 2 2 43 2" xfId="468" xr:uid="{00000000-0005-0000-0000-0000D0010000}"/>
    <cellStyle name="Comma 2 2 43 2 2" xfId="3401" xr:uid="{7E07DE29-7F99-400D-9B27-4CD23B8278A6}"/>
    <cellStyle name="Comma 2 2 43 3" xfId="3400" xr:uid="{59CA681D-C9CA-4743-B8B2-DE0717A0BD17}"/>
    <cellStyle name="Comma 2 2 44" xfId="469" xr:uid="{00000000-0005-0000-0000-0000D1010000}"/>
    <cellStyle name="Comma 2 2 44 2" xfId="470" xr:uid="{00000000-0005-0000-0000-0000D2010000}"/>
    <cellStyle name="Comma 2 2 44 2 2" xfId="3403" xr:uid="{2597A90F-7244-4C81-BEA0-EE93B1525D64}"/>
    <cellStyle name="Comma 2 2 44 3" xfId="3402" xr:uid="{9AB8EB29-1931-4C9C-8524-7188BF32BD64}"/>
    <cellStyle name="Comma 2 2 45" xfId="471" xr:uid="{00000000-0005-0000-0000-0000D3010000}"/>
    <cellStyle name="Comma 2 2 45 2" xfId="472" xr:uid="{00000000-0005-0000-0000-0000D4010000}"/>
    <cellStyle name="Comma 2 2 45 2 2" xfId="3405" xr:uid="{E80AF97E-9595-447B-B957-8BCF1BDE207F}"/>
    <cellStyle name="Comma 2 2 45 3" xfId="3404" xr:uid="{AB20FE02-F2D2-46AD-811A-D1ECACA43CA2}"/>
    <cellStyle name="Comma 2 2 46" xfId="473" xr:uid="{00000000-0005-0000-0000-0000D5010000}"/>
    <cellStyle name="Comma 2 2 46 2" xfId="474" xr:uid="{00000000-0005-0000-0000-0000D6010000}"/>
    <cellStyle name="Comma 2 2 46 2 2" xfId="3407" xr:uid="{74DB1EAD-5263-46D6-875D-BE675A099765}"/>
    <cellStyle name="Comma 2 2 46 3" xfId="3406" xr:uid="{D9BA27C8-1676-4801-A0F9-9296FD2BE7F2}"/>
    <cellStyle name="Comma 2 2 47" xfId="475" xr:uid="{00000000-0005-0000-0000-0000D7010000}"/>
    <cellStyle name="Comma 2 2 47 2" xfId="476" xr:uid="{00000000-0005-0000-0000-0000D8010000}"/>
    <cellStyle name="Comma 2 2 47 2 2" xfId="3409" xr:uid="{58D834DD-1D72-439F-A9E7-6B351725EC72}"/>
    <cellStyle name="Comma 2 2 47 3" xfId="3408" xr:uid="{1B197931-8F61-4ACC-91F3-25422093D993}"/>
    <cellStyle name="Comma 2 2 48" xfId="477" xr:uid="{00000000-0005-0000-0000-0000D9010000}"/>
    <cellStyle name="Comma 2 2 48 2" xfId="478" xr:uid="{00000000-0005-0000-0000-0000DA010000}"/>
    <cellStyle name="Comma 2 2 48 2 2" xfId="3411" xr:uid="{D44E7798-ABA6-41CD-B996-D4A033C3C7C0}"/>
    <cellStyle name="Comma 2 2 48 3" xfId="3410" xr:uid="{9B319696-A963-4222-B729-D7C3B7E42DA1}"/>
    <cellStyle name="Comma 2 2 49" xfId="479" xr:uid="{00000000-0005-0000-0000-0000DB010000}"/>
    <cellStyle name="Comma 2 2 49 2" xfId="480" xr:uid="{00000000-0005-0000-0000-0000DC010000}"/>
    <cellStyle name="Comma 2 2 49 2 2" xfId="3413" xr:uid="{A1B57F2F-04D4-4CCF-8042-ABEA93EF590D}"/>
    <cellStyle name="Comma 2 2 49 3" xfId="3412" xr:uid="{6EBFBFB8-8220-48E9-922B-CD23051530E6}"/>
    <cellStyle name="Comma 2 2 5" xfId="481" xr:uid="{00000000-0005-0000-0000-0000DD010000}"/>
    <cellStyle name="Comma 2 2 5 2" xfId="482" xr:uid="{00000000-0005-0000-0000-0000DE010000}"/>
    <cellStyle name="Comma 2 2 5 2 2" xfId="3415" xr:uid="{AEB3E0E9-09CC-46CC-8241-0E122D0CC59B}"/>
    <cellStyle name="Comma 2 2 5 3" xfId="3414" xr:uid="{BAC1D1AC-0D80-43A7-A316-97C97DB823A2}"/>
    <cellStyle name="Comma 2 2 50" xfId="483" xr:uid="{00000000-0005-0000-0000-0000DF010000}"/>
    <cellStyle name="Comma 2 2 50 2" xfId="484" xr:uid="{00000000-0005-0000-0000-0000E0010000}"/>
    <cellStyle name="Comma 2 2 50 2 2" xfId="3417" xr:uid="{3A025686-4EA5-49A5-8237-8F70AE5E3A67}"/>
    <cellStyle name="Comma 2 2 50 3" xfId="3416" xr:uid="{EF581303-0E20-42F7-9556-63F89A609201}"/>
    <cellStyle name="Comma 2 2 51" xfId="485" xr:uid="{00000000-0005-0000-0000-0000E1010000}"/>
    <cellStyle name="Comma 2 2 51 2" xfId="486" xr:uid="{00000000-0005-0000-0000-0000E2010000}"/>
    <cellStyle name="Comma 2 2 51 2 2" xfId="3419" xr:uid="{499D6DF7-DEDA-42C9-BFEF-415B8AFD2818}"/>
    <cellStyle name="Comma 2 2 51 3" xfId="3418" xr:uid="{86CD4D99-13A2-4473-A20E-5BF272487D88}"/>
    <cellStyle name="Comma 2 2 52" xfId="487" xr:uid="{00000000-0005-0000-0000-0000E3010000}"/>
    <cellStyle name="Comma 2 2 52 2" xfId="488" xr:uid="{00000000-0005-0000-0000-0000E4010000}"/>
    <cellStyle name="Comma 2 2 52 2 2" xfId="3421" xr:uid="{68DE04B9-4965-4661-8CA4-26F331236FA7}"/>
    <cellStyle name="Comma 2 2 52 3" xfId="3420" xr:uid="{A0E58D37-C41F-468D-B7B1-412AEC7F3055}"/>
    <cellStyle name="Comma 2 2 53" xfId="489" xr:uid="{00000000-0005-0000-0000-0000E5010000}"/>
    <cellStyle name="Comma 2 2 53 2" xfId="490" xr:uid="{00000000-0005-0000-0000-0000E6010000}"/>
    <cellStyle name="Comma 2 2 53 2 2" xfId="3423" xr:uid="{730E2878-FDCE-4D2A-8E6D-7FDDE1DE8A3E}"/>
    <cellStyle name="Comma 2 2 53 3" xfId="3422" xr:uid="{D368D883-AA51-4326-9CC4-D5097F14D8A7}"/>
    <cellStyle name="Comma 2 2 54" xfId="491" xr:uid="{00000000-0005-0000-0000-0000E7010000}"/>
    <cellStyle name="Comma 2 2 54 10" xfId="492" xr:uid="{00000000-0005-0000-0000-0000E8010000}"/>
    <cellStyle name="Comma 2 2 54 10 2" xfId="3425" xr:uid="{33C0BBA3-4BC9-485D-955D-4EFDE13783E9}"/>
    <cellStyle name="Comma 2 2 54 11" xfId="3424" xr:uid="{D7DB43CD-EC27-4FE3-B7D3-C365681F16FC}"/>
    <cellStyle name="Comma 2 2 54 2" xfId="493" xr:uid="{00000000-0005-0000-0000-0000E9010000}"/>
    <cellStyle name="Comma 2 2 54 2 2" xfId="494" xr:uid="{00000000-0005-0000-0000-0000EA010000}"/>
    <cellStyle name="Comma 2 2 54 2 2 2" xfId="3427" xr:uid="{EF992ED6-EDD8-434F-AAA4-CA2CBD2102B0}"/>
    <cellStyle name="Comma 2 2 54 2 3" xfId="3426" xr:uid="{83865C17-2F60-4712-93E9-A496452C9E9C}"/>
    <cellStyle name="Comma 2 2 54 3" xfId="495" xr:uid="{00000000-0005-0000-0000-0000EB010000}"/>
    <cellStyle name="Comma 2 2 54 3 2" xfId="496" xr:uid="{00000000-0005-0000-0000-0000EC010000}"/>
    <cellStyle name="Comma 2 2 54 3 2 2" xfId="3429" xr:uid="{1C1ED636-439A-4DAC-A123-FADB83F4EBB7}"/>
    <cellStyle name="Comma 2 2 54 3 3" xfId="3428" xr:uid="{AA2FCF01-1EDC-4EE4-A8A8-9F3267A71D95}"/>
    <cellStyle name="Comma 2 2 54 4" xfId="497" xr:uid="{00000000-0005-0000-0000-0000ED010000}"/>
    <cellStyle name="Comma 2 2 54 4 2" xfId="498" xr:uid="{00000000-0005-0000-0000-0000EE010000}"/>
    <cellStyle name="Comma 2 2 54 4 2 2" xfId="3431" xr:uid="{4DE4224D-4AB8-4192-8CC1-4FA351F11AFF}"/>
    <cellStyle name="Comma 2 2 54 4 3" xfId="3430" xr:uid="{ED476078-5E17-490B-9E7A-AA5849FD6DB2}"/>
    <cellStyle name="Comma 2 2 54 5" xfId="499" xr:uid="{00000000-0005-0000-0000-0000EF010000}"/>
    <cellStyle name="Comma 2 2 54 5 2" xfId="500" xr:uid="{00000000-0005-0000-0000-0000F0010000}"/>
    <cellStyle name="Comma 2 2 54 5 2 2" xfId="3433" xr:uid="{8DD6BD15-21F4-4A50-8434-2489DAC666BC}"/>
    <cellStyle name="Comma 2 2 54 5 3" xfId="3432" xr:uid="{528E45BD-83BC-4B2D-99F4-D746BCA898F4}"/>
    <cellStyle name="Comma 2 2 54 6" xfId="501" xr:uid="{00000000-0005-0000-0000-0000F1010000}"/>
    <cellStyle name="Comma 2 2 54 6 2" xfId="502" xr:uid="{00000000-0005-0000-0000-0000F2010000}"/>
    <cellStyle name="Comma 2 2 54 6 2 2" xfId="3435" xr:uid="{973FB11F-6CEE-4950-A320-A6304D7A1A44}"/>
    <cellStyle name="Comma 2 2 54 6 3" xfId="3434" xr:uid="{068A6270-2A1A-425E-8F2F-098EDAEDDAB1}"/>
    <cellStyle name="Comma 2 2 54 7" xfId="503" xr:uid="{00000000-0005-0000-0000-0000F3010000}"/>
    <cellStyle name="Comma 2 2 54 7 2" xfId="504" xr:uid="{00000000-0005-0000-0000-0000F4010000}"/>
    <cellStyle name="Comma 2 2 54 7 2 2" xfId="3437" xr:uid="{6FD3642D-E6C8-45FB-B162-F3F939447544}"/>
    <cellStyle name="Comma 2 2 54 7 3" xfId="3436" xr:uid="{75EA5901-29D2-48DF-A401-973B33B21297}"/>
    <cellStyle name="Comma 2 2 54 8" xfId="505" xr:uid="{00000000-0005-0000-0000-0000F5010000}"/>
    <cellStyle name="Comma 2 2 54 8 2" xfId="506" xr:uid="{00000000-0005-0000-0000-0000F6010000}"/>
    <cellStyle name="Comma 2 2 54 8 2 2" xfId="3439" xr:uid="{50CDB1F4-2654-4B68-B176-D799EB74BF67}"/>
    <cellStyle name="Comma 2 2 54 8 3" xfId="3438" xr:uid="{C937B059-C247-4397-BCFD-49787AEAD058}"/>
    <cellStyle name="Comma 2 2 54 9" xfId="507" xr:uid="{00000000-0005-0000-0000-0000F7010000}"/>
    <cellStyle name="Comma 2 2 54 9 2" xfId="508" xr:uid="{00000000-0005-0000-0000-0000F8010000}"/>
    <cellStyle name="Comma 2 2 54 9 2 2" xfId="3441" xr:uid="{C7ACC9EC-3448-488C-89E1-76A3E09C22BE}"/>
    <cellStyle name="Comma 2 2 54 9 3" xfId="3440" xr:uid="{80DF3E14-9531-4C39-93E3-1F2411EED2DA}"/>
    <cellStyle name="Comma 2 2 55" xfId="509" xr:uid="{00000000-0005-0000-0000-0000F9010000}"/>
    <cellStyle name="Comma 2 2 55 2" xfId="510" xr:uid="{00000000-0005-0000-0000-0000FA010000}"/>
    <cellStyle name="Comma 2 2 55 2 2" xfId="3443" xr:uid="{A013764E-C0AF-4B9D-96C3-FF4216EFD1C0}"/>
    <cellStyle name="Comma 2 2 55 3" xfId="3442" xr:uid="{D42A8F64-5083-4979-8A4B-2BBF75619CAF}"/>
    <cellStyle name="Comma 2 2 56" xfId="511" xr:uid="{00000000-0005-0000-0000-0000FB010000}"/>
    <cellStyle name="Comma 2 2 56 2" xfId="512" xr:uid="{00000000-0005-0000-0000-0000FC010000}"/>
    <cellStyle name="Comma 2 2 56 2 2" xfId="3445" xr:uid="{70DCEDE7-CB5E-4600-9E7A-2889A4CABF86}"/>
    <cellStyle name="Comma 2 2 56 3" xfId="3444" xr:uid="{59715DF1-DCAD-4557-90D2-F085F4825656}"/>
    <cellStyle name="Comma 2 2 57" xfId="513" xr:uid="{00000000-0005-0000-0000-0000FD010000}"/>
    <cellStyle name="Comma 2 2 57 2" xfId="514" xr:uid="{00000000-0005-0000-0000-0000FE010000}"/>
    <cellStyle name="Comma 2 2 57 2 2" xfId="3447" xr:uid="{9E55FE61-E1DD-4DA6-B41C-BB701AC434BF}"/>
    <cellStyle name="Comma 2 2 57 3" xfId="3446" xr:uid="{9BD2A0DD-D36B-496E-8C34-65AD9EED1FD6}"/>
    <cellStyle name="Comma 2 2 58" xfId="515" xr:uid="{00000000-0005-0000-0000-0000FF010000}"/>
    <cellStyle name="Comma 2 2 58 2" xfId="516" xr:uid="{00000000-0005-0000-0000-000000020000}"/>
    <cellStyle name="Comma 2 2 58 2 2" xfId="3449" xr:uid="{960FFD88-0530-4E32-8C97-0353AF1D456F}"/>
    <cellStyle name="Comma 2 2 58 3" xfId="3448" xr:uid="{E6BC655E-148C-407A-85BE-E30B0EDC7279}"/>
    <cellStyle name="Comma 2 2 59" xfId="517" xr:uid="{00000000-0005-0000-0000-000001020000}"/>
    <cellStyle name="Comma 2 2 59 2" xfId="518" xr:uid="{00000000-0005-0000-0000-000002020000}"/>
    <cellStyle name="Comma 2 2 59 2 2" xfId="3451" xr:uid="{415F607E-9091-4947-A44F-5B08FE76B981}"/>
    <cellStyle name="Comma 2 2 59 3" xfId="3450" xr:uid="{4C8484D0-8879-4E16-9413-DE6F44C3EA0E}"/>
    <cellStyle name="Comma 2 2 6" xfId="519" xr:uid="{00000000-0005-0000-0000-000003020000}"/>
    <cellStyle name="Comma 2 2 6 2" xfId="520" xr:uid="{00000000-0005-0000-0000-000004020000}"/>
    <cellStyle name="Comma 2 2 6 2 2" xfId="3453" xr:uid="{F1B2287B-C273-4727-8D65-9F2FD4238805}"/>
    <cellStyle name="Comma 2 2 6 3" xfId="3452" xr:uid="{9DF083D1-D90A-45E6-8E78-EABD12DF9D10}"/>
    <cellStyle name="Comma 2 2 60" xfId="521" xr:uid="{00000000-0005-0000-0000-000005020000}"/>
    <cellStyle name="Comma 2 2 60 2" xfId="522" xr:uid="{00000000-0005-0000-0000-000006020000}"/>
    <cellStyle name="Comma 2 2 60 2 2" xfId="3455" xr:uid="{9F954EA1-400D-4258-9CD7-6C4D97F103B1}"/>
    <cellStyle name="Comma 2 2 60 3" xfId="3454" xr:uid="{96D7E3D3-4F44-4185-8DB7-28F284A71E5D}"/>
    <cellStyle name="Comma 2 2 61" xfId="523" xr:uid="{00000000-0005-0000-0000-000007020000}"/>
    <cellStyle name="Comma 2 2 61 2" xfId="524" xr:uid="{00000000-0005-0000-0000-000008020000}"/>
    <cellStyle name="Comma 2 2 61 2 2" xfId="3457" xr:uid="{A0FA2AFC-EB7B-4AC5-8F3E-4F58BEAB7D6A}"/>
    <cellStyle name="Comma 2 2 61 3" xfId="3456" xr:uid="{44BA08E9-8B78-45DD-81CD-2FB953C9D459}"/>
    <cellStyle name="Comma 2 2 62" xfId="525" xr:uid="{00000000-0005-0000-0000-000009020000}"/>
    <cellStyle name="Comma 2 2 62 2" xfId="526" xr:uid="{00000000-0005-0000-0000-00000A020000}"/>
    <cellStyle name="Comma 2 2 62 2 2" xfId="3459" xr:uid="{FAD4245C-536F-4E16-B341-2F2C22C5DD2E}"/>
    <cellStyle name="Comma 2 2 62 3" xfId="3458" xr:uid="{4DCA5419-1F03-42AA-90FF-7E904C9D317C}"/>
    <cellStyle name="Comma 2 2 63" xfId="527" xr:uid="{00000000-0005-0000-0000-00000B020000}"/>
    <cellStyle name="Comma 2 2 63 2" xfId="3460" xr:uid="{0030C937-22FA-48EE-B111-8A8CB2E66402}"/>
    <cellStyle name="Comma 2 2 64" xfId="3327" xr:uid="{D9920667-92C9-4758-9C36-D0D369910CB2}"/>
    <cellStyle name="Comma 2 2 7" xfId="528" xr:uid="{00000000-0005-0000-0000-00000C020000}"/>
    <cellStyle name="Comma 2 2 7 2" xfId="529" xr:uid="{00000000-0005-0000-0000-00000D020000}"/>
    <cellStyle name="Comma 2 2 7 2 2" xfId="3462" xr:uid="{2E965088-1274-4C85-8671-92556CAEA33F}"/>
    <cellStyle name="Comma 2 2 7 3" xfId="3461" xr:uid="{759FD1C8-F469-4BA8-9C2F-E52F0C06CA0E}"/>
    <cellStyle name="Comma 2 2 8" xfId="530" xr:uid="{00000000-0005-0000-0000-00000E020000}"/>
    <cellStyle name="Comma 2 2 8 2" xfId="531" xr:uid="{00000000-0005-0000-0000-00000F020000}"/>
    <cellStyle name="Comma 2 2 8 2 2" xfId="3464" xr:uid="{0CACF4B9-DF5C-4D7C-A87B-2EBCBBEABB24}"/>
    <cellStyle name="Comma 2 2 8 3" xfId="3463" xr:uid="{7DB53C8F-28A8-4C38-A950-995417E19699}"/>
    <cellStyle name="Comma 2 2 9" xfId="532" xr:uid="{00000000-0005-0000-0000-000010020000}"/>
    <cellStyle name="Comma 2 2 9 2" xfId="533" xr:uid="{00000000-0005-0000-0000-000011020000}"/>
    <cellStyle name="Comma 2 2 9 2 2" xfId="3466" xr:uid="{ED6A7B1B-B583-4AFD-9A9D-A06174194121}"/>
    <cellStyle name="Comma 2 2 9 3" xfId="3465" xr:uid="{BA60F59B-E4A6-469C-BBD0-E4041D3607A5}"/>
    <cellStyle name="Comma 2 20" xfId="534" xr:uid="{00000000-0005-0000-0000-000012020000}"/>
    <cellStyle name="Comma 2 20 2" xfId="535" xr:uid="{00000000-0005-0000-0000-000013020000}"/>
    <cellStyle name="Comma 2 20 2 2" xfId="3468" xr:uid="{E572B8CF-12CF-4AA6-A7BC-EDCF547937C4}"/>
    <cellStyle name="Comma 2 20 3" xfId="3467" xr:uid="{4DE33CBD-E4F8-4F41-B209-5B3928144014}"/>
    <cellStyle name="Comma 2 21" xfId="536" xr:uid="{00000000-0005-0000-0000-000014020000}"/>
    <cellStyle name="Comma 2 22" xfId="537" xr:uid="{00000000-0005-0000-0000-000015020000}"/>
    <cellStyle name="Comma 2 23" xfId="538" xr:uid="{00000000-0005-0000-0000-000016020000}"/>
    <cellStyle name="Comma 2 24" xfId="539" xr:uid="{00000000-0005-0000-0000-000017020000}"/>
    <cellStyle name="Comma 2 25" xfId="540" xr:uid="{00000000-0005-0000-0000-000018020000}"/>
    <cellStyle name="Comma 2 26" xfId="541" xr:uid="{00000000-0005-0000-0000-000019020000}"/>
    <cellStyle name="Comma 2 27" xfId="542" xr:uid="{00000000-0005-0000-0000-00001A020000}"/>
    <cellStyle name="Comma 2 28" xfId="543" xr:uid="{00000000-0005-0000-0000-00001B020000}"/>
    <cellStyle name="Comma 2 29" xfId="3306" xr:uid="{614A4026-3E6B-4F82-9593-993420726C37}"/>
    <cellStyle name="Comma 2 3" xfId="544" xr:uid="{00000000-0005-0000-0000-00001C020000}"/>
    <cellStyle name="Comma 2 3 10" xfId="545" xr:uid="{00000000-0005-0000-0000-00001D020000}"/>
    <cellStyle name="Comma 2 3 10 2" xfId="546" xr:uid="{00000000-0005-0000-0000-00001E020000}"/>
    <cellStyle name="Comma 2 3 10 2 2" xfId="3471" xr:uid="{79663F60-D561-48BC-8E0D-4FD2765E9E50}"/>
    <cellStyle name="Comma 2 3 10 3" xfId="3470" xr:uid="{7722D343-0852-4039-A14C-55A33603947C}"/>
    <cellStyle name="Comma 2 3 11" xfId="547" xr:uid="{00000000-0005-0000-0000-00001F020000}"/>
    <cellStyle name="Comma 2 3 11 2" xfId="548" xr:uid="{00000000-0005-0000-0000-000020020000}"/>
    <cellStyle name="Comma 2 3 11 2 2" xfId="3473" xr:uid="{1EBCADB7-3AA6-46E2-867A-69A45B1DCB91}"/>
    <cellStyle name="Comma 2 3 11 3" xfId="3472" xr:uid="{56FDEF4F-A20F-4832-80BD-14C9400D4481}"/>
    <cellStyle name="Comma 2 3 12" xfId="549" xr:uid="{00000000-0005-0000-0000-000021020000}"/>
    <cellStyle name="Comma 2 3 12 2" xfId="550" xr:uid="{00000000-0005-0000-0000-000022020000}"/>
    <cellStyle name="Comma 2 3 12 2 2" xfId="3475" xr:uid="{625C29B5-920F-4571-8DC9-2D33454F1A6D}"/>
    <cellStyle name="Comma 2 3 12 3" xfId="3474" xr:uid="{EAC44691-2E98-4BA8-A948-3FE81B480990}"/>
    <cellStyle name="Comma 2 3 13" xfId="551" xr:uid="{00000000-0005-0000-0000-000023020000}"/>
    <cellStyle name="Comma 2 3 13 2" xfId="552" xr:uid="{00000000-0005-0000-0000-000024020000}"/>
    <cellStyle name="Comma 2 3 13 2 2" xfId="3477" xr:uid="{2A5E4B06-73AA-4160-9F46-2D36201C5CFB}"/>
    <cellStyle name="Comma 2 3 13 3" xfId="3476" xr:uid="{9733C40F-0AFA-45C3-98C3-B97DDDACBB17}"/>
    <cellStyle name="Comma 2 3 14" xfId="553" xr:uid="{00000000-0005-0000-0000-000025020000}"/>
    <cellStyle name="Comma 2 3 14 2" xfId="554" xr:uid="{00000000-0005-0000-0000-000026020000}"/>
    <cellStyle name="Comma 2 3 14 2 2" xfId="3479" xr:uid="{438883C1-3B0A-4EB8-808D-B3F1DB301153}"/>
    <cellStyle name="Comma 2 3 14 3" xfId="3478" xr:uid="{28870479-F2BF-48C4-AA44-95F98B5D4B18}"/>
    <cellStyle name="Comma 2 3 15" xfId="555" xr:uid="{00000000-0005-0000-0000-000027020000}"/>
    <cellStyle name="Comma 2 3 15 2" xfId="556" xr:uid="{00000000-0005-0000-0000-000028020000}"/>
    <cellStyle name="Comma 2 3 15 2 2" xfId="3481" xr:uid="{D777DC57-70CE-4A41-B5A4-E1DBECA58AC3}"/>
    <cellStyle name="Comma 2 3 15 3" xfId="3480" xr:uid="{DC920856-78C7-4264-829F-FF210B2CDC9D}"/>
    <cellStyle name="Comma 2 3 16" xfId="557" xr:uid="{00000000-0005-0000-0000-000029020000}"/>
    <cellStyle name="Comma 2 3 16 2" xfId="558" xr:uid="{00000000-0005-0000-0000-00002A020000}"/>
    <cellStyle name="Comma 2 3 16 2 2" xfId="3483" xr:uid="{3338033A-2F29-4035-B9CE-E11E8E681B9D}"/>
    <cellStyle name="Comma 2 3 16 3" xfId="3482" xr:uid="{B827ABBF-4377-4B0D-B7C0-EC9A850A45DC}"/>
    <cellStyle name="Comma 2 3 17" xfId="559" xr:uid="{00000000-0005-0000-0000-00002B020000}"/>
    <cellStyle name="Comma 2 3 17 2" xfId="560" xr:uid="{00000000-0005-0000-0000-00002C020000}"/>
    <cellStyle name="Comma 2 3 17 2 2" xfId="3485" xr:uid="{F5B41F42-1E99-49DE-98E9-AEA86C0167EB}"/>
    <cellStyle name="Comma 2 3 17 3" xfId="3484" xr:uid="{2932D040-26FD-4EA3-9C46-D68DF742D2CE}"/>
    <cellStyle name="Comma 2 3 18" xfId="561" xr:uid="{00000000-0005-0000-0000-00002D020000}"/>
    <cellStyle name="Comma 2 3 18 2" xfId="562" xr:uid="{00000000-0005-0000-0000-00002E020000}"/>
    <cellStyle name="Comma 2 3 18 2 2" xfId="3487" xr:uid="{779BF334-FC0C-4D90-B9BF-9DD2748F1131}"/>
    <cellStyle name="Comma 2 3 18 3" xfId="3486" xr:uid="{58EFEB42-0D8D-425A-A034-E9654BA95516}"/>
    <cellStyle name="Comma 2 3 19" xfId="563" xr:uid="{00000000-0005-0000-0000-00002F020000}"/>
    <cellStyle name="Comma 2 3 19 2" xfId="564" xr:uid="{00000000-0005-0000-0000-000030020000}"/>
    <cellStyle name="Comma 2 3 19 2 2" xfId="3489" xr:uid="{74BF7AAD-6F16-47C1-A54B-1A4CC18CB8F0}"/>
    <cellStyle name="Comma 2 3 19 3" xfId="3488" xr:uid="{751D5449-890A-408B-A8A9-A518C364E0E8}"/>
    <cellStyle name="Comma 2 3 2" xfId="565" xr:uid="{00000000-0005-0000-0000-000031020000}"/>
    <cellStyle name="Comma 2 3 2 2" xfId="566" xr:uid="{00000000-0005-0000-0000-000032020000}"/>
    <cellStyle name="Comma 2 3 2 2 2" xfId="3491" xr:uid="{8DBE1273-36D4-4B63-A5BF-D9988C193969}"/>
    <cellStyle name="Comma 2 3 2 3" xfId="3490" xr:uid="{24799D77-EA5E-4DDB-8996-82B94709FD42}"/>
    <cellStyle name="Comma 2 3 20" xfId="567" xr:uid="{00000000-0005-0000-0000-000033020000}"/>
    <cellStyle name="Comma 2 3 20 2" xfId="568" xr:uid="{00000000-0005-0000-0000-000034020000}"/>
    <cellStyle name="Comma 2 3 20 2 2" xfId="3493" xr:uid="{71D6F1BE-0A7C-4C16-BD2A-2D6E39C42AE3}"/>
    <cellStyle name="Comma 2 3 20 3" xfId="3492" xr:uid="{2F7431FB-3C9F-402B-B0D7-2ED1C34A7026}"/>
    <cellStyle name="Comma 2 3 21" xfId="569" xr:uid="{00000000-0005-0000-0000-000035020000}"/>
    <cellStyle name="Comma 2 3 21 2" xfId="570" xr:uid="{00000000-0005-0000-0000-000036020000}"/>
    <cellStyle name="Comma 2 3 21 2 2" xfId="3495" xr:uid="{11771170-5C84-4074-9CD0-015348E0342C}"/>
    <cellStyle name="Comma 2 3 21 3" xfId="3494" xr:uid="{79959589-1DA3-41AD-B329-AF6E42A7891C}"/>
    <cellStyle name="Comma 2 3 22" xfId="571" xr:uid="{00000000-0005-0000-0000-000037020000}"/>
    <cellStyle name="Comma 2 3 22 2" xfId="572" xr:uid="{00000000-0005-0000-0000-000038020000}"/>
    <cellStyle name="Comma 2 3 22 2 2" xfId="3497" xr:uid="{59C09801-271A-4E54-9341-0266587583BD}"/>
    <cellStyle name="Comma 2 3 22 3" xfId="3496" xr:uid="{C525C82D-19AE-4726-A6A9-E03D4FC484F0}"/>
    <cellStyle name="Comma 2 3 23" xfId="573" xr:uid="{00000000-0005-0000-0000-000039020000}"/>
    <cellStyle name="Comma 2 3 23 2" xfId="574" xr:uid="{00000000-0005-0000-0000-00003A020000}"/>
    <cellStyle name="Comma 2 3 23 2 2" xfId="3499" xr:uid="{F4AF4911-8B31-490E-A4B3-027F63C41D32}"/>
    <cellStyle name="Comma 2 3 23 3" xfId="3498" xr:uid="{A16B7BE2-1627-423C-966C-F69EB7614BA7}"/>
    <cellStyle name="Comma 2 3 24" xfId="575" xr:uid="{00000000-0005-0000-0000-00003B020000}"/>
    <cellStyle name="Comma 2 3 24 2" xfId="576" xr:uid="{00000000-0005-0000-0000-00003C020000}"/>
    <cellStyle name="Comma 2 3 24 2 2" xfId="3501" xr:uid="{60E07012-651D-4521-ACDD-EF695AC70347}"/>
    <cellStyle name="Comma 2 3 24 3" xfId="3500" xr:uid="{FAAFDB42-DF3C-422A-B461-91A13E7ED32F}"/>
    <cellStyle name="Comma 2 3 25" xfId="577" xr:uid="{00000000-0005-0000-0000-00003D020000}"/>
    <cellStyle name="Comma 2 3 25 2" xfId="578" xr:uid="{00000000-0005-0000-0000-00003E020000}"/>
    <cellStyle name="Comma 2 3 25 2 2" xfId="3503" xr:uid="{FDCA893F-4000-4037-B854-7E415A53C81F}"/>
    <cellStyle name="Comma 2 3 25 3" xfId="3502" xr:uid="{D01B7ADE-F5F5-4CC9-8928-AB75F3093B52}"/>
    <cellStyle name="Comma 2 3 26" xfId="579" xr:uid="{00000000-0005-0000-0000-00003F020000}"/>
    <cellStyle name="Comma 2 3 26 2" xfId="580" xr:uid="{00000000-0005-0000-0000-000040020000}"/>
    <cellStyle name="Comma 2 3 26 2 2" xfId="3505" xr:uid="{69BBC86B-3811-44D5-B623-FACB895B0094}"/>
    <cellStyle name="Comma 2 3 26 3" xfId="3504" xr:uid="{CE4CC6A7-F3B2-4BDC-900F-FA02D2450EA4}"/>
    <cellStyle name="Comma 2 3 27" xfId="581" xr:uid="{00000000-0005-0000-0000-000041020000}"/>
    <cellStyle name="Comma 2 3 27 2" xfId="582" xr:uid="{00000000-0005-0000-0000-000042020000}"/>
    <cellStyle name="Comma 2 3 27 2 2" xfId="3507" xr:uid="{3E257AC4-2183-452A-823B-595D1E490CB1}"/>
    <cellStyle name="Comma 2 3 27 3" xfId="3506" xr:uid="{486B3FF1-C675-45D9-9F18-36A89FAB8DCC}"/>
    <cellStyle name="Comma 2 3 28" xfId="583" xr:uid="{00000000-0005-0000-0000-000043020000}"/>
    <cellStyle name="Comma 2 3 28 2" xfId="584" xr:uid="{00000000-0005-0000-0000-000044020000}"/>
    <cellStyle name="Comma 2 3 28 2 2" xfId="3509" xr:uid="{9FB1617D-88E5-42E1-8245-57269117DEB1}"/>
    <cellStyle name="Comma 2 3 28 3" xfId="3508" xr:uid="{3F3234C3-BE43-4371-A6A1-AED2CDE103A0}"/>
    <cellStyle name="Comma 2 3 29" xfId="585" xr:uid="{00000000-0005-0000-0000-000045020000}"/>
    <cellStyle name="Comma 2 3 29 2" xfId="586" xr:uid="{00000000-0005-0000-0000-000046020000}"/>
    <cellStyle name="Comma 2 3 29 2 2" xfId="3511" xr:uid="{49D98E67-B0A0-4D1D-A373-00AF0F8A6951}"/>
    <cellStyle name="Comma 2 3 29 3" xfId="3510" xr:uid="{67EB69A7-747D-45F0-B295-C76995D91BAF}"/>
    <cellStyle name="Comma 2 3 3" xfId="587" xr:uid="{00000000-0005-0000-0000-000047020000}"/>
    <cellStyle name="Comma 2 3 3 2" xfId="588" xr:uid="{00000000-0005-0000-0000-000048020000}"/>
    <cellStyle name="Comma 2 3 3 2 2" xfId="3513" xr:uid="{C5FFAAA9-B6CB-4A9C-9E4C-5D0E2C9EA135}"/>
    <cellStyle name="Comma 2 3 3 3" xfId="3512" xr:uid="{C9BB459A-E738-4371-8CDD-D292937C775C}"/>
    <cellStyle name="Comma 2 3 30" xfId="589" xr:uid="{00000000-0005-0000-0000-000049020000}"/>
    <cellStyle name="Comma 2 3 30 2" xfId="590" xr:uid="{00000000-0005-0000-0000-00004A020000}"/>
    <cellStyle name="Comma 2 3 30 2 2" xfId="3515" xr:uid="{1B576A16-4F8C-48E7-9611-7C091923017E}"/>
    <cellStyle name="Comma 2 3 30 3" xfId="3514" xr:uid="{71B5245A-0B50-4377-AAC0-93AD3EFE87E9}"/>
    <cellStyle name="Comma 2 3 31" xfId="591" xr:uid="{00000000-0005-0000-0000-00004B020000}"/>
    <cellStyle name="Comma 2 3 31 2" xfId="592" xr:uid="{00000000-0005-0000-0000-00004C020000}"/>
    <cellStyle name="Comma 2 3 31 2 2" xfId="3517" xr:uid="{BED6B671-4B94-44AE-A293-B7255CA07A86}"/>
    <cellStyle name="Comma 2 3 31 3" xfId="3516" xr:uid="{A608688A-3846-4B05-A11C-F6E3D74A4398}"/>
    <cellStyle name="Comma 2 3 32" xfId="593" xr:uid="{00000000-0005-0000-0000-00004D020000}"/>
    <cellStyle name="Comma 2 3 32 2" xfId="594" xr:uid="{00000000-0005-0000-0000-00004E020000}"/>
    <cellStyle name="Comma 2 3 32 2 2" xfId="3519" xr:uid="{038FA74B-CAAB-47DC-BDD8-0934F7C3F7EE}"/>
    <cellStyle name="Comma 2 3 32 3" xfId="3518" xr:uid="{57B0332F-ECF7-4F87-8D9B-AA5A6EBF4ECF}"/>
    <cellStyle name="Comma 2 3 33" xfId="595" xr:uid="{00000000-0005-0000-0000-00004F020000}"/>
    <cellStyle name="Comma 2 3 33 2" xfId="596" xr:uid="{00000000-0005-0000-0000-000050020000}"/>
    <cellStyle name="Comma 2 3 33 2 2" xfId="3521" xr:uid="{F1FE68A8-0140-434F-8FA4-DBC7C2BAF8A6}"/>
    <cellStyle name="Comma 2 3 33 3" xfId="3520" xr:uid="{5CB44DDD-8B0D-426D-A636-265D7EBC65F4}"/>
    <cellStyle name="Comma 2 3 34" xfId="597" xr:uid="{00000000-0005-0000-0000-000051020000}"/>
    <cellStyle name="Comma 2 3 34 2" xfId="598" xr:uid="{00000000-0005-0000-0000-000052020000}"/>
    <cellStyle name="Comma 2 3 34 2 2" xfId="3523" xr:uid="{28515DBF-D0A8-43EF-B162-E6591F4C672E}"/>
    <cellStyle name="Comma 2 3 34 3" xfId="3522" xr:uid="{BACA74C5-F243-4193-9E1E-2D2818A23383}"/>
    <cellStyle name="Comma 2 3 35" xfId="599" xr:uid="{00000000-0005-0000-0000-000053020000}"/>
    <cellStyle name="Comma 2 3 35 2" xfId="600" xr:uid="{00000000-0005-0000-0000-000054020000}"/>
    <cellStyle name="Comma 2 3 35 2 2" xfId="3525" xr:uid="{283966DC-7B6C-40F7-A68E-75F8FE99FF0B}"/>
    <cellStyle name="Comma 2 3 35 3" xfId="3524" xr:uid="{6FB47646-817B-4B5A-9608-64A959E81ADC}"/>
    <cellStyle name="Comma 2 3 36" xfId="601" xr:uid="{00000000-0005-0000-0000-000055020000}"/>
    <cellStyle name="Comma 2 3 36 2" xfId="602" xr:uid="{00000000-0005-0000-0000-000056020000}"/>
    <cellStyle name="Comma 2 3 36 2 2" xfId="3527" xr:uid="{E2EF07BD-2963-4E33-9A64-04C819A1D3FA}"/>
    <cellStyle name="Comma 2 3 36 3" xfId="3526" xr:uid="{DB4E32C0-DA09-4B74-8753-C3BCC85A9E4A}"/>
    <cellStyle name="Comma 2 3 37" xfId="603" xr:uid="{00000000-0005-0000-0000-000057020000}"/>
    <cellStyle name="Comma 2 3 37 2" xfId="604" xr:uid="{00000000-0005-0000-0000-000058020000}"/>
    <cellStyle name="Comma 2 3 37 2 2" xfId="3529" xr:uid="{9F9CE671-C21D-4BD4-8B65-FF491BC0495F}"/>
    <cellStyle name="Comma 2 3 37 3" xfId="3528" xr:uid="{9A97C93B-238D-4695-98E6-4E75126FC85B}"/>
    <cellStyle name="Comma 2 3 38" xfId="605" xr:uid="{00000000-0005-0000-0000-000059020000}"/>
    <cellStyle name="Comma 2 3 38 2" xfId="606" xr:uid="{00000000-0005-0000-0000-00005A020000}"/>
    <cellStyle name="Comma 2 3 38 2 2" xfId="3531" xr:uid="{46AC4F9A-CDFC-4EED-A4DC-9EA19AC76C3C}"/>
    <cellStyle name="Comma 2 3 38 3" xfId="3530" xr:uid="{90F5278A-AAB2-473F-A71A-53EB784DE88C}"/>
    <cellStyle name="Comma 2 3 39" xfId="607" xr:uid="{00000000-0005-0000-0000-00005B020000}"/>
    <cellStyle name="Comma 2 3 39 2" xfId="608" xr:uid="{00000000-0005-0000-0000-00005C020000}"/>
    <cellStyle name="Comma 2 3 39 2 2" xfId="3533" xr:uid="{C5EBF3C7-F1E0-40D4-B4B0-28EB03FC33CD}"/>
    <cellStyle name="Comma 2 3 39 3" xfId="3532" xr:uid="{F72BE039-10DB-412F-8A69-F53E00CDFD88}"/>
    <cellStyle name="Comma 2 3 4" xfId="609" xr:uid="{00000000-0005-0000-0000-00005D020000}"/>
    <cellStyle name="Comma 2 3 4 2" xfId="610" xr:uid="{00000000-0005-0000-0000-00005E020000}"/>
    <cellStyle name="Comma 2 3 4 2 2" xfId="3535" xr:uid="{295A738F-2CCC-439C-A08F-27B5C6A9764B}"/>
    <cellStyle name="Comma 2 3 4 3" xfId="3534" xr:uid="{8D1F266C-B22A-4B8E-B261-08DD507915AD}"/>
    <cellStyle name="Comma 2 3 40" xfId="611" xr:uid="{00000000-0005-0000-0000-00005F020000}"/>
    <cellStyle name="Comma 2 3 40 2" xfId="612" xr:uid="{00000000-0005-0000-0000-000060020000}"/>
    <cellStyle name="Comma 2 3 40 2 2" xfId="3537" xr:uid="{4B553CD3-D632-4E67-955F-9568E8028322}"/>
    <cellStyle name="Comma 2 3 40 3" xfId="3536" xr:uid="{BA930996-83EF-40F8-A162-6D6999C26A63}"/>
    <cellStyle name="Comma 2 3 41" xfId="613" xr:uid="{00000000-0005-0000-0000-000061020000}"/>
    <cellStyle name="Comma 2 3 41 2" xfId="614" xr:uid="{00000000-0005-0000-0000-000062020000}"/>
    <cellStyle name="Comma 2 3 41 2 2" xfId="3539" xr:uid="{192551FF-C350-4AE6-B70E-CA29E1701909}"/>
    <cellStyle name="Comma 2 3 41 3" xfId="3538" xr:uid="{0DF86DB8-7C2E-456C-96F1-5F77EF560A4A}"/>
    <cellStyle name="Comma 2 3 42" xfId="615" xr:uid="{00000000-0005-0000-0000-000063020000}"/>
    <cellStyle name="Comma 2 3 42 2" xfId="616" xr:uid="{00000000-0005-0000-0000-000064020000}"/>
    <cellStyle name="Comma 2 3 42 2 2" xfId="3541" xr:uid="{8A813FFD-5941-4637-87C6-8EE5BCB9E492}"/>
    <cellStyle name="Comma 2 3 42 3" xfId="3540" xr:uid="{7197B8CB-99A8-4665-A58A-A0891B13FE74}"/>
    <cellStyle name="Comma 2 3 43" xfId="617" xr:uid="{00000000-0005-0000-0000-000065020000}"/>
    <cellStyle name="Comma 2 3 43 2" xfId="618" xr:uid="{00000000-0005-0000-0000-000066020000}"/>
    <cellStyle name="Comma 2 3 43 2 2" xfId="3543" xr:uid="{DA9FA24C-B194-4F7C-BD90-F8D3287A7DE2}"/>
    <cellStyle name="Comma 2 3 43 3" xfId="3542" xr:uid="{08A749DE-20DA-4C9C-B412-4E3CE141C8F5}"/>
    <cellStyle name="Comma 2 3 44" xfId="619" xr:uid="{00000000-0005-0000-0000-000067020000}"/>
    <cellStyle name="Comma 2 3 44 2" xfId="620" xr:uid="{00000000-0005-0000-0000-000068020000}"/>
    <cellStyle name="Comma 2 3 44 2 2" xfId="3545" xr:uid="{AA143953-2538-4435-994A-92F004E6A940}"/>
    <cellStyle name="Comma 2 3 44 3" xfId="3544" xr:uid="{5E816BAD-3D33-455F-B800-B9332F1EFD25}"/>
    <cellStyle name="Comma 2 3 45" xfId="621" xr:uid="{00000000-0005-0000-0000-000069020000}"/>
    <cellStyle name="Comma 2 3 45 2" xfId="622" xr:uid="{00000000-0005-0000-0000-00006A020000}"/>
    <cellStyle name="Comma 2 3 45 2 2" xfId="3547" xr:uid="{BAE35A92-9E2C-4225-BDD2-A0AE7C18774F}"/>
    <cellStyle name="Comma 2 3 45 3" xfId="3546" xr:uid="{D4641206-B357-4C60-BBA5-B50F1847236D}"/>
    <cellStyle name="Comma 2 3 46" xfId="623" xr:uid="{00000000-0005-0000-0000-00006B020000}"/>
    <cellStyle name="Comma 2 3 46 2" xfId="624" xr:uid="{00000000-0005-0000-0000-00006C020000}"/>
    <cellStyle name="Comma 2 3 46 2 2" xfId="3549" xr:uid="{89C1145F-3C56-4748-9975-2C3A3F3F2AF2}"/>
    <cellStyle name="Comma 2 3 46 3" xfId="3548" xr:uid="{E1C91688-2B80-455E-AF16-5B522536E6FA}"/>
    <cellStyle name="Comma 2 3 47" xfId="625" xr:uid="{00000000-0005-0000-0000-00006D020000}"/>
    <cellStyle name="Comma 2 3 47 2" xfId="626" xr:uid="{00000000-0005-0000-0000-00006E020000}"/>
    <cellStyle name="Comma 2 3 47 2 2" xfId="3551" xr:uid="{FE5B4295-7115-4555-910A-9CF175DA3994}"/>
    <cellStyle name="Comma 2 3 47 3" xfId="3550" xr:uid="{7EA6720E-A171-43CE-BDFA-B7F554DCC8C9}"/>
    <cellStyle name="Comma 2 3 48" xfId="627" xr:uid="{00000000-0005-0000-0000-00006F020000}"/>
    <cellStyle name="Comma 2 3 48 2" xfId="628" xr:uid="{00000000-0005-0000-0000-000070020000}"/>
    <cellStyle name="Comma 2 3 48 2 2" xfId="3553" xr:uid="{CDA9F278-A877-47BA-AB80-59FC9CC2B90B}"/>
    <cellStyle name="Comma 2 3 48 3" xfId="3552" xr:uid="{13BDDBEC-6800-4469-886B-8556544BFEEA}"/>
    <cellStyle name="Comma 2 3 49" xfId="629" xr:uid="{00000000-0005-0000-0000-000071020000}"/>
    <cellStyle name="Comma 2 3 49 2" xfId="630" xr:uid="{00000000-0005-0000-0000-000072020000}"/>
    <cellStyle name="Comma 2 3 49 2 2" xfId="3555" xr:uid="{7731513E-3D56-4579-9F62-BD505AFD455C}"/>
    <cellStyle name="Comma 2 3 49 3" xfId="3554" xr:uid="{80B76EF7-2487-4BE6-BE73-366F9640725E}"/>
    <cellStyle name="Comma 2 3 5" xfId="631" xr:uid="{00000000-0005-0000-0000-000073020000}"/>
    <cellStyle name="Comma 2 3 5 2" xfId="632" xr:uid="{00000000-0005-0000-0000-000074020000}"/>
    <cellStyle name="Comma 2 3 5 2 2" xfId="3557" xr:uid="{F1CCDB20-9B1D-441E-8ECA-0F630F8E9F03}"/>
    <cellStyle name="Comma 2 3 5 3" xfId="3556" xr:uid="{1EC160D6-8E8A-4E61-A5E7-86AB400EFA3F}"/>
    <cellStyle name="Comma 2 3 50" xfId="633" xr:uid="{00000000-0005-0000-0000-000075020000}"/>
    <cellStyle name="Comma 2 3 50 2" xfId="634" xr:uid="{00000000-0005-0000-0000-000076020000}"/>
    <cellStyle name="Comma 2 3 50 2 2" xfId="3559" xr:uid="{51A01DC2-C622-4024-9F20-90F85FE7DF89}"/>
    <cellStyle name="Comma 2 3 50 3" xfId="3558" xr:uid="{7325E0BE-E4E6-45EE-9396-0F7799A83CF2}"/>
    <cellStyle name="Comma 2 3 51" xfId="635" xr:uid="{00000000-0005-0000-0000-000077020000}"/>
    <cellStyle name="Comma 2 3 51 2" xfId="636" xr:uid="{00000000-0005-0000-0000-000078020000}"/>
    <cellStyle name="Comma 2 3 51 2 2" xfId="3561" xr:uid="{718B0299-07C3-4D53-98AF-F05B17882029}"/>
    <cellStyle name="Comma 2 3 51 3" xfId="3560" xr:uid="{9527F8DA-412E-401F-AF73-9773C2E51564}"/>
    <cellStyle name="Comma 2 3 52" xfId="637" xr:uid="{00000000-0005-0000-0000-000079020000}"/>
    <cellStyle name="Comma 2 3 52 2" xfId="638" xr:uid="{00000000-0005-0000-0000-00007A020000}"/>
    <cellStyle name="Comma 2 3 52 2 2" xfId="3563" xr:uid="{8A879185-352B-4E05-807F-955E4DC3FA41}"/>
    <cellStyle name="Comma 2 3 52 3" xfId="3562" xr:uid="{CB5DDF4E-979E-47F5-8DD0-D295E0FFF88E}"/>
    <cellStyle name="Comma 2 3 53" xfId="639" xr:uid="{00000000-0005-0000-0000-00007B020000}"/>
    <cellStyle name="Comma 2 3 53 2" xfId="640" xr:uid="{00000000-0005-0000-0000-00007C020000}"/>
    <cellStyle name="Comma 2 3 53 2 2" xfId="3565" xr:uid="{1E4E5B15-D593-4DC0-92D7-C2E8D1E80458}"/>
    <cellStyle name="Comma 2 3 53 3" xfId="3564" xr:uid="{DF779440-3BD9-4B54-BD8F-8670681DD4C5}"/>
    <cellStyle name="Comma 2 3 54" xfId="641" xr:uid="{00000000-0005-0000-0000-00007D020000}"/>
    <cellStyle name="Comma 2 3 54 10" xfId="642" xr:uid="{00000000-0005-0000-0000-00007E020000}"/>
    <cellStyle name="Comma 2 3 54 10 2" xfId="3567" xr:uid="{56A71EEA-F60B-4B87-9277-D37223DF2C63}"/>
    <cellStyle name="Comma 2 3 54 11" xfId="3566" xr:uid="{6C780168-E7EF-4108-81FB-F2620642FDEA}"/>
    <cellStyle name="Comma 2 3 54 2" xfId="643" xr:uid="{00000000-0005-0000-0000-00007F020000}"/>
    <cellStyle name="Comma 2 3 54 2 2" xfId="644" xr:uid="{00000000-0005-0000-0000-000080020000}"/>
    <cellStyle name="Comma 2 3 54 2 2 2" xfId="3569" xr:uid="{FAACB993-6090-4F6D-BC3A-1A9C1BCABF72}"/>
    <cellStyle name="Comma 2 3 54 2 3" xfId="3568" xr:uid="{DD7BDA94-FDC4-4949-8723-BB6892AB3FD8}"/>
    <cellStyle name="Comma 2 3 54 3" xfId="645" xr:uid="{00000000-0005-0000-0000-000081020000}"/>
    <cellStyle name="Comma 2 3 54 3 2" xfId="646" xr:uid="{00000000-0005-0000-0000-000082020000}"/>
    <cellStyle name="Comma 2 3 54 3 2 2" xfId="3571" xr:uid="{8D126EC4-C0D8-40A8-A262-64F14BF5B861}"/>
    <cellStyle name="Comma 2 3 54 3 3" xfId="3570" xr:uid="{11F89649-78D0-4983-866B-63E4101C9E47}"/>
    <cellStyle name="Comma 2 3 54 4" xfId="647" xr:uid="{00000000-0005-0000-0000-000083020000}"/>
    <cellStyle name="Comma 2 3 54 4 2" xfId="648" xr:uid="{00000000-0005-0000-0000-000084020000}"/>
    <cellStyle name="Comma 2 3 54 4 2 2" xfId="3573" xr:uid="{7D76C45B-5BEE-4D6D-88B4-533E7B4C9C6C}"/>
    <cellStyle name="Comma 2 3 54 4 3" xfId="3572" xr:uid="{A3A927C7-7846-4C3A-A676-3C6E0850E7C0}"/>
    <cellStyle name="Comma 2 3 54 5" xfId="649" xr:uid="{00000000-0005-0000-0000-000085020000}"/>
    <cellStyle name="Comma 2 3 54 5 2" xfId="650" xr:uid="{00000000-0005-0000-0000-000086020000}"/>
    <cellStyle name="Comma 2 3 54 5 2 2" xfId="3575" xr:uid="{297F781A-16BE-45B8-B526-5AA8FC17E3B1}"/>
    <cellStyle name="Comma 2 3 54 5 3" xfId="3574" xr:uid="{F93D931A-5B8F-44F1-8D6D-A28BDAB4A865}"/>
    <cellStyle name="Comma 2 3 54 6" xfId="651" xr:uid="{00000000-0005-0000-0000-000087020000}"/>
    <cellStyle name="Comma 2 3 54 6 2" xfId="652" xr:uid="{00000000-0005-0000-0000-000088020000}"/>
    <cellStyle name="Comma 2 3 54 6 2 2" xfId="3577" xr:uid="{C5FD4841-C081-4425-BCE4-09EC9D0AAAC6}"/>
    <cellStyle name="Comma 2 3 54 6 3" xfId="3576" xr:uid="{F104EBEC-0D29-4D08-88D7-62488B49C0D8}"/>
    <cellStyle name="Comma 2 3 54 7" xfId="653" xr:uid="{00000000-0005-0000-0000-000089020000}"/>
    <cellStyle name="Comma 2 3 54 7 2" xfId="654" xr:uid="{00000000-0005-0000-0000-00008A020000}"/>
    <cellStyle name="Comma 2 3 54 7 2 2" xfId="3579" xr:uid="{9408189B-2314-4333-86FC-F72D88F2FB4D}"/>
    <cellStyle name="Comma 2 3 54 7 3" xfId="3578" xr:uid="{266229C4-B65F-413F-9102-03BA4DD7F226}"/>
    <cellStyle name="Comma 2 3 54 8" xfId="655" xr:uid="{00000000-0005-0000-0000-00008B020000}"/>
    <cellStyle name="Comma 2 3 54 8 2" xfId="656" xr:uid="{00000000-0005-0000-0000-00008C020000}"/>
    <cellStyle name="Comma 2 3 54 8 2 2" xfId="3581" xr:uid="{0B1DE56A-DB9B-4378-A00B-616C99DC7F08}"/>
    <cellStyle name="Comma 2 3 54 8 3" xfId="3580" xr:uid="{6D011D50-839C-4D89-8D24-72772962732E}"/>
    <cellStyle name="Comma 2 3 54 9" xfId="657" xr:uid="{00000000-0005-0000-0000-00008D020000}"/>
    <cellStyle name="Comma 2 3 54 9 2" xfId="658" xr:uid="{00000000-0005-0000-0000-00008E020000}"/>
    <cellStyle name="Comma 2 3 54 9 2 2" xfId="3583" xr:uid="{CF23E20F-437F-4643-BA82-8FC30F72F08D}"/>
    <cellStyle name="Comma 2 3 54 9 3" xfId="3582" xr:uid="{222CC532-F644-4B49-9834-BCBE9317AC52}"/>
    <cellStyle name="Comma 2 3 55" xfId="659" xr:uid="{00000000-0005-0000-0000-00008F020000}"/>
    <cellStyle name="Comma 2 3 55 2" xfId="660" xr:uid="{00000000-0005-0000-0000-000090020000}"/>
    <cellStyle name="Comma 2 3 55 2 2" xfId="3585" xr:uid="{50F1ECEC-404F-4B04-BDAB-42D16C2617DE}"/>
    <cellStyle name="Comma 2 3 55 3" xfId="3584" xr:uid="{F5896053-38F9-4C4E-870B-B030150936BA}"/>
    <cellStyle name="Comma 2 3 56" xfId="661" xr:uid="{00000000-0005-0000-0000-000091020000}"/>
    <cellStyle name="Comma 2 3 56 2" xfId="662" xr:uid="{00000000-0005-0000-0000-000092020000}"/>
    <cellStyle name="Comma 2 3 56 2 2" xfId="3587" xr:uid="{63904EED-4604-4E15-A1BC-27180F5875B1}"/>
    <cellStyle name="Comma 2 3 56 3" xfId="3586" xr:uid="{911D8D41-53D5-4070-9902-CDED19C97273}"/>
    <cellStyle name="Comma 2 3 57" xfId="663" xr:uid="{00000000-0005-0000-0000-000093020000}"/>
    <cellStyle name="Comma 2 3 57 2" xfId="664" xr:uid="{00000000-0005-0000-0000-000094020000}"/>
    <cellStyle name="Comma 2 3 57 2 2" xfId="3589" xr:uid="{6C721807-234C-467C-A15A-1C27D80DEA54}"/>
    <cellStyle name="Comma 2 3 57 3" xfId="3588" xr:uid="{63A9B1EC-2901-4178-B71A-914F29532128}"/>
    <cellStyle name="Comma 2 3 58" xfId="665" xr:uid="{00000000-0005-0000-0000-000095020000}"/>
    <cellStyle name="Comma 2 3 58 2" xfId="666" xr:uid="{00000000-0005-0000-0000-000096020000}"/>
    <cellStyle name="Comma 2 3 58 2 2" xfId="3591" xr:uid="{960BD6B9-E591-4032-BF1D-7C8A87172462}"/>
    <cellStyle name="Comma 2 3 58 3" xfId="3590" xr:uid="{85EEB0E7-48A2-4455-88B8-0D671ACAD86C}"/>
    <cellStyle name="Comma 2 3 59" xfId="667" xr:uid="{00000000-0005-0000-0000-000097020000}"/>
    <cellStyle name="Comma 2 3 59 2" xfId="668" xr:uid="{00000000-0005-0000-0000-000098020000}"/>
    <cellStyle name="Comma 2 3 59 2 2" xfId="3593" xr:uid="{4ADAC4E2-8EC9-4071-BF88-CA4760A1F286}"/>
    <cellStyle name="Comma 2 3 59 3" xfId="3592" xr:uid="{5E193BC4-EB6D-4E94-9E23-23029AC79452}"/>
    <cellStyle name="Comma 2 3 6" xfId="669" xr:uid="{00000000-0005-0000-0000-000099020000}"/>
    <cellStyle name="Comma 2 3 6 2" xfId="670" xr:uid="{00000000-0005-0000-0000-00009A020000}"/>
    <cellStyle name="Comma 2 3 6 2 2" xfId="3595" xr:uid="{4FD816AF-D74F-4D3D-A591-615670E2A012}"/>
    <cellStyle name="Comma 2 3 6 3" xfId="3594" xr:uid="{2FADBCBD-3187-46FC-9E5F-4B580EE3984D}"/>
    <cellStyle name="Comma 2 3 60" xfId="671" xr:uid="{00000000-0005-0000-0000-00009B020000}"/>
    <cellStyle name="Comma 2 3 60 2" xfId="672" xr:uid="{00000000-0005-0000-0000-00009C020000}"/>
    <cellStyle name="Comma 2 3 60 2 2" xfId="3597" xr:uid="{857931FA-52AA-4F38-B0DC-6A680FE074F9}"/>
    <cellStyle name="Comma 2 3 60 3" xfId="3596" xr:uid="{7FFDDD78-C60A-44C3-A150-D4F718B0ACF1}"/>
    <cellStyle name="Comma 2 3 61" xfId="673" xr:uid="{00000000-0005-0000-0000-00009D020000}"/>
    <cellStyle name="Comma 2 3 61 2" xfId="674" xr:uid="{00000000-0005-0000-0000-00009E020000}"/>
    <cellStyle name="Comma 2 3 61 2 2" xfId="3599" xr:uid="{57452E81-16E1-40E6-B5F1-847705E156AD}"/>
    <cellStyle name="Comma 2 3 61 3" xfId="3598" xr:uid="{73F5EDC6-8672-4AEC-BF89-CF9341DD5F1F}"/>
    <cellStyle name="Comma 2 3 62" xfId="675" xr:uid="{00000000-0005-0000-0000-00009F020000}"/>
    <cellStyle name="Comma 2 3 62 2" xfId="676" xr:uid="{00000000-0005-0000-0000-0000A0020000}"/>
    <cellStyle name="Comma 2 3 62 2 2" xfId="3601" xr:uid="{DEEA3B0A-8006-4494-929F-41E10421BB5E}"/>
    <cellStyle name="Comma 2 3 62 3" xfId="3600" xr:uid="{9EE022D9-8AAF-4829-B56E-60B61C0E3739}"/>
    <cellStyle name="Comma 2 3 63" xfId="677" xr:uid="{00000000-0005-0000-0000-0000A1020000}"/>
    <cellStyle name="Comma 2 3 63 2" xfId="3602" xr:uid="{F50FF2B2-5F0E-4B4A-9D3C-8F74A42A3070}"/>
    <cellStyle name="Comma 2 3 64" xfId="3469" xr:uid="{FEB0620D-DC4A-4531-AC3B-B734DE27EF59}"/>
    <cellStyle name="Comma 2 3 7" xfId="678" xr:uid="{00000000-0005-0000-0000-0000A2020000}"/>
    <cellStyle name="Comma 2 3 7 2" xfId="679" xr:uid="{00000000-0005-0000-0000-0000A3020000}"/>
    <cellStyle name="Comma 2 3 7 2 2" xfId="3604" xr:uid="{B22C3D60-557F-4D7F-A139-245420BFBB49}"/>
    <cellStyle name="Comma 2 3 7 3" xfId="3603" xr:uid="{345C0A00-D7E8-416C-995E-EE3550EC876F}"/>
    <cellStyle name="Comma 2 3 8" xfId="680" xr:uid="{00000000-0005-0000-0000-0000A4020000}"/>
    <cellStyle name="Comma 2 3 8 2" xfId="681" xr:uid="{00000000-0005-0000-0000-0000A5020000}"/>
    <cellStyle name="Comma 2 3 8 2 2" xfId="3606" xr:uid="{376B9218-EE02-4DA7-8A9C-11385FEEEF94}"/>
    <cellStyle name="Comma 2 3 8 3" xfId="3605" xr:uid="{6328DCED-46EA-4A6B-8EEB-8CF2B529897E}"/>
    <cellStyle name="Comma 2 3 9" xfId="682" xr:uid="{00000000-0005-0000-0000-0000A6020000}"/>
    <cellStyle name="Comma 2 3 9 2" xfId="683" xr:uid="{00000000-0005-0000-0000-0000A7020000}"/>
    <cellStyle name="Comma 2 3 9 2 2" xfId="3608" xr:uid="{BC5DC5A1-1BEA-4F60-BF56-1C929A461F76}"/>
    <cellStyle name="Comma 2 3 9 3" xfId="3607" xr:uid="{AC90A388-2428-4DA7-8A0E-0EA38DC58C22}"/>
    <cellStyle name="Comma 2 4" xfId="684" xr:uid="{00000000-0005-0000-0000-0000A8020000}"/>
    <cellStyle name="Comma 2 4 10" xfId="685" xr:uid="{00000000-0005-0000-0000-0000A9020000}"/>
    <cellStyle name="Comma 2 4 10 2" xfId="686" xr:uid="{00000000-0005-0000-0000-0000AA020000}"/>
    <cellStyle name="Comma 2 4 10 2 2" xfId="3611" xr:uid="{2922B441-5D43-4043-8B21-60556FDC18FE}"/>
    <cellStyle name="Comma 2 4 10 3" xfId="3610" xr:uid="{18AE7540-B789-420C-8848-6FB56F34751F}"/>
    <cellStyle name="Comma 2 4 11" xfId="687" xr:uid="{00000000-0005-0000-0000-0000AB020000}"/>
    <cellStyle name="Comma 2 4 11 2" xfId="688" xr:uid="{00000000-0005-0000-0000-0000AC020000}"/>
    <cellStyle name="Comma 2 4 11 2 2" xfId="3613" xr:uid="{6411BA4D-46C5-451A-9A75-26796D154075}"/>
    <cellStyle name="Comma 2 4 11 3" xfId="3612" xr:uid="{E54B23F5-DE37-49B4-BE78-E6F00C3F2145}"/>
    <cellStyle name="Comma 2 4 12" xfId="689" xr:uid="{00000000-0005-0000-0000-0000AD020000}"/>
    <cellStyle name="Comma 2 4 12 2" xfId="690" xr:uid="{00000000-0005-0000-0000-0000AE020000}"/>
    <cellStyle name="Comma 2 4 12 2 2" xfId="3615" xr:uid="{37201904-6B72-4E8C-B9D0-CC061A623E63}"/>
    <cellStyle name="Comma 2 4 12 3" xfId="3614" xr:uid="{26FFE9CE-BC7A-4020-9873-2DE38C6B8C2C}"/>
    <cellStyle name="Comma 2 4 13" xfId="691" xr:uid="{00000000-0005-0000-0000-0000AF020000}"/>
    <cellStyle name="Comma 2 4 13 2" xfId="692" xr:uid="{00000000-0005-0000-0000-0000B0020000}"/>
    <cellStyle name="Comma 2 4 13 2 2" xfId="3617" xr:uid="{266E5EBC-8E62-47BB-BAD0-1D66F9A86C21}"/>
    <cellStyle name="Comma 2 4 13 3" xfId="3616" xr:uid="{597FB1BD-F28E-4B0E-9278-8E2B0C0D0224}"/>
    <cellStyle name="Comma 2 4 14" xfId="693" xr:uid="{00000000-0005-0000-0000-0000B1020000}"/>
    <cellStyle name="Comma 2 4 14 2" xfId="694" xr:uid="{00000000-0005-0000-0000-0000B2020000}"/>
    <cellStyle name="Comma 2 4 14 2 2" xfId="3619" xr:uid="{C475CB14-C614-4581-B3B8-13190462DCA4}"/>
    <cellStyle name="Comma 2 4 14 3" xfId="3618" xr:uid="{7A8FD424-D7D3-4879-A774-F0778E7ECC35}"/>
    <cellStyle name="Comma 2 4 15" xfId="695" xr:uid="{00000000-0005-0000-0000-0000B3020000}"/>
    <cellStyle name="Comma 2 4 15 2" xfId="696" xr:uid="{00000000-0005-0000-0000-0000B4020000}"/>
    <cellStyle name="Comma 2 4 15 2 2" xfId="3621" xr:uid="{EE4514E3-DBE3-4468-B867-62C1D8D08B48}"/>
    <cellStyle name="Comma 2 4 15 3" xfId="3620" xr:uid="{D318DA78-E7F8-439D-9508-465F6EA045AA}"/>
    <cellStyle name="Comma 2 4 16" xfId="697" xr:uid="{00000000-0005-0000-0000-0000B5020000}"/>
    <cellStyle name="Comma 2 4 16 2" xfId="698" xr:uid="{00000000-0005-0000-0000-0000B6020000}"/>
    <cellStyle name="Comma 2 4 16 2 2" xfId="3623" xr:uid="{CFECFB11-78D8-4FC4-A357-F41CE3D01ADB}"/>
    <cellStyle name="Comma 2 4 16 3" xfId="3622" xr:uid="{28152E7C-2FC7-4A38-9627-62F4EE0035EE}"/>
    <cellStyle name="Comma 2 4 17" xfId="699" xr:uid="{00000000-0005-0000-0000-0000B7020000}"/>
    <cellStyle name="Comma 2 4 17 2" xfId="700" xr:uid="{00000000-0005-0000-0000-0000B8020000}"/>
    <cellStyle name="Comma 2 4 17 2 2" xfId="3625" xr:uid="{264D8487-89A7-46BB-8244-1095CCDD10AB}"/>
    <cellStyle name="Comma 2 4 17 3" xfId="3624" xr:uid="{350776AE-6FAC-411F-AF23-D80A5A9315E6}"/>
    <cellStyle name="Comma 2 4 18" xfId="701" xr:uid="{00000000-0005-0000-0000-0000B9020000}"/>
    <cellStyle name="Comma 2 4 18 2" xfId="702" xr:uid="{00000000-0005-0000-0000-0000BA020000}"/>
    <cellStyle name="Comma 2 4 18 2 2" xfId="3627" xr:uid="{F79A45C6-04DF-4D66-8D20-0DFCC4745621}"/>
    <cellStyle name="Comma 2 4 18 3" xfId="3626" xr:uid="{E5B8F929-9575-4A3A-A7DF-665F5F523AE4}"/>
    <cellStyle name="Comma 2 4 19" xfId="703" xr:uid="{00000000-0005-0000-0000-0000BB020000}"/>
    <cellStyle name="Comma 2 4 19 2" xfId="704" xr:uid="{00000000-0005-0000-0000-0000BC020000}"/>
    <cellStyle name="Comma 2 4 19 2 2" xfId="3629" xr:uid="{68AE393B-6067-47E9-9E00-5C7E3F9175D9}"/>
    <cellStyle name="Comma 2 4 19 3" xfId="3628" xr:uid="{35C04F1C-7A27-4CAF-8EBE-5DDE273E3D1E}"/>
    <cellStyle name="Comma 2 4 2" xfId="705" xr:uid="{00000000-0005-0000-0000-0000BD020000}"/>
    <cellStyle name="Comma 2 4 2 2" xfId="706" xr:uid="{00000000-0005-0000-0000-0000BE020000}"/>
    <cellStyle name="Comma 2 4 2 2 2" xfId="3631" xr:uid="{6D6A3E1C-160E-4B62-9F6A-7980E8CE48BE}"/>
    <cellStyle name="Comma 2 4 2 3" xfId="3630" xr:uid="{AEC8A564-281B-4D06-BB63-F0D5AD03B4C3}"/>
    <cellStyle name="Comma 2 4 20" xfId="707" xr:uid="{00000000-0005-0000-0000-0000BF020000}"/>
    <cellStyle name="Comma 2 4 20 2" xfId="708" xr:uid="{00000000-0005-0000-0000-0000C0020000}"/>
    <cellStyle name="Comma 2 4 20 2 2" xfId="3633" xr:uid="{58733657-00B9-4310-ACB2-C694A224D69A}"/>
    <cellStyle name="Comma 2 4 20 3" xfId="3632" xr:uid="{65800EA3-AE35-4C81-8911-3973A661E757}"/>
    <cellStyle name="Comma 2 4 21" xfId="709" xr:uid="{00000000-0005-0000-0000-0000C1020000}"/>
    <cellStyle name="Comma 2 4 21 2" xfId="710" xr:uid="{00000000-0005-0000-0000-0000C2020000}"/>
    <cellStyle name="Comma 2 4 21 2 2" xfId="3635" xr:uid="{CC955E7E-2F44-4F24-B240-89789B37EF07}"/>
    <cellStyle name="Comma 2 4 21 3" xfId="3634" xr:uid="{143CEED6-B272-4008-ADBC-D6EFD749FAFB}"/>
    <cellStyle name="Comma 2 4 22" xfId="711" xr:uid="{00000000-0005-0000-0000-0000C3020000}"/>
    <cellStyle name="Comma 2 4 22 2" xfId="712" xr:uid="{00000000-0005-0000-0000-0000C4020000}"/>
    <cellStyle name="Comma 2 4 22 2 2" xfId="3637" xr:uid="{BE84DF96-50FA-4414-ACD2-DECA544CA974}"/>
    <cellStyle name="Comma 2 4 22 3" xfId="3636" xr:uid="{DEB1A117-514D-40A5-9479-F7F158627199}"/>
    <cellStyle name="Comma 2 4 23" xfId="713" xr:uid="{00000000-0005-0000-0000-0000C5020000}"/>
    <cellStyle name="Comma 2 4 23 2" xfId="714" xr:uid="{00000000-0005-0000-0000-0000C6020000}"/>
    <cellStyle name="Comma 2 4 23 2 2" xfId="3639" xr:uid="{04339FBE-A547-41DA-A13F-002177CC66D9}"/>
    <cellStyle name="Comma 2 4 23 3" xfId="3638" xr:uid="{AEC1BA3B-E6BA-464F-BE20-FAFBFD4406B8}"/>
    <cellStyle name="Comma 2 4 24" xfId="715" xr:uid="{00000000-0005-0000-0000-0000C7020000}"/>
    <cellStyle name="Comma 2 4 24 2" xfId="716" xr:uid="{00000000-0005-0000-0000-0000C8020000}"/>
    <cellStyle name="Comma 2 4 24 2 2" xfId="3641" xr:uid="{A79BAFF0-77F2-4B4F-BC49-1B433BA39C6D}"/>
    <cellStyle name="Comma 2 4 24 3" xfId="3640" xr:uid="{8D277801-EF61-4F1E-88CD-F22BFB6345AA}"/>
    <cellStyle name="Comma 2 4 25" xfId="717" xr:uid="{00000000-0005-0000-0000-0000C9020000}"/>
    <cellStyle name="Comma 2 4 25 2" xfId="718" xr:uid="{00000000-0005-0000-0000-0000CA020000}"/>
    <cellStyle name="Comma 2 4 25 2 2" xfId="3643" xr:uid="{7E7FEAB9-98DB-4070-A476-4DEEC34A50F1}"/>
    <cellStyle name="Comma 2 4 25 3" xfId="3642" xr:uid="{1F1B559C-3542-4F49-8A88-37225B5C981C}"/>
    <cellStyle name="Comma 2 4 26" xfId="719" xr:uid="{00000000-0005-0000-0000-0000CB020000}"/>
    <cellStyle name="Comma 2 4 26 2" xfId="720" xr:uid="{00000000-0005-0000-0000-0000CC020000}"/>
    <cellStyle name="Comma 2 4 26 2 2" xfId="3645" xr:uid="{E0D029AE-FAC6-4653-B35F-94F30028D5DC}"/>
    <cellStyle name="Comma 2 4 26 3" xfId="3644" xr:uid="{8BEB4EEC-0A5D-4A58-B382-1FA19C612425}"/>
    <cellStyle name="Comma 2 4 27" xfId="721" xr:uid="{00000000-0005-0000-0000-0000CD020000}"/>
    <cellStyle name="Comma 2 4 27 2" xfId="722" xr:uid="{00000000-0005-0000-0000-0000CE020000}"/>
    <cellStyle name="Comma 2 4 27 2 2" xfId="3647" xr:uid="{50F0C35E-F066-4883-9757-86E2BF294B9D}"/>
    <cellStyle name="Comma 2 4 27 3" xfId="3646" xr:uid="{3B043C4B-4D4A-477A-8A60-8A0BA988F99A}"/>
    <cellStyle name="Comma 2 4 28" xfId="723" xr:uid="{00000000-0005-0000-0000-0000CF020000}"/>
    <cellStyle name="Comma 2 4 28 2" xfId="724" xr:uid="{00000000-0005-0000-0000-0000D0020000}"/>
    <cellStyle name="Comma 2 4 28 2 2" xfId="3649" xr:uid="{BD59BAEC-BADE-49C9-B0E2-A3CE49EBBE67}"/>
    <cellStyle name="Comma 2 4 28 3" xfId="3648" xr:uid="{35E9FAB0-54AE-4A52-A7F7-293AFAFA7CAE}"/>
    <cellStyle name="Comma 2 4 29" xfId="725" xr:uid="{00000000-0005-0000-0000-0000D1020000}"/>
    <cellStyle name="Comma 2 4 29 2" xfId="726" xr:uid="{00000000-0005-0000-0000-0000D2020000}"/>
    <cellStyle name="Comma 2 4 29 2 2" xfId="3651" xr:uid="{930131A4-2281-4BA2-AB54-21ED09F23908}"/>
    <cellStyle name="Comma 2 4 29 3" xfId="3650" xr:uid="{95C28FB4-A3DC-4765-8C06-AB5CAD3A2410}"/>
    <cellStyle name="Comma 2 4 3" xfId="727" xr:uid="{00000000-0005-0000-0000-0000D3020000}"/>
    <cellStyle name="Comma 2 4 3 2" xfId="728" xr:uid="{00000000-0005-0000-0000-0000D4020000}"/>
    <cellStyle name="Comma 2 4 3 2 2" xfId="3653" xr:uid="{52BCF465-94A6-4718-92B6-2740FFC3484A}"/>
    <cellStyle name="Comma 2 4 3 3" xfId="3652" xr:uid="{20040D05-9C4C-48A6-82FF-529D03C5D529}"/>
    <cellStyle name="Comma 2 4 30" xfId="729" xr:uid="{00000000-0005-0000-0000-0000D5020000}"/>
    <cellStyle name="Comma 2 4 30 2" xfId="730" xr:uid="{00000000-0005-0000-0000-0000D6020000}"/>
    <cellStyle name="Comma 2 4 30 2 2" xfId="3655" xr:uid="{8F4BAF10-1FE8-446D-A1D7-F2004BA60F5A}"/>
    <cellStyle name="Comma 2 4 30 3" xfId="3654" xr:uid="{EC4FABCF-2A8A-4265-9BE5-2D5BB585DD16}"/>
    <cellStyle name="Comma 2 4 31" xfId="731" xr:uid="{00000000-0005-0000-0000-0000D7020000}"/>
    <cellStyle name="Comma 2 4 31 2" xfId="732" xr:uid="{00000000-0005-0000-0000-0000D8020000}"/>
    <cellStyle name="Comma 2 4 31 2 2" xfId="3657" xr:uid="{9E94B0E1-E4D9-4D8E-AF0E-165DC3DE113C}"/>
    <cellStyle name="Comma 2 4 31 3" xfId="3656" xr:uid="{BD9B0EF5-4C35-4DC4-B07F-ED23EC852B0B}"/>
    <cellStyle name="Comma 2 4 32" xfId="733" xr:uid="{00000000-0005-0000-0000-0000D9020000}"/>
    <cellStyle name="Comma 2 4 32 2" xfId="734" xr:uid="{00000000-0005-0000-0000-0000DA020000}"/>
    <cellStyle name="Comma 2 4 32 2 2" xfId="3659" xr:uid="{DA75A9E5-5F05-4FB9-8367-18D6AE8D247A}"/>
    <cellStyle name="Comma 2 4 32 3" xfId="3658" xr:uid="{CB9042AA-E539-4A35-8821-2C0BB95B8163}"/>
    <cellStyle name="Comma 2 4 33" xfId="735" xr:uid="{00000000-0005-0000-0000-0000DB020000}"/>
    <cellStyle name="Comma 2 4 33 2" xfId="736" xr:uid="{00000000-0005-0000-0000-0000DC020000}"/>
    <cellStyle name="Comma 2 4 33 2 2" xfId="3661" xr:uid="{EF162866-A61B-4478-B0A1-8B2A2613F83E}"/>
    <cellStyle name="Comma 2 4 33 3" xfId="3660" xr:uid="{DE55DD27-9704-4F0D-B3B5-6D814D011D3E}"/>
    <cellStyle name="Comma 2 4 34" xfId="737" xr:uid="{00000000-0005-0000-0000-0000DD020000}"/>
    <cellStyle name="Comma 2 4 34 2" xfId="738" xr:uid="{00000000-0005-0000-0000-0000DE020000}"/>
    <cellStyle name="Comma 2 4 34 2 2" xfId="3663" xr:uid="{5B8DB613-36C2-4DDA-91F7-ABDCF0253B41}"/>
    <cellStyle name="Comma 2 4 34 3" xfId="3662" xr:uid="{0A2F80C1-BE56-4089-B06A-04EE5EF425FA}"/>
    <cellStyle name="Comma 2 4 35" xfId="739" xr:uid="{00000000-0005-0000-0000-0000DF020000}"/>
    <cellStyle name="Comma 2 4 35 2" xfId="740" xr:uid="{00000000-0005-0000-0000-0000E0020000}"/>
    <cellStyle name="Comma 2 4 35 2 2" xfId="3665" xr:uid="{A5ABF008-1A77-408C-9D06-4434CF95A489}"/>
    <cellStyle name="Comma 2 4 35 3" xfId="3664" xr:uid="{7721CEC5-4190-4C23-AFE4-667B3ED81706}"/>
    <cellStyle name="Comma 2 4 36" xfId="741" xr:uid="{00000000-0005-0000-0000-0000E1020000}"/>
    <cellStyle name="Comma 2 4 36 2" xfId="742" xr:uid="{00000000-0005-0000-0000-0000E2020000}"/>
    <cellStyle name="Comma 2 4 36 2 2" xfId="3667" xr:uid="{91B269BF-20B4-44F2-A92E-46948B8EE70B}"/>
    <cellStyle name="Comma 2 4 36 3" xfId="3666" xr:uid="{BC8E55D8-6ADE-4FBF-A7DD-8E3E13AF1A4A}"/>
    <cellStyle name="Comma 2 4 37" xfId="743" xr:uid="{00000000-0005-0000-0000-0000E3020000}"/>
    <cellStyle name="Comma 2 4 37 2" xfId="744" xr:uid="{00000000-0005-0000-0000-0000E4020000}"/>
    <cellStyle name="Comma 2 4 37 2 2" xfId="3669" xr:uid="{AB14F1C5-3527-4D05-B9E1-5A5FE9C9C5FA}"/>
    <cellStyle name="Comma 2 4 37 3" xfId="3668" xr:uid="{93B806E6-BF65-4436-83C9-753E5683DA13}"/>
    <cellStyle name="Comma 2 4 38" xfId="745" xr:uid="{00000000-0005-0000-0000-0000E5020000}"/>
    <cellStyle name="Comma 2 4 38 2" xfId="746" xr:uid="{00000000-0005-0000-0000-0000E6020000}"/>
    <cellStyle name="Comma 2 4 38 2 2" xfId="3671" xr:uid="{42101F0B-3591-4D82-8A5B-F5C2F0F55E73}"/>
    <cellStyle name="Comma 2 4 38 3" xfId="3670" xr:uid="{AD84B86B-7622-4D24-B20D-FD2AA1E3619C}"/>
    <cellStyle name="Comma 2 4 39" xfId="747" xr:uid="{00000000-0005-0000-0000-0000E7020000}"/>
    <cellStyle name="Comma 2 4 39 2" xfId="748" xr:uid="{00000000-0005-0000-0000-0000E8020000}"/>
    <cellStyle name="Comma 2 4 39 2 2" xfId="3673" xr:uid="{CBB44279-9C27-485C-BB3C-EDDC997A7E77}"/>
    <cellStyle name="Comma 2 4 39 3" xfId="3672" xr:uid="{9C7D3DF9-4E46-4CC2-906E-C17B51672F28}"/>
    <cellStyle name="Comma 2 4 4" xfId="749" xr:uid="{00000000-0005-0000-0000-0000E9020000}"/>
    <cellStyle name="Comma 2 4 4 2" xfId="750" xr:uid="{00000000-0005-0000-0000-0000EA020000}"/>
    <cellStyle name="Comma 2 4 4 2 2" xfId="3675" xr:uid="{1AF0A3B2-B48C-4233-9BC8-BE11025ADF50}"/>
    <cellStyle name="Comma 2 4 4 3" xfId="3674" xr:uid="{BB8320AE-7041-413B-B938-17D828A50E28}"/>
    <cellStyle name="Comma 2 4 40" xfId="751" xr:uid="{00000000-0005-0000-0000-0000EB020000}"/>
    <cellStyle name="Comma 2 4 40 2" xfId="752" xr:uid="{00000000-0005-0000-0000-0000EC020000}"/>
    <cellStyle name="Comma 2 4 40 2 2" xfId="3677" xr:uid="{21908012-ED33-48C6-BAB4-0573889DE096}"/>
    <cellStyle name="Comma 2 4 40 3" xfId="3676" xr:uid="{AC72459D-CF36-4D0C-BB80-8CBBD8F98DE1}"/>
    <cellStyle name="Comma 2 4 41" xfId="753" xr:uid="{00000000-0005-0000-0000-0000ED020000}"/>
    <cellStyle name="Comma 2 4 41 2" xfId="754" xr:uid="{00000000-0005-0000-0000-0000EE020000}"/>
    <cellStyle name="Comma 2 4 41 2 2" xfId="3679" xr:uid="{42E1A2AA-BBC4-4995-97A4-D2AB49F25B1E}"/>
    <cellStyle name="Comma 2 4 41 3" xfId="3678" xr:uid="{B8E5E18C-C561-413D-BC2B-5EC19B01B591}"/>
    <cellStyle name="Comma 2 4 42" xfId="755" xr:uid="{00000000-0005-0000-0000-0000EF020000}"/>
    <cellStyle name="Comma 2 4 42 2" xfId="756" xr:uid="{00000000-0005-0000-0000-0000F0020000}"/>
    <cellStyle name="Comma 2 4 42 2 2" xfId="3681" xr:uid="{85571CD8-FDC3-4218-87F9-AD1A7106ED6C}"/>
    <cellStyle name="Comma 2 4 42 3" xfId="3680" xr:uid="{D566AAD6-A26E-46CA-A45E-028D07487959}"/>
    <cellStyle name="Comma 2 4 43" xfId="757" xr:uid="{00000000-0005-0000-0000-0000F1020000}"/>
    <cellStyle name="Comma 2 4 43 2" xfId="758" xr:uid="{00000000-0005-0000-0000-0000F2020000}"/>
    <cellStyle name="Comma 2 4 43 2 2" xfId="3683" xr:uid="{EE00E437-146F-4A5F-B58C-BA3AAE9DDC4C}"/>
    <cellStyle name="Comma 2 4 43 3" xfId="3682" xr:uid="{FD494073-297D-4397-BDBE-A3C8E1F6CD5D}"/>
    <cellStyle name="Comma 2 4 44" xfId="759" xr:uid="{00000000-0005-0000-0000-0000F3020000}"/>
    <cellStyle name="Comma 2 4 44 2" xfId="760" xr:uid="{00000000-0005-0000-0000-0000F4020000}"/>
    <cellStyle name="Comma 2 4 44 2 2" xfId="3685" xr:uid="{22AEC09A-DD3D-4318-9715-BD9873042E4C}"/>
    <cellStyle name="Comma 2 4 44 3" xfId="3684" xr:uid="{FB231527-A1DB-44F7-8052-C67CF84153CF}"/>
    <cellStyle name="Comma 2 4 45" xfId="761" xr:uid="{00000000-0005-0000-0000-0000F5020000}"/>
    <cellStyle name="Comma 2 4 45 2" xfId="762" xr:uid="{00000000-0005-0000-0000-0000F6020000}"/>
    <cellStyle name="Comma 2 4 45 2 2" xfId="3687" xr:uid="{5940E6D0-325D-495E-AAF7-E00B613D18E8}"/>
    <cellStyle name="Comma 2 4 45 3" xfId="3686" xr:uid="{F06827F3-9579-4759-AD4B-40F3E4FD624D}"/>
    <cellStyle name="Comma 2 4 46" xfId="763" xr:uid="{00000000-0005-0000-0000-0000F7020000}"/>
    <cellStyle name="Comma 2 4 46 2" xfId="764" xr:uid="{00000000-0005-0000-0000-0000F8020000}"/>
    <cellStyle name="Comma 2 4 46 2 2" xfId="3689" xr:uid="{3CF48F54-8419-4859-8ECE-8BC9EFD0DEAC}"/>
    <cellStyle name="Comma 2 4 46 3" xfId="3688" xr:uid="{564F06D1-00AF-4B39-8893-C88337AFC2F7}"/>
    <cellStyle name="Comma 2 4 47" xfId="765" xr:uid="{00000000-0005-0000-0000-0000F9020000}"/>
    <cellStyle name="Comma 2 4 47 2" xfId="766" xr:uid="{00000000-0005-0000-0000-0000FA020000}"/>
    <cellStyle name="Comma 2 4 47 2 2" xfId="3691" xr:uid="{7418C02B-9DBB-4731-9233-3929043A6279}"/>
    <cellStyle name="Comma 2 4 47 3" xfId="3690" xr:uid="{38DE8922-AF39-4242-B66D-8600640202ED}"/>
    <cellStyle name="Comma 2 4 48" xfId="767" xr:uid="{00000000-0005-0000-0000-0000FB020000}"/>
    <cellStyle name="Comma 2 4 48 2" xfId="768" xr:uid="{00000000-0005-0000-0000-0000FC020000}"/>
    <cellStyle name="Comma 2 4 48 2 2" xfId="3693" xr:uid="{7D5C1C20-1229-406B-943B-5465FD1E6434}"/>
    <cellStyle name="Comma 2 4 48 3" xfId="3692" xr:uid="{E43052AE-0360-4D59-B389-8A8B8D5BBEE0}"/>
    <cellStyle name="Comma 2 4 49" xfId="769" xr:uid="{00000000-0005-0000-0000-0000FD020000}"/>
    <cellStyle name="Comma 2 4 49 2" xfId="770" xr:uid="{00000000-0005-0000-0000-0000FE020000}"/>
    <cellStyle name="Comma 2 4 49 2 2" xfId="3695" xr:uid="{1D9E01E6-8B5A-4DEE-83AC-63F9A8A4E973}"/>
    <cellStyle name="Comma 2 4 49 3" xfId="3694" xr:uid="{5DC8E939-F0E8-4815-82D6-4E27C0885A45}"/>
    <cellStyle name="Comma 2 4 5" xfId="771" xr:uid="{00000000-0005-0000-0000-0000FF020000}"/>
    <cellStyle name="Comma 2 4 5 2" xfId="772" xr:uid="{00000000-0005-0000-0000-000000030000}"/>
    <cellStyle name="Comma 2 4 5 2 2" xfId="3697" xr:uid="{ACBC1451-C9EC-4E4E-8765-0E69193D7DAA}"/>
    <cellStyle name="Comma 2 4 5 3" xfId="3696" xr:uid="{26991F14-9668-49AC-B277-52577E5A3D32}"/>
    <cellStyle name="Comma 2 4 50" xfId="773" xr:uid="{00000000-0005-0000-0000-000001030000}"/>
    <cellStyle name="Comma 2 4 50 2" xfId="774" xr:uid="{00000000-0005-0000-0000-000002030000}"/>
    <cellStyle name="Comma 2 4 50 2 2" xfId="3699" xr:uid="{0C5F3256-2F4C-4C84-B50E-8FAAF049E56F}"/>
    <cellStyle name="Comma 2 4 50 3" xfId="3698" xr:uid="{25112854-2507-467C-B653-3B5D7E85A2A0}"/>
    <cellStyle name="Comma 2 4 51" xfId="775" xr:uid="{00000000-0005-0000-0000-000003030000}"/>
    <cellStyle name="Comma 2 4 51 2" xfId="776" xr:uid="{00000000-0005-0000-0000-000004030000}"/>
    <cellStyle name="Comma 2 4 51 2 2" xfId="3701" xr:uid="{144AE97E-C298-481E-A528-42646FFBF14B}"/>
    <cellStyle name="Comma 2 4 51 3" xfId="3700" xr:uid="{8CCE8611-8A1B-4378-A19A-F07F67ED25E8}"/>
    <cellStyle name="Comma 2 4 52" xfId="777" xr:uid="{00000000-0005-0000-0000-000005030000}"/>
    <cellStyle name="Comma 2 4 52 2" xfId="778" xr:uid="{00000000-0005-0000-0000-000006030000}"/>
    <cellStyle name="Comma 2 4 52 2 2" xfId="3703" xr:uid="{1DB88338-102A-4EAD-AF6A-98BF1A04A8DD}"/>
    <cellStyle name="Comma 2 4 52 3" xfId="3702" xr:uid="{F4D24E08-2C5A-4B3D-926F-6461C3FDF278}"/>
    <cellStyle name="Comma 2 4 53" xfId="779" xr:uid="{00000000-0005-0000-0000-000007030000}"/>
    <cellStyle name="Comma 2 4 53 2" xfId="780" xr:uid="{00000000-0005-0000-0000-000008030000}"/>
    <cellStyle name="Comma 2 4 53 2 2" xfId="3705" xr:uid="{024B5D18-39D8-4735-91A9-417B3F9FEA2B}"/>
    <cellStyle name="Comma 2 4 53 3" xfId="3704" xr:uid="{8BADBE7F-9592-4D0D-A1D4-DD07164D23AC}"/>
    <cellStyle name="Comma 2 4 54" xfId="781" xr:uid="{00000000-0005-0000-0000-000009030000}"/>
    <cellStyle name="Comma 2 4 54 10" xfId="782" xr:uid="{00000000-0005-0000-0000-00000A030000}"/>
    <cellStyle name="Comma 2 4 54 10 2" xfId="3707" xr:uid="{911CDA03-3ADA-458C-A131-1412BCB978FC}"/>
    <cellStyle name="Comma 2 4 54 11" xfId="3706" xr:uid="{2A4C3C3D-77D0-4A3E-9FB2-780351863F13}"/>
    <cellStyle name="Comma 2 4 54 2" xfId="783" xr:uid="{00000000-0005-0000-0000-00000B030000}"/>
    <cellStyle name="Comma 2 4 54 2 2" xfId="784" xr:uid="{00000000-0005-0000-0000-00000C030000}"/>
    <cellStyle name="Comma 2 4 54 2 2 2" xfId="3709" xr:uid="{CB600B43-3FDA-4B2E-A7D5-D0C6DD7F767D}"/>
    <cellStyle name="Comma 2 4 54 2 3" xfId="3708" xr:uid="{30BCE418-32A9-448C-BDB4-708AA1F9B336}"/>
    <cellStyle name="Comma 2 4 54 3" xfId="785" xr:uid="{00000000-0005-0000-0000-00000D030000}"/>
    <cellStyle name="Comma 2 4 54 3 2" xfId="786" xr:uid="{00000000-0005-0000-0000-00000E030000}"/>
    <cellStyle name="Comma 2 4 54 3 2 2" xfId="3711" xr:uid="{BD076DA0-B336-48D5-9A8E-59168CE0D62B}"/>
    <cellStyle name="Comma 2 4 54 3 3" xfId="3710" xr:uid="{EDB4EBEC-A91A-450F-B483-846EDA67290F}"/>
    <cellStyle name="Comma 2 4 54 4" xfId="787" xr:uid="{00000000-0005-0000-0000-00000F030000}"/>
    <cellStyle name="Comma 2 4 54 4 2" xfId="788" xr:uid="{00000000-0005-0000-0000-000010030000}"/>
    <cellStyle name="Comma 2 4 54 4 2 2" xfId="3713" xr:uid="{4EA3A1E4-7B54-4C3B-9551-E9881EC72785}"/>
    <cellStyle name="Comma 2 4 54 4 3" xfId="3712" xr:uid="{3D645CC9-521C-4D8B-8D72-550E8FAF9DCC}"/>
    <cellStyle name="Comma 2 4 54 5" xfId="789" xr:uid="{00000000-0005-0000-0000-000011030000}"/>
    <cellStyle name="Comma 2 4 54 5 2" xfId="790" xr:uid="{00000000-0005-0000-0000-000012030000}"/>
    <cellStyle name="Comma 2 4 54 5 2 2" xfId="3715" xr:uid="{88165952-8F4C-4086-A010-C42B7DD9AB78}"/>
    <cellStyle name="Comma 2 4 54 5 3" xfId="3714" xr:uid="{36E6B188-B83C-4118-B3DB-1FD5F02BB33B}"/>
    <cellStyle name="Comma 2 4 54 6" xfId="791" xr:uid="{00000000-0005-0000-0000-000013030000}"/>
    <cellStyle name="Comma 2 4 54 6 2" xfId="792" xr:uid="{00000000-0005-0000-0000-000014030000}"/>
    <cellStyle name="Comma 2 4 54 6 2 2" xfId="3717" xr:uid="{B3D07132-412D-40D6-9693-05E2DE396ED8}"/>
    <cellStyle name="Comma 2 4 54 6 3" xfId="3716" xr:uid="{63D5C3F3-AE81-4FE7-967E-706868E121A7}"/>
    <cellStyle name="Comma 2 4 54 7" xfId="793" xr:uid="{00000000-0005-0000-0000-000015030000}"/>
    <cellStyle name="Comma 2 4 54 7 2" xfId="794" xr:uid="{00000000-0005-0000-0000-000016030000}"/>
    <cellStyle name="Comma 2 4 54 7 2 2" xfId="3719" xr:uid="{C40A7C02-B4DE-4090-9649-5C81561DB8C6}"/>
    <cellStyle name="Comma 2 4 54 7 3" xfId="3718" xr:uid="{754B8277-C459-43A4-A3DC-08FA8F3E9741}"/>
    <cellStyle name="Comma 2 4 54 8" xfId="795" xr:uid="{00000000-0005-0000-0000-000017030000}"/>
    <cellStyle name="Comma 2 4 54 8 2" xfId="796" xr:uid="{00000000-0005-0000-0000-000018030000}"/>
    <cellStyle name="Comma 2 4 54 8 2 2" xfId="3721" xr:uid="{C1D1D61C-69F3-46BC-BE8D-7880DFCC4EA2}"/>
    <cellStyle name="Comma 2 4 54 8 3" xfId="3720" xr:uid="{DB92AFF4-11B0-4D1A-9BB3-E7512EA0BF85}"/>
    <cellStyle name="Comma 2 4 54 9" xfId="797" xr:uid="{00000000-0005-0000-0000-000019030000}"/>
    <cellStyle name="Comma 2 4 54 9 2" xfId="798" xr:uid="{00000000-0005-0000-0000-00001A030000}"/>
    <cellStyle name="Comma 2 4 54 9 2 2" xfId="3723" xr:uid="{18803C3C-3C6F-449F-9EF3-B18DE9C71122}"/>
    <cellStyle name="Comma 2 4 54 9 3" xfId="3722" xr:uid="{40AC339C-AD14-43EC-9EDF-97DD37176425}"/>
    <cellStyle name="Comma 2 4 55" xfId="799" xr:uid="{00000000-0005-0000-0000-00001B030000}"/>
    <cellStyle name="Comma 2 4 55 2" xfId="800" xr:uid="{00000000-0005-0000-0000-00001C030000}"/>
    <cellStyle name="Comma 2 4 55 2 2" xfId="3725" xr:uid="{D24D198E-B9E9-452F-8EA4-00A923130972}"/>
    <cellStyle name="Comma 2 4 55 3" xfId="3724" xr:uid="{598B31EA-F1D6-4E55-BE88-90CCAE45C08C}"/>
    <cellStyle name="Comma 2 4 56" xfId="801" xr:uid="{00000000-0005-0000-0000-00001D030000}"/>
    <cellStyle name="Comma 2 4 56 2" xfId="802" xr:uid="{00000000-0005-0000-0000-00001E030000}"/>
    <cellStyle name="Comma 2 4 56 2 2" xfId="3727" xr:uid="{42B5EBF9-A9F5-4FAF-B56A-9990BE88133F}"/>
    <cellStyle name="Comma 2 4 56 3" xfId="3726" xr:uid="{5A423EE6-1927-4AEE-AD99-B251013E3CCC}"/>
    <cellStyle name="Comma 2 4 57" xfId="803" xr:uid="{00000000-0005-0000-0000-00001F030000}"/>
    <cellStyle name="Comma 2 4 57 2" xfId="804" xr:uid="{00000000-0005-0000-0000-000020030000}"/>
    <cellStyle name="Comma 2 4 57 2 2" xfId="3729" xr:uid="{003F3D30-08A6-45AD-956D-DB6638E4BFB7}"/>
    <cellStyle name="Comma 2 4 57 3" xfId="3728" xr:uid="{62CF7E72-F2F3-4992-A4A8-402ABCBC11D8}"/>
    <cellStyle name="Comma 2 4 58" xfId="805" xr:uid="{00000000-0005-0000-0000-000021030000}"/>
    <cellStyle name="Comma 2 4 58 2" xfId="806" xr:uid="{00000000-0005-0000-0000-000022030000}"/>
    <cellStyle name="Comma 2 4 58 2 2" xfId="3731" xr:uid="{519E3B29-F41E-4A5C-A584-0F6133843E09}"/>
    <cellStyle name="Comma 2 4 58 3" xfId="3730" xr:uid="{1167907E-534F-492E-8533-2C3DDBE6D257}"/>
    <cellStyle name="Comma 2 4 59" xfId="807" xr:uid="{00000000-0005-0000-0000-000023030000}"/>
    <cellStyle name="Comma 2 4 59 2" xfId="808" xr:uid="{00000000-0005-0000-0000-000024030000}"/>
    <cellStyle name="Comma 2 4 59 2 2" xfId="3733" xr:uid="{A97301F0-DE4E-4D25-A9B6-7A170827B8DD}"/>
    <cellStyle name="Comma 2 4 59 3" xfId="3732" xr:uid="{68B0F812-AB79-491D-BE95-5D888CFB4633}"/>
    <cellStyle name="Comma 2 4 6" xfId="809" xr:uid="{00000000-0005-0000-0000-000025030000}"/>
    <cellStyle name="Comma 2 4 6 2" xfId="810" xr:uid="{00000000-0005-0000-0000-000026030000}"/>
    <cellStyle name="Comma 2 4 6 2 2" xfId="3735" xr:uid="{680B04E3-1CA9-4516-85E6-2D4DF199C64F}"/>
    <cellStyle name="Comma 2 4 6 3" xfId="3734" xr:uid="{2CE0171A-9DE3-45EC-A6AE-418E038E1391}"/>
    <cellStyle name="Comma 2 4 60" xfId="811" xr:uid="{00000000-0005-0000-0000-000027030000}"/>
    <cellStyle name="Comma 2 4 60 2" xfId="812" xr:uid="{00000000-0005-0000-0000-000028030000}"/>
    <cellStyle name="Comma 2 4 60 2 2" xfId="3737" xr:uid="{D06C950F-CE97-4471-8C74-EDD09B80F095}"/>
    <cellStyle name="Comma 2 4 60 3" xfId="3736" xr:uid="{AFD01463-D66E-4017-ABB8-3B87746B7D3F}"/>
    <cellStyle name="Comma 2 4 61" xfId="813" xr:uid="{00000000-0005-0000-0000-000029030000}"/>
    <cellStyle name="Comma 2 4 61 2" xfId="814" xr:uid="{00000000-0005-0000-0000-00002A030000}"/>
    <cellStyle name="Comma 2 4 61 2 2" xfId="3739" xr:uid="{99B07527-D620-4100-A1F4-58240DBB82DE}"/>
    <cellStyle name="Comma 2 4 61 3" xfId="3738" xr:uid="{65A2E8F3-63E7-495B-A23A-88E9CC95BA15}"/>
    <cellStyle name="Comma 2 4 62" xfId="815" xr:uid="{00000000-0005-0000-0000-00002B030000}"/>
    <cellStyle name="Comma 2 4 62 2" xfId="816" xr:uid="{00000000-0005-0000-0000-00002C030000}"/>
    <cellStyle name="Comma 2 4 62 2 2" xfId="3741" xr:uid="{1915FF4E-19B9-4D60-AF56-3E918C8764A2}"/>
    <cellStyle name="Comma 2 4 62 3" xfId="3740" xr:uid="{6D9E7A1C-B400-40B5-945D-4B0283B7D5B5}"/>
    <cellStyle name="Comma 2 4 63" xfId="817" xr:uid="{00000000-0005-0000-0000-00002D030000}"/>
    <cellStyle name="Comma 2 4 63 2" xfId="3742" xr:uid="{B73A21B1-3BC7-4C56-A6C3-05DF8F75D526}"/>
    <cellStyle name="Comma 2 4 64" xfId="3609" xr:uid="{FA833C5B-8E6D-4DDE-AB81-59165418F821}"/>
    <cellStyle name="Comma 2 4 7" xfId="818" xr:uid="{00000000-0005-0000-0000-00002E030000}"/>
    <cellStyle name="Comma 2 4 7 2" xfId="819" xr:uid="{00000000-0005-0000-0000-00002F030000}"/>
    <cellStyle name="Comma 2 4 7 2 2" xfId="3744" xr:uid="{F44D1987-18DC-4B6D-982A-6E86DB680515}"/>
    <cellStyle name="Comma 2 4 7 3" xfId="3743" xr:uid="{C09133F2-7431-41AC-9297-EDCCAAC957A2}"/>
    <cellStyle name="Comma 2 4 8" xfId="820" xr:uid="{00000000-0005-0000-0000-000030030000}"/>
    <cellStyle name="Comma 2 4 8 2" xfId="821" xr:uid="{00000000-0005-0000-0000-000031030000}"/>
    <cellStyle name="Comma 2 4 8 2 2" xfId="3746" xr:uid="{369B6F0C-F08A-40E9-B081-9D7DA5B9FF70}"/>
    <cellStyle name="Comma 2 4 8 3" xfId="3745" xr:uid="{28FCEF1B-8904-4FAD-A018-CB6C284EBFFD}"/>
    <cellStyle name="Comma 2 4 9" xfId="822" xr:uid="{00000000-0005-0000-0000-000032030000}"/>
    <cellStyle name="Comma 2 4 9 2" xfId="823" xr:uid="{00000000-0005-0000-0000-000033030000}"/>
    <cellStyle name="Comma 2 4 9 2 2" xfId="3748" xr:uid="{C750E660-F744-4DDF-8C2A-80F2AA386DFD}"/>
    <cellStyle name="Comma 2 4 9 3" xfId="3747" xr:uid="{DDC67B54-3CB4-4BDA-A3D3-A0CB17DE29B4}"/>
    <cellStyle name="Comma 2 5" xfId="824" xr:uid="{00000000-0005-0000-0000-000034030000}"/>
    <cellStyle name="Comma 2 5 2" xfId="825" xr:uid="{00000000-0005-0000-0000-000035030000}"/>
    <cellStyle name="Comma 2 5 2 2" xfId="3750" xr:uid="{1CA247A1-4E20-4C40-BF30-462A2A7EB40A}"/>
    <cellStyle name="Comma 2 5 3" xfId="3749" xr:uid="{99DF4EB7-DD4F-4590-BC0F-4AB52F0253D9}"/>
    <cellStyle name="Comma 2 6" xfId="826" xr:uid="{00000000-0005-0000-0000-000036030000}"/>
    <cellStyle name="Comma 2 6 2" xfId="827" xr:uid="{00000000-0005-0000-0000-000037030000}"/>
    <cellStyle name="Comma 2 6 2 2" xfId="3752" xr:uid="{4DD45257-8EB7-4FD7-816C-E3A8C544FD51}"/>
    <cellStyle name="Comma 2 6 3" xfId="3751" xr:uid="{4F4B0F16-081C-4D3A-92C4-FD07895132EB}"/>
    <cellStyle name="Comma 2 7" xfId="828" xr:uid="{00000000-0005-0000-0000-000038030000}"/>
    <cellStyle name="Comma 2 7 2" xfId="829" xr:uid="{00000000-0005-0000-0000-000039030000}"/>
    <cellStyle name="Comma 2 7 2 2" xfId="3754" xr:uid="{AE520F0A-85E4-424F-ACB5-898937FDDFD9}"/>
    <cellStyle name="Comma 2 7 3" xfId="3753" xr:uid="{FA818B59-EDFA-4173-BB93-59F984ACC3EE}"/>
    <cellStyle name="Comma 2 8" xfId="830" xr:uid="{00000000-0005-0000-0000-00003A030000}"/>
    <cellStyle name="Comma 2 8 2" xfId="831" xr:uid="{00000000-0005-0000-0000-00003B030000}"/>
    <cellStyle name="Comma 2 8 2 2" xfId="3756" xr:uid="{F26FC1B0-E9C7-40D0-95C3-837A1E440BC8}"/>
    <cellStyle name="Comma 2 8 3" xfId="3755" xr:uid="{E9F4EC30-BFA6-4D18-98C0-8E23B07A7EAE}"/>
    <cellStyle name="Comma 2 9" xfId="832" xr:uid="{00000000-0005-0000-0000-00003C030000}"/>
    <cellStyle name="Comma 2 9 2" xfId="833" xr:uid="{00000000-0005-0000-0000-00003D030000}"/>
    <cellStyle name="Comma 2 9 2 2" xfId="3758" xr:uid="{C5570AEE-0D19-476B-A673-FB7D57966610}"/>
    <cellStyle name="Comma 2 9 3" xfId="3757" xr:uid="{914E5294-F827-4E2A-948C-0485BBF7B84E}"/>
    <cellStyle name="Comma 3" xfId="834" xr:uid="{00000000-0005-0000-0000-00003E030000}"/>
    <cellStyle name="Comma 3 2" xfId="835" xr:uid="{00000000-0005-0000-0000-00003F030000}"/>
    <cellStyle name="Comma 3 2 2" xfId="3759" xr:uid="{5452B62B-D96E-4665-B0F1-09AB310EFA3B}"/>
    <cellStyle name="Comma 4" xfId="836" xr:uid="{00000000-0005-0000-0000-000040030000}"/>
    <cellStyle name="Comma 4 2" xfId="3760" xr:uid="{0989D1A4-1335-445E-B95C-037481EE392F}"/>
    <cellStyle name="Comma 5" xfId="837" xr:uid="{00000000-0005-0000-0000-000041030000}"/>
    <cellStyle name="Comma 5 10" xfId="3761" xr:uid="{A421AB13-2DE2-42FF-B19F-055D25B6F862}"/>
    <cellStyle name="Comma 5 2" xfId="838" xr:uid="{00000000-0005-0000-0000-000042030000}"/>
    <cellStyle name="Comma 5 2 2" xfId="839" xr:uid="{00000000-0005-0000-0000-000043030000}"/>
    <cellStyle name="Comma 5 2 2 2" xfId="3763" xr:uid="{1A992BFB-C08F-47BB-82F6-749C578D360A}"/>
    <cellStyle name="Comma 5 2 3" xfId="3762" xr:uid="{E2A8D1AC-7E56-44F4-868F-EC8A2D9DECBE}"/>
    <cellStyle name="Comma 5 3" xfId="840" xr:uid="{00000000-0005-0000-0000-000044030000}"/>
    <cellStyle name="Comma 5 3 2" xfId="841" xr:uid="{00000000-0005-0000-0000-000045030000}"/>
    <cellStyle name="Comma 5 3 2 2" xfId="3765" xr:uid="{6D6467C5-0C23-45EA-BE3C-12B9FB4359C0}"/>
    <cellStyle name="Comma 5 3 3" xfId="3764" xr:uid="{C37A5588-7561-4035-983F-B431EFDC21B0}"/>
    <cellStyle name="Comma 5 4" xfId="842" xr:uid="{00000000-0005-0000-0000-000046030000}"/>
    <cellStyle name="Comma 5 4 2" xfId="843" xr:uid="{00000000-0005-0000-0000-000047030000}"/>
    <cellStyle name="Comma 5 4 2 2" xfId="3767" xr:uid="{367941A0-46BC-455F-859A-C4CB8AA1E061}"/>
    <cellStyle name="Comma 5 4 3" xfId="3766" xr:uid="{698B0D76-D9ED-4ED2-954C-CCB09791BC7C}"/>
    <cellStyle name="Comma 5 5" xfId="844" xr:uid="{00000000-0005-0000-0000-000048030000}"/>
    <cellStyle name="Comma 5 5 2" xfId="845" xr:uid="{00000000-0005-0000-0000-000049030000}"/>
    <cellStyle name="Comma 5 5 2 2" xfId="3769" xr:uid="{CBE6BDE7-C2AD-43BA-9702-6208066C6C72}"/>
    <cellStyle name="Comma 5 5 3" xfId="3768" xr:uid="{5BD1BA03-93B0-4893-A04E-F5F203CA7121}"/>
    <cellStyle name="Comma 5 6" xfId="846" xr:uid="{00000000-0005-0000-0000-00004A030000}"/>
    <cellStyle name="Comma 5 6 2" xfId="847" xr:uid="{00000000-0005-0000-0000-00004B030000}"/>
    <cellStyle name="Comma 5 6 2 2" xfId="3771" xr:uid="{49087B4F-257F-40C4-BFF8-E1528E18D285}"/>
    <cellStyle name="Comma 5 6 3" xfId="3770" xr:uid="{8AB6E435-DBFA-4FA2-BE34-361A0963EAD0}"/>
    <cellStyle name="Comma 5 7" xfId="848" xr:uid="{00000000-0005-0000-0000-00004C030000}"/>
    <cellStyle name="Comma 5 7 2" xfId="849" xr:uid="{00000000-0005-0000-0000-00004D030000}"/>
    <cellStyle name="Comma 5 7 2 2" xfId="3773" xr:uid="{1E72935A-F787-47C7-9C5D-0C7F36AB2301}"/>
    <cellStyle name="Comma 5 7 3" xfId="3772" xr:uid="{C33048EA-4676-4394-A74A-84A06CFAD6B0}"/>
    <cellStyle name="Comma 5 8" xfId="850" xr:uid="{00000000-0005-0000-0000-00004E030000}"/>
    <cellStyle name="Comma 5 8 2" xfId="851" xr:uid="{00000000-0005-0000-0000-00004F030000}"/>
    <cellStyle name="Comma 5 8 2 2" xfId="3775" xr:uid="{8595A284-8D49-4E0B-A02C-F905C78156B3}"/>
    <cellStyle name="Comma 5 8 3" xfId="3774" xr:uid="{01E615EF-8427-49C2-811F-A72AB408CEE1}"/>
    <cellStyle name="Comma 5 9" xfId="852" xr:uid="{00000000-0005-0000-0000-000050030000}"/>
    <cellStyle name="Comma 5 9 2" xfId="3776" xr:uid="{7EECF45D-F20A-4EE5-B9D9-FA1A7B41B625}"/>
    <cellStyle name="Comma 6" xfId="853" xr:uid="{00000000-0005-0000-0000-000051030000}"/>
    <cellStyle name="Comma 6 10" xfId="3777" xr:uid="{2E6D642E-0256-4D07-8A78-CDE641432813}"/>
    <cellStyle name="Comma 6 2" xfId="854" xr:uid="{00000000-0005-0000-0000-000052030000}"/>
    <cellStyle name="Comma 6 2 2" xfId="855" xr:uid="{00000000-0005-0000-0000-000053030000}"/>
    <cellStyle name="Comma 6 2 2 2" xfId="3779" xr:uid="{D716B0A2-F810-4D10-8139-78220D5D6657}"/>
    <cellStyle name="Comma 6 2 3" xfId="3778" xr:uid="{61A297B9-7F57-4C51-BE34-2BCB35632B4C}"/>
    <cellStyle name="Comma 6 3" xfId="856" xr:uid="{00000000-0005-0000-0000-000054030000}"/>
    <cellStyle name="Comma 6 3 2" xfId="857" xr:uid="{00000000-0005-0000-0000-000055030000}"/>
    <cellStyle name="Comma 6 3 2 2" xfId="3781" xr:uid="{57F67593-08DA-4D79-94BE-575784D34E14}"/>
    <cellStyle name="Comma 6 3 3" xfId="3780" xr:uid="{7E164603-D86D-4168-A06B-BDAC8393F1C7}"/>
    <cellStyle name="Comma 6 4" xfId="858" xr:uid="{00000000-0005-0000-0000-000056030000}"/>
    <cellStyle name="Comma 6 4 2" xfId="859" xr:uid="{00000000-0005-0000-0000-000057030000}"/>
    <cellStyle name="Comma 6 4 2 2" xfId="3783" xr:uid="{2FE2A8D8-F40F-4A59-9256-D78318FA9B51}"/>
    <cellStyle name="Comma 6 4 3" xfId="3782" xr:uid="{2D236B6D-3377-4D17-9CAF-B06D59C2F0A4}"/>
    <cellStyle name="Comma 6 5" xfId="860" xr:uid="{00000000-0005-0000-0000-000058030000}"/>
    <cellStyle name="Comma 6 5 2" xfId="861" xr:uid="{00000000-0005-0000-0000-000059030000}"/>
    <cellStyle name="Comma 6 5 2 2" xfId="3785" xr:uid="{2373DC78-5F76-412E-AAD6-467D1E7E9B05}"/>
    <cellStyle name="Comma 6 5 3" xfId="3784" xr:uid="{A2A50324-120E-452A-8A69-D21D6AE7D001}"/>
    <cellStyle name="Comma 6 6" xfId="862" xr:uid="{00000000-0005-0000-0000-00005A030000}"/>
    <cellStyle name="Comma 6 6 2" xfId="863" xr:uid="{00000000-0005-0000-0000-00005B030000}"/>
    <cellStyle name="Comma 6 6 2 2" xfId="3787" xr:uid="{147672EC-F900-4FA6-96B3-A33FFDFB14DB}"/>
    <cellStyle name="Comma 6 6 3" xfId="3786" xr:uid="{2309E3EB-406C-4F1E-BC95-237D0D6B7617}"/>
    <cellStyle name="Comma 6 7" xfId="864" xr:uid="{00000000-0005-0000-0000-00005C030000}"/>
    <cellStyle name="Comma 6 7 2" xfId="865" xr:uid="{00000000-0005-0000-0000-00005D030000}"/>
    <cellStyle name="Comma 6 7 2 2" xfId="3789" xr:uid="{E85CA7F1-F896-426E-B8E9-617541A8DEBA}"/>
    <cellStyle name="Comma 6 7 3" xfId="3788" xr:uid="{21F727C5-727D-4220-9048-2B3CAA270339}"/>
    <cellStyle name="Comma 6 8" xfId="866" xr:uid="{00000000-0005-0000-0000-00005E030000}"/>
    <cellStyle name="Comma 6 8 2" xfId="867" xr:uid="{00000000-0005-0000-0000-00005F030000}"/>
    <cellStyle name="Comma 6 8 2 2" xfId="3791" xr:uid="{B41054FA-4DE1-40B4-9F6C-C598DE80E2AA}"/>
    <cellStyle name="Comma 6 8 3" xfId="3790" xr:uid="{AF5043D2-CCFA-4A9F-A7B8-C07E5ECA40A0}"/>
    <cellStyle name="Comma 6 9" xfId="868" xr:uid="{00000000-0005-0000-0000-000060030000}"/>
    <cellStyle name="Comma 6 9 2" xfId="3792" xr:uid="{6F290794-8612-4B4F-ADAE-7D6CD81F655E}"/>
    <cellStyle name="Comma 7" xfId="869" xr:uid="{00000000-0005-0000-0000-000061030000}"/>
    <cellStyle name="Comma 7 10" xfId="3793" xr:uid="{C01C26F2-B596-4E68-A5F9-471F21C6C688}"/>
    <cellStyle name="Comma 7 2" xfId="870" xr:uid="{00000000-0005-0000-0000-000062030000}"/>
    <cellStyle name="Comma 7 2 2" xfId="871" xr:uid="{00000000-0005-0000-0000-000063030000}"/>
    <cellStyle name="Comma 7 2 2 2" xfId="3795" xr:uid="{974EC671-46A4-4064-AE06-466254CC6983}"/>
    <cellStyle name="Comma 7 2 3" xfId="3794" xr:uid="{30F1198A-D85E-4A56-9D05-4D105957A9DA}"/>
    <cellStyle name="Comma 7 3" xfId="872" xr:uid="{00000000-0005-0000-0000-000064030000}"/>
    <cellStyle name="Comma 7 3 2" xfId="873" xr:uid="{00000000-0005-0000-0000-000065030000}"/>
    <cellStyle name="Comma 7 3 2 2" xfId="3797" xr:uid="{F7992FF1-D9A9-4176-8F3F-20601B72D343}"/>
    <cellStyle name="Comma 7 3 3" xfId="3796" xr:uid="{78E44811-3677-4AB1-B92F-05B95683B980}"/>
    <cellStyle name="Comma 7 4" xfId="874" xr:uid="{00000000-0005-0000-0000-000066030000}"/>
    <cellStyle name="Comma 7 4 2" xfId="875" xr:uid="{00000000-0005-0000-0000-000067030000}"/>
    <cellStyle name="Comma 7 4 2 2" xfId="3799" xr:uid="{5E34C53E-ADFA-49A8-94B1-5B9A78F3BF5D}"/>
    <cellStyle name="Comma 7 4 3" xfId="3798" xr:uid="{74F46ACE-B14B-47E6-8D28-10069D905E66}"/>
    <cellStyle name="Comma 7 5" xfId="876" xr:uid="{00000000-0005-0000-0000-000068030000}"/>
    <cellStyle name="Comma 7 5 2" xfId="877" xr:uid="{00000000-0005-0000-0000-000069030000}"/>
    <cellStyle name="Comma 7 5 2 2" xfId="3801" xr:uid="{6BA450FB-C722-4AE3-BF41-FCCCA592082C}"/>
    <cellStyle name="Comma 7 5 3" xfId="3800" xr:uid="{1645A073-A72F-45C2-AF62-2FA13CF83204}"/>
    <cellStyle name="Comma 7 6" xfId="878" xr:uid="{00000000-0005-0000-0000-00006A030000}"/>
    <cellStyle name="Comma 7 6 2" xfId="879" xr:uid="{00000000-0005-0000-0000-00006B030000}"/>
    <cellStyle name="Comma 7 6 2 2" xfId="3803" xr:uid="{9A5477B7-C83E-4A94-9241-46FBBECA3F29}"/>
    <cellStyle name="Comma 7 6 3" xfId="3802" xr:uid="{202A6C3B-3FAB-4134-A181-9B355F814E4C}"/>
    <cellStyle name="Comma 7 7" xfId="880" xr:uid="{00000000-0005-0000-0000-00006C030000}"/>
    <cellStyle name="Comma 7 7 2" xfId="881" xr:uid="{00000000-0005-0000-0000-00006D030000}"/>
    <cellStyle name="Comma 7 7 2 2" xfId="3805" xr:uid="{A1644F50-5DCE-466A-A613-CBAC30173494}"/>
    <cellStyle name="Comma 7 7 3" xfId="3804" xr:uid="{95E6B57D-43DB-4C9D-8807-B5412A4CF8FF}"/>
    <cellStyle name="Comma 7 8" xfId="882" xr:uid="{00000000-0005-0000-0000-00006E030000}"/>
    <cellStyle name="Comma 7 8 2" xfId="883" xr:uid="{00000000-0005-0000-0000-00006F030000}"/>
    <cellStyle name="Comma 7 8 2 2" xfId="3807" xr:uid="{B15669F5-22EB-4F52-8CD2-51AC0C117FC5}"/>
    <cellStyle name="Comma 7 8 3" xfId="3806" xr:uid="{0261C758-F047-4B23-AF33-D53F37FB62D0}"/>
    <cellStyle name="Comma 7 9" xfId="884" xr:uid="{00000000-0005-0000-0000-000070030000}"/>
    <cellStyle name="Comma 7 9 2" xfId="3808" xr:uid="{44AAEF5C-D614-42A0-811F-C046D7A0258C}"/>
    <cellStyle name="Comma 8" xfId="885" xr:uid="{00000000-0005-0000-0000-000071030000}"/>
    <cellStyle name="Comma 8 10" xfId="3809" xr:uid="{BA9E6716-4DB8-4D73-86E6-6284DAE214AA}"/>
    <cellStyle name="Comma 8 2" xfId="886" xr:uid="{00000000-0005-0000-0000-000072030000}"/>
    <cellStyle name="Comma 8 2 2" xfId="887" xr:uid="{00000000-0005-0000-0000-000073030000}"/>
    <cellStyle name="Comma 8 2 2 2" xfId="3811" xr:uid="{D215311E-0959-45DC-86E8-49884CB048A6}"/>
    <cellStyle name="Comma 8 2 3" xfId="3810" xr:uid="{5E733691-FABE-4DA0-B525-921A34576240}"/>
    <cellStyle name="Comma 8 3" xfId="888" xr:uid="{00000000-0005-0000-0000-000074030000}"/>
    <cellStyle name="Comma 8 3 2" xfId="889" xr:uid="{00000000-0005-0000-0000-000075030000}"/>
    <cellStyle name="Comma 8 3 2 2" xfId="3813" xr:uid="{383663BF-3AA7-4D68-B7FE-8AD66F589460}"/>
    <cellStyle name="Comma 8 3 3" xfId="3812" xr:uid="{D4282233-FD1E-4E77-8B77-F2174EBB970C}"/>
    <cellStyle name="Comma 8 4" xfId="890" xr:uid="{00000000-0005-0000-0000-000076030000}"/>
    <cellStyle name="Comma 8 4 2" xfId="891" xr:uid="{00000000-0005-0000-0000-000077030000}"/>
    <cellStyle name="Comma 8 4 2 2" xfId="3815" xr:uid="{E05847C6-72FC-478C-92A3-A317C899EF3C}"/>
    <cellStyle name="Comma 8 4 3" xfId="3814" xr:uid="{38301927-0AEC-48B4-B99C-7766F96EA89C}"/>
    <cellStyle name="Comma 8 5" xfId="892" xr:uid="{00000000-0005-0000-0000-000078030000}"/>
    <cellStyle name="Comma 8 5 2" xfId="893" xr:uid="{00000000-0005-0000-0000-000079030000}"/>
    <cellStyle name="Comma 8 5 2 2" xfId="3817" xr:uid="{5CD46A24-BC43-44C6-A9D2-C0461EA57A14}"/>
    <cellStyle name="Comma 8 5 3" xfId="3816" xr:uid="{0F17A434-AEA0-4A19-87E7-65AB7D7B4ED5}"/>
    <cellStyle name="Comma 8 6" xfId="894" xr:uid="{00000000-0005-0000-0000-00007A030000}"/>
    <cellStyle name="Comma 8 6 2" xfId="895" xr:uid="{00000000-0005-0000-0000-00007B030000}"/>
    <cellStyle name="Comma 8 6 2 2" xfId="3819" xr:uid="{2595081C-64D5-4CF0-81C3-B2CEA2ABAE18}"/>
    <cellStyle name="Comma 8 6 3" xfId="3818" xr:uid="{47A3B05D-053E-4F6D-B2F1-D80BD8E78CA7}"/>
    <cellStyle name="Comma 8 7" xfId="896" xr:uid="{00000000-0005-0000-0000-00007C030000}"/>
    <cellStyle name="Comma 8 7 2" xfId="897" xr:uid="{00000000-0005-0000-0000-00007D030000}"/>
    <cellStyle name="Comma 8 7 2 2" xfId="3821" xr:uid="{CFAA294F-37C7-443D-9F9D-C6C6EF63226D}"/>
    <cellStyle name="Comma 8 7 3" xfId="3820" xr:uid="{AC1B211E-4BBC-4B40-8CA8-B7FD6BAB6F60}"/>
    <cellStyle name="Comma 8 8" xfId="898" xr:uid="{00000000-0005-0000-0000-00007E030000}"/>
    <cellStyle name="Comma 8 8 2" xfId="899" xr:uid="{00000000-0005-0000-0000-00007F030000}"/>
    <cellStyle name="Comma 8 8 2 2" xfId="3823" xr:uid="{BEED0AC1-1BFB-459E-B309-B53286C49149}"/>
    <cellStyle name="Comma 8 8 3" xfId="3822" xr:uid="{CC07313D-3908-47D4-A1DD-EF1B6AC09869}"/>
    <cellStyle name="Comma 8 9" xfId="900" xr:uid="{00000000-0005-0000-0000-000080030000}"/>
    <cellStyle name="Comma 8 9 2" xfId="3824" xr:uid="{99C8EACA-C5C7-4290-A364-37333653F9C6}"/>
    <cellStyle name="Comma 9" xfId="901" xr:uid="{00000000-0005-0000-0000-000081030000}"/>
    <cellStyle name="Comma 9 10" xfId="3825" xr:uid="{C29112A0-92AC-4471-98F1-2EFBBF3937A0}"/>
    <cellStyle name="Comma 9 2" xfId="902" xr:uid="{00000000-0005-0000-0000-000082030000}"/>
    <cellStyle name="Comma 9 2 2" xfId="903" xr:uid="{00000000-0005-0000-0000-000083030000}"/>
    <cellStyle name="Comma 9 2 2 2" xfId="3827" xr:uid="{83181BAA-EF95-4096-A83A-6F20DA963718}"/>
    <cellStyle name="Comma 9 2 3" xfId="3826" xr:uid="{07C97819-54E1-4031-9076-461D6916A4C9}"/>
    <cellStyle name="Comma 9 3" xfId="904" xr:uid="{00000000-0005-0000-0000-000084030000}"/>
    <cellStyle name="Comma 9 3 2" xfId="905" xr:uid="{00000000-0005-0000-0000-000085030000}"/>
    <cellStyle name="Comma 9 3 2 2" xfId="3829" xr:uid="{49BBE3E3-9C96-4DBC-A0B3-C68EEB7E6C8D}"/>
    <cellStyle name="Comma 9 3 3" xfId="3828" xr:uid="{B82F24AC-F186-413D-B604-19F31B6C303D}"/>
    <cellStyle name="Comma 9 4" xfId="906" xr:uid="{00000000-0005-0000-0000-000086030000}"/>
    <cellStyle name="Comma 9 4 2" xfId="907" xr:uid="{00000000-0005-0000-0000-000087030000}"/>
    <cellStyle name="Comma 9 4 2 2" xfId="3831" xr:uid="{1730B2EB-22E6-483F-93BA-EBF2EB691328}"/>
    <cellStyle name="Comma 9 4 3" xfId="3830" xr:uid="{A8F95DA8-AE11-4B9E-A2C5-198BC2346B01}"/>
    <cellStyle name="Comma 9 5" xfId="908" xr:uid="{00000000-0005-0000-0000-000088030000}"/>
    <cellStyle name="Comma 9 5 2" xfId="909" xr:uid="{00000000-0005-0000-0000-000089030000}"/>
    <cellStyle name="Comma 9 5 2 2" xfId="3833" xr:uid="{876F66A2-917A-4855-8873-9DD9B0E030C6}"/>
    <cellStyle name="Comma 9 5 3" xfId="3832" xr:uid="{C69B3C29-936D-4071-9F1B-D1456658AD0B}"/>
    <cellStyle name="Comma 9 6" xfId="910" xr:uid="{00000000-0005-0000-0000-00008A030000}"/>
    <cellStyle name="Comma 9 6 2" xfId="911" xr:uid="{00000000-0005-0000-0000-00008B030000}"/>
    <cellStyle name="Comma 9 6 2 2" xfId="3835" xr:uid="{E5191E45-4A7A-4214-A9FB-245ABAD3528C}"/>
    <cellStyle name="Comma 9 6 3" xfId="3834" xr:uid="{CEFCE5CF-C320-4F20-B578-1EED4CE0D3CA}"/>
    <cellStyle name="Comma 9 7" xfId="912" xr:uid="{00000000-0005-0000-0000-00008C030000}"/>
    <cellStyle name="Comma 9 7 2" xfId="913" xr:uid="{00000000-0005-0000-0000-00008D030000}"/>
    <cellStyle name="Comma 9 7 2 2" xfId="3837" xr:uid="{0649B8CA-2DBF-4606-A42E-E180B16DE101}"/>
    <cellStyle name="Comma 9 7 3" xfId="3836" xr:uid="{3A0D4207-AF82-4477-8797-FCA1553CF192}"/>
    <cellStyle name="Comma 9 8" xfId="914" xr:uid="{00000000-0005-0000-0000-00008E030000}"/>
    <cellStyle name="Comma 9 8 2" xfId="915" xr:uid="{00000000-0005-0000-0000-00008F030000}"/>
    <cellStyle name="Comma 9 8 2 2" xfId="3839" xr:uid="{80126885-8DDC-424E-BFB5-22A3AF0F69FB}"/>
    <cellStyle name="Comma 9 8 3" xfId="3838" xr:uid="{0BB4E5AC-7556-473D-B9A4-4ED31AE6BE75}"/>
    <cellStyle name="Comma 9 9" xfId="916" xr:uid="{00000000-0005-0000-0000-000090030000}"/>
    <cellStyle name="Comma 9 9 2" xfId="3840" xr:uid="{086D708B-3DCE-4478-8BC4-BA48E9FB0C37}"/>
    <cellStyle name="Dezimal [0]_ 22n BWG Pension Februar 2001" xfId="917" xr:uid="{00000000-0005-0000-0000-000091030000}"/>
    <cellStyle name="Dezimal_ 22n BWG Pension Februar 2001" xfId="918" xr:uid="{00000000-0005-0000-0000-000092030000}"/>
    <cellStyle name="Dziesietny [0]_ACC" xfId="919" xr:uid="{00000000-0005-0000-0000-000093030000}"/>
    <cellStyle name="Dziesiętny [0]_FXP1204" xfId="920" xr:uid="{00000000-0005-0000-0000-000094030000}"/>
    <cellStyle name="Dziesietny [0]_FXP1204_19.5.2000" xfId="921" xr:uid="{00000000-0005-0000-0000-000095030000}"/>
    <cellStyle name="Dziesiętny [0]_FXP1204_19.5.2000" xfId="922" xr:uid="{00000000-0005-0000-0000-000096030000}"/>
    <cellStyle name="Dziesietny [0]_FXP1204_23.6.2000" xfId="923" xr:uid="{00000000-0005-0000-0000-000097030000}"/>
    <cellStyle name="Dziesiętny [0]_FXP1204_23.6.2000" xfId="924" xr:uid="{00000000-0005-0000-0000-000098030000}"/>
    <cellStyle name="Dziesietny [0]_FXP1204_26.5.2000" xfId="925" xr:uid="{00000000-0005-0000-0000-000099030000}"/>
    <cellStyle name="Dziesiętny [0]_FXP1204_26.5.2000" xfId="926" xr:uid="{00000000-0005-0000-0000-00009A030000}"/>
    <cellStyle name="Dziesietny [0]_FXP1204_30.6.2000" xfId="927" xr:uid="{00000000-0005-0000-0000-00009B030000}"/>
    <cellStyle name="Dziesiętny [0]_FXP1204_30.6.2000" xfId="928" xr:uid="{00000000-0005-0000-0000-00009C030000}"/>
    <cellStyle name="Dziesietny [0]_FXP1204_BBukarest" xfId="929" xr:uid="{00000000-0005-0000-0000-00009D030000}"/>
    <cellStyle name="Dziesiętny [0]_FXP1204_BBukarest" xfId="930" xr:uid="{00000000-0005-0000-0000-00009E030000}"/>
    <cellStyle name="Dziesietny [0]_FXP1204_BBukarest_19.5.2000" xfId="931" xr:uid="{00000000-0005-0000-0000-00009F030000}"/>
    <cellStyle name="Dziesiętny [0]_FXP1204_BBukarest_19.5.2000" xfId="932" xr:uid="{00000000-0005-0000-0000-0000A0030000}"/>
    <cellStyle name="Dziesietny [0]_FXP1204_BBukarest_19.5.2000_Abstimmung" xfId="933" xr:uid="{00000000-0005-0000-0000-0000A1030000}"/>
    <cellStyle name="Dziesiętny [0]_FXP1204_BBukarest_19.5.2000_Abstimmung" xfId="934" xr:uid="{00000000-0005-0000-0000-0000A2030000}"/>
    <cellStyle name="Dziesietny [0]_FXP1204_BBukarest_19.5.2000_Download FX" xfId="935" xr:uid="{00000000-0005-0000-0000-0000A3030000}"/>
    <cellStyle name="Dziesiętny [0]_FXP1204_BBukarest_19.5.2000_Download FX" xfId="936" xr:uid="{00000000-0005-0000-0000-0000A4030000}"/>
    <cellStyle name="Dziesietny [0]_FXP1204_BBukarest_19.5.2000_Gesamtergebnis20031001" xfId="937" xr:uid="{00000000-0005-0000-0000-0000A5030000}"/>
    <cellStyle name="Dziesiętny [0]_FXP1204_BBukarest_19.5.2000_Gesamtergebnis20031001" xfId="938" xr:uid="{00000000-0005-0000-0000-0000A6030000}"/>
    <cellStyle name="Dziesietny [0]_FXP1204_BBukarest_19.5.2000_Graphik4" xfId="939" xr:uid="{00000000-0005-0000-0000-0000A7030000}"/>
    <cellStyle name="Dziesiętny [0]_FXP1204_BBukarest_19.5.2000_Graphik4" xfId="940" xr:uid="{00000000-0005-0000-0000-0000A8030000}"/>
    <cellStyle name="Dziesietny [0]_FXP1204_BBukarest_19.5.2000_Kontrolle" xfId="941" xr:uid="{00000000-0005-0000-0000-0000A9030000}"/>
    <cellStyle name="Dziesiętny [0]_FXP1204_BBukarest_19.5.2000_Kontrolle" xfId="942" xr:uid="{00000000-0005-0000-0000-0000AA030000}"/>
    <cellStyle name="Dziesietny [0]_FXP1204_BBukarest_19.5.2000_Übersicht MD" xfId="943" xr:uid="{00000000-0005-0000-0000-0000AB030000}"/>
    <cellStyle name="Dziesiętny [0]_FXP1204_BBukarest_19.5.2000_Übersicht MD" xfId="944" xr:uid="{00000000-0005-0000-0000-0000AC030000}"/>
    <cellStyle name="Dziesietny [0]_FXP1204_BBukarest_19.5.2000_Übersicht MD_Zeitreihe" xfId="945" xr:uid="{00000000-0005-0000-0000-0000AD030000}"/>
    <cellStyle name="Dziesiętny [0]_FXP1204_BBukarest_19.5.2000_Übersicht MD_Zeitreihe" xfId="946" xr:uid="{00000000-0005-0000-0000-0000AE030000}"/>
    <cellStyle name="Dziesietny [0]_FXP1204_BBukarest_19.5.2000_Woche" xfId="947" xr:uid="{00000000-0005-0000-0000-0000AF030000}"/>
    <cellStyle name="Dziesiętny [0]_FXP1204_BBukarest_19.5.2000_Woche" xfId="948" xr:uid="{00000000-0005-0000-0000-0000B0030000}"/>
    <cellStyle name="Dziesietny [0]_FXP1204_BBukarest_19.5.2000_Zeitreihe" xfId="949" xr:uid="{00000000-0005-0000-0000-0000B1030000}"/>
    <cellStyle name="Dziesiętny [0]_FXP1204_BBukarest_19.5.2000_Zeitreihe" xfId="950" xr:uid="{00000000-0005-0000-0000-0000B2030000}"/>
    <cellStyle name="Dziesietny [0]_FXP1204_BBukarest_23.6.2000" xfId="951" xr:uid="{00000000-0005-0000-0000-0000B3030000}"/>
    <cellStyle name="Dziesiętny [0]_FXP1204_BBukarest_23.6.2000" xfId="952" xr:uid="{00000000-0005-0000-0000-0000B4030000}"/>
    <cellStyle name="Dziesietny [0]_FXP1204_BBukarest_23.6.2000_Abstimmung" xfId="953" xr:uid="{00000000-0005-0000-0000-0000B5030000}"/>
    <cellStyle name="Dziesiętny [0]_FXP1204_BBukarest_23.6.2000_Abstimmung" xfId="954" xr:uid="{00000000-0005-0000-0000-0000B6030000}"/>
    <cellStyle name="Dziesietny [0]_FXP1204_BBukarest_23.6.2000_Download FX" xfId="955" xr:uid="{00000000-0005-0000-0000-0000B7030000}"/>
    <cellStyle name="Dziesiętny [0]_FXP1204_BBukarest_23.6.2000_Download FX" xfId="956" xr:uid="{00000000-0005-0000-0000-0000B8030000}"/>
    <cellStyle name="Dziesietny [0]_FXP1204_BBukarest_23.6.2000_Gesamtergebnis20031001" xfId="957" xr:uid="{00000000-0005-0000-0000-0000B9030000}"/>
    <cellStyle name="Dziesiętny [0]_FXP1204_BBukarest_23.6.2000_Gesamtergebnis20031001" xfId="958" xr:uid="{00000000-0005-0000-0000-0000BA030000}"/>
    <cellStyle name="Dziesietny [0]_FXP1204_BBukarest_23.6.2000_Graphik4" xfId="959" xr:uid="{00000000-0005-0000-0000-0000BB030000}"/>
    <cellStyle name="Dziesiętny [0]_FXP1204_BBukarest_23.6.2000_Graphik4" xfId="960" xr:uid="{00000000-0005-0000-0000-0000BC030000}"/>
    <cellStyle name="Dziesietny [0]_FXP1204_BBukarest_23.6.2000_Kontrolle" xfId="961" xr:uid="{00000000-0005-0000-0000-0000BD030000}"/>
    <cellStyle name="Dziesiętny [0]_FXP1204_BBukarest_23.6.2000_Kontrolle" xfId="962" xr:uid="{00000000-0005-0000-0000-0000BE030000}"/>
    <cellStyle name="Dziesietny [0]_FXP1204_BBukarest_23.6.2000_Übersicht MD" xfId="963" xr:uid="{00000000-0005-0000-0000-0000BF030000}"/>
    <cellStyle name="Dziesiętny [0]_FXP1204_BBukarest_23.6.2000_Übersicht MD" xfId="964" xr:uid="{00000000-0005-0000-0000-0000C0030000}"/>
    <cellStyle name="Dziesietny [0]_FXP1204_BBukarest_23.6.2000_Übersicht MD_Zeitreihe" xfId="965" xr:uid="{00000000-0005-0000-0000-0000C1030000}"/>
    <cellStyle name="Dziesiętny [0]_FXP1204_BBukarest_23.6.2000_Übersicht MD_Zeitreihe" xfId="966" xr:uid="{00000000-0005-0000-0000-0000C2030000}"/>
    <cellStyle name="Dziesietny [0]_FXP1204_BBukarest_23.6.2000_Woche" xfId="967" xr:uid="{00000000-0005-0000-0000-0000C3030000}"/>
    <cellStyle name="Dziesiętny [0]_FXP1204_BBukarest_23.6.2000_Woche" xfId="968" xr:uid="{00000000-0005-0000-0000-0000C4030000}"/>
    <cellStyle name="Dziesietny [0]_FXP1204_BBukarest_23.6.2000_Zeitreihe" xfId="969" xr:uid="{00000000-0005-0000-0000-0000C5030000}"/>
    <cellStyle name="Dziesiętny [0]_FXP1204_BBukarest_23.6.2000_Zeitreihe" xfId="970" xr:uid="{00000000-0005-0000-0000-0000C6030000}"/>
    <cellStyle name="Dziesietny [0]_FXP1204_BBukarest_26.5.2000" xfId="971" xr:uid="{00000000-0005-0000-0000-0000C7030000}"/>
    <cellStyle name="Dziesiętny [0]_FXP1204_BBukarest_26.5.2000" xfId="972" xr:uid="{00000000-0005-0000-0000-0000C8030000}"/>
    <cellStyle name="Dziesietny [0]_FXP1204_BBukarest_26.5.2000_Abstimmung" xfId="973" xr:uid="{00000000-0005-0000-0000-0000C9030000}"/>
    <cellStyle name="Dziesiętny [0]_FXP1204_BBukarest_26.5.2000_Abstimmung" xfId="974" xr:uid="{00000000-0005-0000-0000-0000CA030000}"/>
    <cellStyle name="Dziesietny [0]_FXP1204_BBukarest_26.5.2000_Download FX" xfId="975" xr:uid="{00000000-0005-0000-0000-0000CB030000}"/>
    <cellStyle name="Dziesiętny [0]_FXP1204_BBukarest_26.5.2000_Download FX" xfId="976" xr:uid="{00000000-0005-0000-0000-0000CC030000}"/>
    <cellStyle name="Dziesietny [0]_FXP1204_BBukarest_26.5.2000_Gesamtergebnis20031001" xfId="977" xr:uid="{00000000-0005-0000-0000-0000CD030000}"/>
    <cellStyle name="Dziesiętny [0]_FXP1204_BBukarest_26.5.2000_Gesamtergebnis20031001" xfId="978" xr:uid="{00000000-0005-0000-0000-0000CE030000}"/>
    <cellStyle name="Dziesietny [0]_FXP1204_BBukarest_26.5.2000_Graphik4" xfId="979" xr:uid="{00000000-0005-0000-0000-0000CF030000}"/>
    <cellStyle name="Dziesiętny [0]_FXP1204_BBukarest_26.5.2000_Graphik4" xfId="980" xr:uid="{00000000-0005-0000-0000-0000D0030000}"/>
    <cellStyle name="Dziesietny [0]_FXP1204_BBukarest_26.5.2000_Kontrolle" xfId="981" xr:uid="{00000000-0005-0000-0000-0000D1030000}"/>
    <cellStyle name="Dziesiętny [0]_FXP1204_BBukarest_26.5.2000_Kontrolle" xfId="982" xr:uid="{00000000-0005-0000-0000-0000D2030000}"/>
    <cellStyle name="Dziesietny [0]_FXP1204_BBukarest_26.5.2000_Übersicht MD" xfId="983" xr:uid="{00000000-0005-0000-0000-0000D3030000}"/>
    <cellStyle name="Dziesiętny [0]_FXP1204_BBukarest_26.5.2000_Übersicht MD" xfId="984" xr:uid="{00000000-0005-0000-0000-0000D4030000}"/>
    <cellStyle name="Dziesietny [0]_FXP1204_BBukarest_26.5.2000_Übersicht MD_Zeitreihe" xfId="985" xr:uid="{00000000-0005-0000-0000-0000D5030000}"/>
    <cellStyle name="Dziesiętny [0]_FXP1204_BBukarest_26.5.2000_Übersicht MD_Zeitreihe" xfId="986" xr:uid="{00000000-0005-0000-0000-0000D6030000}"/>
    <cellStyle name="Dziesietny [0]_FXP1204_BBukarest_26.5.2000_Woche" xfId="987" xr:uid="{00000000-0005-0000-0000-0000D7030000}"/>
    <cellStyle name="Dziesiętny [0]_FXP1204_BBukarest_26.5.2000_Woche" xfId="988" xr:uid="{00000000-0005-0000-0000-0000D8030000}"/>
    <cellStyle name="Dziesietny [0]_FXP1204_BBukarest_26.5.2000_Zeitreihe" xfId="989" xr:uid="{00000000-0005-0000-0000-0000D9030000}"/>
    <cellStyle name="Dziesiętny [0]_FXP1204_BBukarest_26.5.2000_Zeitreihe" xfId="990" xr:uid="{00000000-0005-0000-0000-0000DA030000}"/>
    <cellStyle name="Dziesietny [0]_FXP1204_BBukarest_30.6.2000" xfId="991" xr:uid="{00000000-0005-0000-0000-0000DB030000}"/>
    <cellStyle name="Dziesiętny [0]_FXP1204_BBukarest_30.6.2000" xfId="992" xr:uid="{00000000-0005-0000-0000-0000DC030000}"/>
    <cellStyle name="Dziesietny [0]_FXP1204_BBukarest_30.6.2000_Abstimmung" xfId="993" xr:uid="{00000000-0005-0000-0000-0000DD030000}"/>
    <cellStyle name="Dziesiętny [0]_FXP1204_BBukarest_30.6.2000_Abstimmung" xfId="994" xr:uid="{00000000-0005-0000-0000-0000DE030000}"/>
    <cellStyle name="Dziesietny [0]_FXP1204_BBukarest_30.6.2000_Download FX" xfId="995" xr:uid="{00000000-0005-0000-0000-0000DF030000}"/>
    <cellStyle name="Dziesiętny [0]_FXP1204_BBukarest_30.6.2000_Download FX" xfId="996" xr:uid="{00000000-0005-0000-0000-0000E0030000}"/>
    <cellStyle name="Dziesietny [0]_FXP1204_BBukarest_30.6.2000_Gesamtergebnis20031001" xfId="997" xr:uid="{00000000-0005-0000-0000-0000E1030000}"/>
    <cellStyle name="Dziesiętny [0]_FXP1204_BBukarest_30.6.2000_Gesamtergebnis20031001" xfId="998" xr:uid="{00000000-0005-0000-0000-0000E2030000}"/>
    <cellStyle name="Dziesietny [0]_FXP1204_BBukarest_30.6.2000_Graphik4" xfId="999" xr:uid="{00000000-0005-0000-0000-0000E3030000}"/>
    <cellStyle name="Dziesiętny [0]_FXP1204_BBukarest_30.6.2000_Graphik4" xfId="1000" xr:uid="{00000000-0005-0000-0000-0000E4030000}"/>
    <cellStyle name="Dziesietny [0]_FXP1204_BBukarest_30.6.2000_Kontrolle" xfId="1001" xr:uid="{00000000-0005-0000-0000-0000E5030000}"/>
    <cellStyle name="Dziesiętny [0]_FXP1204_BBukarest_30.6.2000_Kontrolle" xfId="1002" xr:uid="{00000000-0005-0000-0000-0000E6030000}"/>
    <cellStyle name="Dziesietny [0]_FXP1204_BBukarest_30.6.2000_Übersicht MD" xfId="1003" xr:uid="{00000000-0005-0000-0000-0000E7030000}"/>
    <cellStyle name="Dziesiętny [0]_FXP1204_BBukarest_30.6.2000_Übersicht MD" xfId="1004" xr:uid="{00000000-0005-0000-0000-0000E8030000}"/>
    <cellStyle name="Dziesietny [0]_FXP1204_BBukarest_30.6.2000_Übersicht MD_Zeitreihe" xfId="1005" xr:uid="{00000000-0005-0000-0000-0000E9030000}"/>
    <cellStyle name="Dziesiętny [0]_FXP1204_BBukarest_30.6.2000_Übersicht MD_Zeitreihe" xfId="1006" xr:uid="{00000000-0005-0000-0000-0000EA030000}"/>
    <cellStyle name="Dziesietny [0]_FXP1204_BBukarest_30.6.2000_Woche" xfId="1007" xr:uid="{00000000-0005-0000-0000-0000EB030000}"/>
    <cellStyle name="Dziesiętny [0]_FXP1204_BBukarest_30.6.2000_Woche" xfId="1008" xr:uid="{00000000-0005-0000-0000-0000EC030000}"/>
    <cellStyle name="Dziesietny [0]_FXP1204_BBukarest_30.6.2000_Zeitreihe" xfId="1009" xr:uid="{00000000-0005-0000-0000-0000ED030000}"/>
    <cellStyle name="Dziesiętny [0]_FXP1204_BBukarest_30.6.2000_Zeitreihe" xfId="1010" xr:uid="{00000000-0005-0000-0000-0000EE030000}"/>
    <cellStyle name="Dziesietny [0]_FXP1204_BBukarest_Abstimmung" xfId="1011" xr:uid="{00000000-0005-0000-0000-0000EF030000}"/>
    <cellStyle name="Dziesiętny [0]_FXP1204_BBukarest_Abstimmung" xfId="1012" xr:uid="{00000000-0005-0000-0000-0000F0030000}"/>
    <cellStyle name="Dziesietny [0]_FXP1204_BBukarest_BKiev" xfId="1013" xr:uid="{00000000-0005-0000-0000-0000F1030000}"/>
    <cellStyle name="Dziesiętny [0]_FXP1204_BBukarest_BKiev" xfId="1014" xr:uid="{00000000-0005-0000-0000-0000F2030000}"/>
    <cellStyle name="Dziesietny [0]_FXP1204_BBukarest_BKiev_1" xfId="1015" xr:uid="{00000000-0005-0000-0000-0000F3030000}"/>
    <cellStyle name="Dziesiętny [0]_FXP1204_BBukarest_BKiev_1" xfId="1016" xr:uid="{00000000-0005-0000-0000-0000F4030000}"/>
    <cellStyle name="Dziesietny [0]_FXP1204_BBukarest_BKiev_Abstimmung" xfId="1017" xr:uid="{00000000-0005-0000-0000-0000F5030000}"/>
    <cellStyle name="Dziesiętny [0]_FXP1204_BBukarest_BKiev_Abstimmung" xfId="1018" xr:uid="{00000000-0005-0000-0000-0000F6030000}"/>
    <cellStyle name="Dziesietny [0]_FXP1204_BBukarest_BKiev_Download FX" xfId="1019" xr:uid="{00000000-0005-0000-0000-0000F7030000}"/>
    <cellStyle name="Dziesiętny [0]_FXP1204_BBukarest_BKiev_Download FX" xfId="1020" xr:uid="{00000000-0005-0000-0000-0000F8030000}"/>
    <cellStyle name="Dziesietny [0]_FXP1204_BBukarest_BKiev_Gesamtergebnis20031001" xfId="1021" xr:uid="{00000000-0005-0000-0000-0000F9030000}"/>
    <cellStyle name="Dziesiętny [0]_FXP1204_BBukarest_BKiev_Gesamtergebnis20031001" xfId="1022" xr:uid="{00000000-0005-0000-0000-0000FA030000}"/>
    <cellStyle name="Dziesietny [0]_FXP1204_BBukarest_BKiev_Graphik4" xfId="1023" xr:uid="{00000000-0005-0000-0000-0000FB030000}"/>
    <cellStyle name="Dziesiętny [0]_FXP1204_BBukarest_BKiev_Graphik4" xfId="1024" xr:uid="{00000000-0005-0000-0000-0000FC030000}"/>
    <cellStyle name="Dziesietny [0]_FXP1204_BBukarest_BKiev_Kontrolle" xfId="1025" xr:uid="{00000000-0005-0000-0000-0000FD030000}"/>
    <cellStyle name="Dziesiętny [0]_FXP1204_BBukarest_BKiev_Kontrolle" xfId="1026" xr:uid="{00000000-0005-0000-0000-0000FE030000}"/>
    <cellStyle name="Dziesietny [0]_FXP1204_BBukarest_BKiev_Übersicht MD" xfId="1027" xr:uid="{00000000-0005-0000-0000-0000FF030000}"/>
    <cellStyle name="Dziesiętny [0]_FXP1204_BBukarest_BKiev_Übersicht MD" xfId="1028" xr:uid="{00000000-0005-0000-0000-000000040000}"/>
    <cellStyle name="Dziesietny [0]_FXP1204_BBukarest_BKiev_Übersicht MD_Zeitreihe" xfId="1029" xr:uid="{00000000-0005-0000-0000-000001040000}"/>
    <cellStyle name="Dziesiętny [0]_FXP1204_BBukarest_BKiev_Übersicht MD_Zeitreihe" xfId="1030" xr:uid="{00000000-0005-0000-0000-000002040000}"/>
    <cellStyle name="Dziesietny [0]_FXP1204_BBukarest_BKiev_Woche" xfId="1031" xr:uid="{00000000-0005-0000-0000-000003040000}"/>
    <cellStyle name="Dziesiętny [0]_FXP1204_BBukarest_BKiev_Woche" xfId="1032" xr:uid="{00000000-0005-0000-0000-000004040000}"/>
    <cellStyle name="Dziesietny [0]_FXP1204_BBukarest_BKiev_Zeitreihe" xfId="1033" xr:uid="{00000000-0005-0000-0000-000005040000}"/>
    <cellStyle name="Dziesiętny [0]_FXP1204_BBukarest_BKiev_Zeitreihe" xfId="1034" xr:uid="{00000000-0005-0000-0000-000006040000}"/>
    <cellStyle name="Dziesietny [0]_FXP1204_BBukarest_BMoskau" xfId="1035" xr:uid="{00000000-0005-0000-0000-000007040000}"/>
    <cellStyle name="Dziesiętny [0]_FXP1204_BBukarest_BMoskau" xfId="1036" xr:uid="{00000000-0005-0000-0000-000008040000}"/>
    <cellStyle name="Dziesietny [0]_FXP1204_BBukarest_BMoskau_1" xfId="1037" xr:uid="{00000000-0005-0000-0000-000009040000}"/>
    <cellStyle name="Dziesiętny [0]_FXP1204_BBukarest_BMoskau_1" xfId="1038" xr:uid="{00000000-0005-0000-0000-00000A040000}"/>
    <cellStyle name="Dziesietny [0]_FXP1204_BBukarest_BMoskau_Abstimmung" xfId="1039" xr:uid="{00000000-0005-0000-0000-00000B040000}"/>
    <cellStyle name="Dziesiętny [0]_FXP1204_BBukarest_BMoskau_Abstimmung" xfId="1040" xr:uid="{00000000-0005-0000-0000-00000C040000}"/>
    <cellStyle name="Dziesietny [0]_FXP1204_BBukarest_BMoskau_Download FX" xfId="1041" xr:uid="{00000000-0005-0000-0000-00000D040000}"/>
    <cellStyle name="Dziesiętny [0]_FXP1204_BBukarest_BMoskau_Download FX" xfId="1042" xr:uid="{00000000-0005-0000-0000-00000E040000}"/>
    <cellStyle name="Dziesietny [0]_FXP1204_BBukarest_BMoskau_Gesamtergebnis20031001" xfId="1043" xr:uid="{00000000-0005-0000-0000-00000F040000}"/>
    <cellStyle name="Dziesiętny [0]_FXP1204_BBukarest_BMoskau_Gesamtergebnis20031001" xfId="1044" xr:uid="{00000000-0005-0000-0000-000010040000}"/>
    <cellStyle name="Dziesietny [0]_FXP1204_BBukarest_BMoskau_Graphik4" xfId="1045" xr:uid="{00000000-0005-0000-0000-000011040000}"/>
    <cellStyle name="Dziesiętny [0]_FXP1204_BBukarest_BMoskau_Graphik4" xfId="1046" xr:uid="{00000000-0005-0000-0000-000012040000}"/>
    <cellStyle name="Dziesietny [0]_FXP1204_BBukarest_BMoskau_Kontrolle" xfId="1047" xr:uid="{00000000-0005-0000-0000-000013040000}"/>
    <cellStyle name="Dziesiętny [0]_FXP1204_BBukarest_BMoskau_Kontrolle" xfId="1048" xr:uid="{00000000-0005-0000-0000-000014040000}"/>
    <cellStyle name="Dziesietny [0]_FXP1204_BBukarest_BMoskau_Übersicht MD" xfId="1049" xr:uid="{00000000-0005-0000-0000-000015040000}"/>
    <cellStyle name="Dziesiętny [0]_FXP1204_BBukarest_BMoskau_Übersicht MD" xfId="1050" xr:uid="{00000000-0005-0000-0000-000016040000}"/>
    <cellStyle name="Dziesietny [0]_FXP1204_BBukarest_BMoskau_Übersicht MD_Zeitreihe" xfId="1051" xr:uid="{00000000-0005-0000-0000-000017040000}"/>
    <cellStyle name="Dziesiętny [0]_FXP1204_BBukarest_BMoskau_Übersicht MD_Zeitreihe" xfId="1052" xr:uid="{00000000-0005-0000-0000-000018040000}"/>
    <cellStyle name="Dziesietny [0]_FXP1204_BBukarest_BMoskau_Woche" xfId="1053" xr:uid="{00000000-0005-0000-0000-000019040000}"/>
    <cellStyle name="Dziesiętny [0]_FXP1204_BBukarest_BMoskau_Woche" xfId="1054" xr:uid="{00000000-0005-0000-0000-00001A040000}"/>
    <cellStyle name="Dziesietny [0]_FXP1204_BBukarest_BMoskau_Zeitreihe" xfId="1055" xr:uid="{00000000-0005-0000-0000-00001B040000}"/>
    <cellStyle name="Dziesiętny [0]_FXP1204_BBukarest_BMoskau_Zeitreihe" xfId="1056" xr:uid="{00000000-0005-0000-0000-00001C040000}"/>
    <cellStyle name="Dziesietny [0]_FXP1204_BBukarest_BPrag" xfId="1057" xr:uid="{00000000-0005-0000-0000-00001D040000}"/>
    <cellStyle name="Dziesiętny [0]_FXP1204_BBukarest_BPrag" xfId="1058" xr:uid="{00000000-0005-0000-0000-00001E040000}"/>
    <cellStyle name="Dziesietny [0]_FXP1204_BBukarest_BPrag_1" xfId="1059" xr:uid="{00000000-0005-0000-0000-00001F040000}"/>
    <cellStyle name="Dziesiętny [0]_FXP1204_BBukarest_BPrag_1" xfId="1060" xr:uid="{00000000-0005-0000-0000-000020040000}"/>
    <cellStyle name="Dziesietny [0]_FXP1204_BBukarest_BPrag_Abstimmung" xfId="1061" xr:uid="{00000000-0005-0000-0000-000021040000}"/>
    <cellStyle name="Dziesiętny [0]_FXP1204_BBukarest_BPrag_Abstimmung" xfId="1062" xr:uid="{00000000-0005-0000-0000-000022040000}"/>
    <cellStyle name="Dziesietny [0]_FXP1204_BBukarest_BPrag_Download FX" xfId="1063" xr:uid="{00000000-0005-0000-0000-000023040000}"/>
    <cellStyle name="Dziesiętny [0]_FXP1204_BBukarest_BPrag_Download FX" xfId="1064" xr:uid="{00000000-0005-0000-0000-000024040000}"/>
    <cellStyle name="Dziesietny [0]_FXP1204_BBukarest_BPrag_Gesamtergebnis20031001" xfId="1065" xr:uid="{00000000-0005-0000-0000-000025040000}"/>
    <cellStyle name="Dziesiętny [0]_FXP1204_BBukarest_BPrag_Gesamtergebnis20031001" xfId="1066" xr:uid="{00000000-0005-0000-0000-000026040000}"/>
    <cellStyle name="Dziesietny [0]_FXP1204_BBukarest_BPrag_Graphik4" xfId="1067" xr:uid="{00000000-0005-0000-0000-000027040000}"/>
    <cellStyle name="Dziesiętny [0]_FXP1204_BBukarest_BPrag_Graphik4" xfId="1068" xr:uid="{00000000-0005-0000-0000-000028040000}"/>
    <cellStyle name="Dziesietny [0]_FXP1204_BBukarest_BPrag_Kontrolle" xfId="1069" xr:uid="{00000000-0005-0000-0000-000029040000}"/>
    <cellStyle name="Dziesiętny [0]_FXP1204_BBukarest_BPrag_Kontrolle" xfId="1070" xr:uid="{00000000-0005-0000-0000-00002A040000}"/>
    <cellStyle name="Dziesietny [0]_FXP1204_BBukarest_BPrag_Übersicht MD" xfId="1071" xr:uid="{00000000-0005-0000-0000-00002B040000}"/>
    <cellStyle name="Dziesiętny [0]_FXP1204_BBukarest_BPrag_Übersicht MD" xfId="1072" xr:uid="{00000000-0005-0000-0000-00002C040000}"/>
    <cellStyle name="Dziesietny [0]_FXP1204_BBukarest_BPrag_Übersicht MD_Zeitreihe" xfId="1073" xr:uid="{00000000-0005-0000-0000-00002D040000}"/>
    <cellStyle name="Dziesiętny [0]_FXP1204_BBukarest_BPrag_Übersicht MD_Zeitreihe" xfId="1074" xr:uid="{00000000-0005-0000-0000-00002E040000}"/>
    <cellStyle name="Dziesietny [0]_FXP1204_BBukarest_BPrag_Woche" xfId="1075" xr:uid="{00000000-0005-0000-0000-00002F040000}"/>
    <cellStyle name="Dziesiętny [0]_FXP1204_BBukarest_BPrag_Woche" xfId="1076" xr:uid="{00000000-0005-0000-0000-000030040000}"/>
    <cellStyle name="Dziesietny [0]_FXP1204_BBukarest_BPrag_Zeitreihe" xfId="1077" xr:uid="{00000000-0005-0000-0000-000031040000}"/>
    <cellStyle name="Dziesiętny [0]_FXP1204_BBukarest_BPrag_Zeitreihe" xfId="1078" xr:uid="{00000000-0005-0000-0000-000032040000}"/>
    <cellStyle name="Dziesietny [0]_FXP1204_BBukarest_Bratislava" xfId="1079" xr:uid="{00000000-0005-0000-0000-000033040000}"/>
    <cellStyle name="Dziesiętny [0]_FXP1204_BBukarest_Bratislava" xfId="1080" xr:uid="{00000000-0005-0000-0000-000034040000}"/>
    <cellStyle name="Dziesietny [0]_FXP1204_BBukarest_Bratislava_1" xfId="1081" xr:uid="{00000000-0005-0000-0000-000035040000}"/>
    <cellStyle name="Dziesiętny [0]_FXP1204_BBukarest_Bratislava_1" xfId="1082" xr:uid="{00000000-0005-0000-0000-000036040000}"/>
    <cellStyle name="Dziesietny [0]_FXP1204_BBukarest_Bratislava_Abstimmung" xfId="1083" xr:uid="{00000000-0005-0000-0000-000037040000}"/>
    <cellStyle name="Dziesiętny [0]_FXP1204_BBukarest_Bratislava_Abstimmung" xfId="1084" xr:uid="{00000000-0005-0000-0000-000038040000}"/>
    <cellStyle name="Dziesietny [0]_FXP1204_BBukarest_Bratislava_Download FX" xfId="1085" xr:uid="{00000000-0005-0000-0000-000039040000}"/>
    <cellStyle name="Dziesiętny [0]_FXP1204_BBukarest_Bratislava_Download FX" xfId="1086" xr:uid="{00000000-0005-0000-0000-00003A040000}"/>
    <cellStyle name="Dziesietny [0]_FXP1204_BBukarest_Bratislava_Gesamtergebnis20031001" xfId="1087" xr:uid="{00000000-0005-0000-0000-00003B040000}"/>
    <cellStyle name="Dziesiętny [0]_FXP1204_BBukarest_Bratislava_Gesamtergebnis20031001" xfId="1088" xr:uid="{00000000-0005-0000-0000-00003C040000}"/>
    <cellStyle name="Dziesietny [0]_FXP1204_BBukarest_Bratislava_Graphik4" xfId="1089" xr:uid="{00000000-0005-0000-0000-00003D040000}"/>
    <cellStyle name="Dziesiętny [0]_FXP1204_BBukarest_Bratislava_Graphik4" xfId="1090" xr:uid="{00000000-0005-0000-0000-00003E040000}"/>
    <cellStyle name="Dziesietny [0]_FXP1204_BBukarest_Bratislava_Kontrolle" xfId="1091" xr:uid="{00000000-0005-0000-0000-00003F040000}"/>
    <cellStyle name="Dziesiętny [0]_FXP1204_BBukarest_Bratislava_Kontrolle" xfId="1092" xr:uid="{00000000-0005-0000-0000-000040040000}"/>
    <cellStyle name="Dziesietny [0]_FXP1204_BBukarest_Bratislava_Übersicht MD" xfId="1093" xr:uid="{00000000-0005-0000-0000-000041040000}"/>
    <cellStyle name="Dziesiętny [0]_FXP1204_BBukarest_Bratislava_Übersicht MD" xfId="1094" xr:uid="{00000000-0005-0000-0000-000042040000}"/>
    <cellStyle name="Dziesietny [0]_FXP1204_BBukarest_Bratislava_Übersicht MD_Zeitreihe" xfId="1095" xr:uid="{00000000-0005-0000-0000-000043040000}"/>
    <cellStyle name="Dziesiętny [0]_FXP1204_BBukarest_Bratislava_Übersicht MD_Zeitreihe" xfId="1096" xr:uid="{00000000-0005-0000-0000-000044040000}"/>
    <cellStyle name="Dziesietny [0]_FXP1204_BBukarest_Bratislava_Woche" xfId="1097" xr:uid="{00000000-0005-0000-0000-000045040000}"/>
    <cellStyle name="Dziesiętny [0]_FXP1204_BBukarest_Bratislava_Woche" xfId="1098" xr:uid="{00000000-0005-0000-0000-000046040000}"/>
    <cellStyle name="Dziesietny [0]_FXP1204_BBukarest_Bratislava_Zeitreihe" xfId="1099" xr:uid="{00000000-0005-0000-0000-000047040000}"/>
    <cellStyle name="Dziesiętny [0]_FXP1204_BBukarest_Bratislava_Zeitreihe" xfId="1100" xr:uid="{00000000-0005-0000-0000-000048040000}"/>
    <cellStyle name="Dziesietny [0]_FXP1204_BBukarest_Budapest" xfId="1101" xr:uid="{00000000-0005-0000-0000-000049040000}"/>
    <cellStyle name="Dziesiętny [0]_FXP1204_BBukarest_Budapest" xfId="1102" xr:uid="{00000000-0005-0000-0000-00004A040000}"/>
    <cellStyle name="Dziesietny [0]_FXP1204_BBukarest_Budapest_1" xfId="1103" xr:uid="{00000000-0005-0000-0000-00004B040000}"/>
    <cellStyle name="Dziesiętny [0]_FXP1204_BBukarest_Budapest_1" xfId="1104" xr:uid="{00000000-0005-0000-0000-00004C040000}"/>
    <cellStyle name="Dziesietny [0]_FXP1204_BBukarest_Budapest_Abstimmung" xfId="1105" xr:uid="{00000000-0005-0000-0000-00004D040000}"/>
    <cellStyle name="Dziesiętny [0]_FXP1204_BBukarest_Budapest_Abstimmung" xfId="1106" xr:uid="{00000000-0005-0000-0000-00004E040000}"/>
    <cellStyle name="Dziesietny [0]_FXP1204_BBukarest_Budapest_Download FX" xfId="1107" xr:uid="{00000000-0005-0000-0000-00004F040000}"/>
    <cellStyle name="Dziesiętny [0]_FXP1204_BBukarest_Budapest_Download FX" xfId="1108" xr:uid="{00000000-0005-0000-0000-000050040000}"/>
    <cellStyle name="Dziesietny [0]_FXP1204_BBukarest_Budapest_Gesamtergebnis20031001" xfId="1109" xr:uid="{00000000-0005-0000-0000-000051040000}"/>
    <cellStyle name="Dziesiętny [0]_FXP1204_BBukarest_Budapest_Gesamtergebnis20031001" xfId="1110" xr:uid="{00000000-0005-0000-0000-000052040000}"/>
    <cellStyle name="Dziesietny [0]_FXP1204_BBukarest_Budapest_Graphik4" xfId="1111" xr:uid="{00000000-0005-0000-0000-000053040000}"/>
    <cellStyle name="Dziesiętny [0]_FXP1204_BBukarest_Budapest_Graphik4" xfId="1112" xr:uid="{00000000-0005-0000-0000-000054040000}"/>
    <cellStyle name="Dziesietny [0]_FXP1204_BBukarest_Budapest_Kontrolle" xfId="1113" xr:uid="{00000000-0005-0000-0000-000055040000}"/>
    <cellStyle name="Dziesiętny [0]_FXP1204_BBukarest_Budapest_Kontrolle" xfId="1114" xr:uid="{00000000-0005-0000-0000-000056040000}"/>
    <cellStyle name="Dziesietny [0]_FXP1204_BBukarest_Budapest_Übersicht MD" xfId="1115" xr:uid="{00000000-0005-0000-0000-000057040000}"/>
    <cellStyle name="Dziesiętny [0]_FXP1204_BBukarest_Budapest_Übersicht MD" xfId="1116" xr:uid="{00000000-0005-0000-0000-000058040000}"/>
    <cellStyle name="Dziesietny [0]_FXP1204_BBukarest_Budapest_Übersicht MD_Zeitreihe" xfId="1117" xr:uid="{00000000-0005-0000-0000-000059040000}"/>
    <cellStyle name="Dziesiętny [0]_FXP1204_BBukarest_Budapest_Übersicht MD_Zeitreihe" xfId="1118" xr:uid="{00000000-0005-0000-0000-00005A040000}"/>
    <cellStyle name="Dziesietny [0]_FXP1204_BBukarest_Budapest_Woche" xfId="1119" xr:uid="{00000000-0005-0000-0000-00005B040000}"/>
    <cellStyle name="Dziesiętny [0]_FXP1204_BBukarest_Budapest_Woche" xfId="1120" xr:uid="{00000000-0005-0000-0000-00005C040000}"/>
    <cellStyle name="Dziesietny [0]_FXP1204_BBukarest_Budapest_Zeitreihe" xfId="1121" xr:uid="{00000000-0005-0000-0000-00005D040000}"/>
    <cellStyle name="Dziesiętny [0]_FXP1204_BBukarest_Budapest_Zeitreihe" xfId="1122" xr:uid="{00000000-0005-0000-0000-00005E040000}"/>
    <cellStyle name="Dziesietny [0]_FXP1204_BBukarest_Download FX" xfId="1123" xr:uid="{00000000-0005-0000-0000-00005F040000}"/>
    <cellStyle name="Dziesiętny [0]_FXP1204_BBukarest_Download FX" xfId="1124" xr:uid="{00000000-0005-0000-0000-000060040000}"/>
    <cellStyle name="Dziesietny [0]_FXP1204_BBukarest_Gesamtergebnis20031001" xfId="1125" xr:uid="{00000000-0005-0000-0000-000061040000}"/>
    <cellStyle name="Dziesiętny [0]_FXP1204_BBukarest_Gesamtergebnis20031001" xfId="1126" xr:uid="{00000000-0005-0000-0000-000062040000}"/>
    <cellStyle name="Dziesietny [0]_FXP1204_BBukarest_Graphik4" xfId="1127" xr:uid="{00000000-0005-0000-0000-000063040000}"/>
    <cellStyle name="Dziesiętny [0]_FXP1204_BBukarest_Graphik4" xfId="1128" xr:uid="{00000000-0005-0000-0000-000064040000}"/>
    <cellStyle name="Dziesietny [0]_FXP1204_BBukarest_Kontrolle" xfId="1129" xr:uid="{00000000-0005-0000-0000-000065040000}"/>
    <cellStyle name="Dziesiętny [0]_FXP1204_BBukarest_Kontrolle" xfId="1130" xr:uid="{00000000-0005-0000-0000-000066040000}"/>
    <cellStyle name="Dziesietny [0]_FXP1204_BBukarest_Übersicht MD" xfId="1131" xr:uid="{00000000-0005-0000-0000-000067040000}"/>
    <cellStyle name="Dziesiętny [0]_FXP1204_BBukarest_Übersicht MD" xfId="1132" xr:uid="{00000000-0005-0000-0000-000068040000}"/>
    <cellStyle name="Dziesietny [0]_FXP1204_BBukarest_Übersicht MD_Zeitreihe" xfId="1133" xr:uid="{00000000-0005-0000-0000-000069040000}"/>
    <cellStyle name="Dziesiętny [0]_FXP1204_BBukarest_Übersicht MD_Zeitreihe" xfId="1134" xr:uid="{00000000-0005-0000-0000-00006A040000}"/>
    <cellStyle name="Dziesietny [0]_FXP1204_BBukarest_Woche" xfId="1135" xr:uid="{00000000-0005-0000-0000-00006B040000}"/>
    <cellStyle name="Dziesiętny [0]_FXP1204_BBukarest_Woche" xfId="1136" xr:uid="{00000000-0005-0000-0000-00006C040000}"/>
    <cellStyle name="Dziesietny [0]_FXP1204_BBukarest_Zeitreihe" xfId="1137" xr:uid="{00000000-0005-0000-0000-00006D040000}"/>
    <cellStyle name="Dziesiętny [0]_FXP1204_BBukarest_Zeitreihe" xfId="1138" xr:uid="{00000000-0005-0000-0000-00006E040000}"/>
    <cellStyle name="Dziesietny [0]_TRE (2)" xfId="1139" xr:uid="{00000000-0005-0000-0000-00006F040000}"/>
    <cellStyle name="Dziesietny_ACC" xfId="1140" xr:uid="{00000000-0005-0000-0000-000070040000}"/>
    <cellStyle name="Dziesiętny_FXP1204" xfId="1141" xr:uid="{00000000-0005-0000-0000-000071040000}"/>
    <cellStyle name="Dziesietny_TRE (2)" xfId="1142" xr:uid="{00000000-0005-0000-0000-000072040000}"/>
    <cellStyle name="eárky [0]_List1" xfId="1143" xr:uid="{00000000-0005-0000-0000-000073040000}"/>
    <cellStyle name="eárky_AEUUYYBU" xfId="1144" xr:uid="{00000000-0005-0000-0000-000074040000}"/>
    <cellStyle name="Ellenőrzőcella" xfId="1145" xr:uid="{00000000-0005-0000-0000-000075040000}"/>
    <cellStyle name="Ellenőrzőcella 2" xfId="3841" xr:uid="{6DFE21F9-A799-4581-A090-4CC42C4F51C7}"/>
    <cellStyle name="Ezres 2" xfId="3848" xr:uid="{552C561E-9EF4-4BA5-94E6-6D1D2D1CF50A}"/>
    <cellStyle name="Ezres 3" xfId="3844" xr:uid="{D2299940-944C-4E8A-A187-229B85A37B84}"/>
    <cellStyle name="Figyelmeztetés" xfId="1146" xr:uid="{00000000-0005-0000-0000-000076040000}"/>
    <cellStyle name="Hivatkozott cella" xfId="1147" xr:uid="{00000000-0005-0000-0000-000077040000}"/>
    <cellStyle name="Hyperlink 2" xfId="4" xr:uid="{00000000-0005-0000-0000-000078040000}"/>
    <cellStyle name="Hyperlink 3" xfId="1148" xr:uid="{00000000-0005-0000-0000-000079040000}"/>
    <cellStyle name="Hyperlink 4" xfId="1149" xr:uid="{00000000-0005-0000-0000-00007A040000}"/>
    <cellStyle name="Jegyzet" xfId="1150" xr:uid="{00000000-0005-0000-0000-00007B040000}"/>
    <cellStyle name="Jelölőszín (1)" xfId="1151" xr:uid="{00000000-0005-0000-0000-00007C040000}"/>
    <cellStyle name="Jelölőszín (2)" xfId="1152" xr:uid="{00000000-0005-0000-0000-00007D040000}"/>
    <cellStyle name="Jelölőszín (3)" xfId="1153" xr:uid="{00000000-0005-0000-0000-00007E040000}"/>
    <cellStyle name="Jelölőszín (4)" xfId="1154" xr:uid="{00000000-0005-0000-0000-00007F040000}"/>
    <cellStyle name="Jelölőszín (5)" xfId="1155" xr:uid="{00000000-0005-0000-0000-000080040000}"/>
    <cellStyle name="Jelölőszín (6)" xfId="1156" xr:uid="{00000000-0005-0000-0000-000081040000}"/>
    <cellStyle name="Jó" xfId="1157" xr:uid="{00000000-0005-0000-0000-000082040000}"/>
    <cellStyle name="Kimenet" xfId="1158" xr:uid="{00000000-0005-0000-0000-000083040000}"/>
    <cellStyle name="Magyarázó szöveg" xfId="1159" xr:uid="{00000000-0005-0000-0000-000084040000}"/>
    <cellStyle name="meny_10.6.99" xfId="1160" xr:uid="{00000000-0005-0000-0000-000085040000}"/>
    <cellStyle name="měny_bilancia01" xfId="1161" xr:uid="{00000000-0005-0000-0000-000086040000}"/>
    <cellStyle name="meny_HOREP-10" xfId="1162" xr:uid="{00000000-0005-0000-0000-000087040000}"/>
    <cellStyle name="měny_HOREP-10" xfId="1163" xr:uid="{00000000-0005-0000-0000-000088040000}"/>
    <cellStyle name="meny_Jul9901" xfId="1164" xr:uid="{00000000-0005-0000-0000-000089040000}"/>
    <cellStyle name="měny_POKUS-AP" xfId="1165" xr:uid="{00000000-0005-0000-0000-00008A040000}"/>
    <cellStyle name="meny_POKUS-AP30.10.98" xfId="1166" xr:uid="{00000000-0005-0000-0000-00008B040000}"/>
    <cellStyle name="měny_POKUS-AP30.10.98" xfId="1167" xr:uid="{00000000-0005-0000-0000-00008C040000}"/>
    <cellStyle name="meny_Sešit2" xfId="1168" xr:uid="{00000000-0005-0000-0000-00008D040000}"/>
    <cellStyle name="měny_Sešit2" xfId="1169" xr:uid="{00000000-0005-0000-0000-00008E040000}"/>
    <cellStyle name="meny_Sešit2_Abstimmung" xfId="1170" xr:uid="{00000000-0005-0000-0000-00008F040000}"/>
    <cellStyle name="měny_Sešit2_Abstimmung" xfId="1171" xr:uid="{00000000-0005-0000-0000-000090040000}"/>
    <cellStyle name="meny_Sešit2_Download FX" xfId="1172" xr:uid="{00000000-0005-0000-0000-000091040000}"/>
    <cellStyle name="měny_Sešit2_Download FX" xfId="1173" xr:uid="{00000000-0005-0000-0000-000092040000}"/>
    <cellStyle name="meny_Sešit2_Gesamtergebnis20031001" xfId="1174" xr:uid="{00000000-0005-0000-0000-000093040000}"/>
    <cellStyle name="měny_Sešit2_Gesamtergebnis20031001" xfId="1175" xr:uid="{00000000-0005-0000-0000-000094040000}"/>
    <cellStyle name="meny_Sešit2_Graphik4" xfId="1176" xr:uid="{00000000-0005-0000-0000-000095040000}"/>
    <cellStyle name="měny_Sešit2_Graphik4" xfId="1177" xr:uid="{00000000-0005-0000-0000-000096040000}"/>
    <cellStyle name="meny_Sešit2_Kontrolle" xfId="1178" xr:uid="{00000000-0005-0000-0000-000097040000}"/>
    <cellStyle name="měny_Sešit2_Kontrolle" xfId="1179" xr:uid="{00000000-0005-0000-0000-000098040000}"/>
    <cellStyle name="meny_Sešit2_Übersicht MD" xfId="1180" xr:uid="{00000000-0005-0000-0000-000099040000}"/>
    <cellStyle name="měny_Sešit2_Übersicht MD" xfId="1181" xr:uid="{00000000-0005-0000-0000-00009A040000}"/>
    <cellStyle name="meny_Sešit2_Übersicht MD_Zeitreihe" xfId="1182" xr:uid="{00000000-0005-0000-0000-00009B040000}"/>
    <cellStyle name="měny_Sešit2_Übersicht MD_Zeitreihe" xfId="1183" xr:uid="{00000000-0005-0000-0000-00009C040000}"/>
    <cellStyle name="meny_Sešit2_Woche" xfId="1184" xr:uid="{00000000-0005-0000-0000-00009D040000}"/>
    <cellStyle name="měny_Sešit2_Woche" xfId="1185" xr:uid="{00000000-0005-0000-0000-00009E040000}"/>
    <cellStyle name="meny_Sešit2_Zeitreihe" xfId="1186" xr:uid="{00000000-0005-0000-0000-00009F040000}"/>
    <cellStyle name="měny_Sešit2_Zeitreihe" xfId="1187" xr:uid="{00000000-0005-0000-0000-0000A0040000}"/>
    <cellStyle name="meny_tabulka pre bilanciu" xfId="1188" xr:uid="{00000000-0005-0000-0000-0000A1040000}"/>
    <cellStyle name="miny_AEUUYYBU" xfId="1189" xr:uid="{00000000-0005-0000-0000-0000A2040000}"/>
    <cellStyle name="Normál" xfId="0" builtinId="0"/>
    <cellStyle name="Normal - Formatvorlage1" xfId="1190" xr:uid="{00000000-0005-0000-0000-0000A4040000}"/>
    <cellStyle name="Normal - Formatvorlage2" xfId="1191" xr:uid="{00000000-0005-0000-0000-0000A5040000}"/>
    <cellStyle name="Normal - Formatvorlage3" xfId="1192" xr:uid="{00000000-0005-0000-0000-0000A6040000}"/>
    <cellStyle name="Normal - Formatvorlage4" xfId="1193" xr:uid="{00000000-0005-0000-0000-0000A7040000}"/>
    <cellStyle name="Normal - Formatvorlage5" xfId="1194" xr:uid="{00000000-0005-0000-0000-0000A8040000}"/>
    <cellStyle name="Normal - Formatvorlage6" xfId="1195" xr:uid="{00000000-0005-0000-0000-0000A9040000}"/>
    <cellStyle name="Normal - Formatvorlage7" xfId="1196" xr:uid="{00000000-0005-0000-0000-0000AA040000}"/>
    <cellStyle name="Normal - Formatvorlage8" xfId="1197" xr:uid="{00000000-0005-0000-0000-0000AB040000}"/>
    <cellStyle name="Normal 10" xfId="1198" xr:uid="{00000000-0005-0000-0000-0000AC040000}"/>
    <cellStyle name="Normal 10 2" xfId="1199" xr:uid="{00000000-0005-0000-0000-0000AD040000}"/>
    <cellStyle name="Normal 10 2 10" xfId="1200" xr:uid="{00000000-0005-0000-0000-0000AE040000}"/>
    <cellStyle name="Normal 10 2 2" xfId="1201" xr:uid="{00000000-0005-0000-0000-0000AF040000}"/>
    <cellStyle name="Normal 10 2 3" xfId="1202" xr:uid="{00000000-0005-0000-0000-0000B0040000}"/>
    <cellStyle name="Normal 10 2 3 2" xfId="1203" xr:uid="{00000000-0005-0000-0000-0000B1040000}"/>
    <cellStyle name="Normal 10 2 4" xfId="1204" xr:uid="{00000000-0005-0000-0000-0000B2040000}"/>
    <cellStyle name="Normal 10 2 4 2" xfId="1205" xr:uid="{00000000-0005-0000-0000-0000B3040000}"/>
    <cellStyle name="Normal 10 2 5" xfId="1206" xr:uid="{00000000-0005-0000-0000-0000B4040000}"/>
    <cellStyle name="Normal 10 2 5 2" xfId="1207" xr:uid="{00000000-0005-0000-0000-0000B5040000}"/>
    <cellStyle name="Normal 10 2 6" xfId="1208" xr:uid="{00000000-0005-0000-0000-0000B6040000}"/>
    <cellStyle name="Normal 10 2 6 2" xfId="1209" xr:uid="{00000000-0005-0000-0000-0000B7040000}"/>
    <cellStyle name="Normal 10 2 7" xfId="1210" xr:uid="{00000000-0005-0000-0000-0000B8040000}"/>
    <cellStyle name="Normal 10 2 7 2" xfId="1211" xr:uid="{00000000-0005-0000-0000-0000B9040000}"/>
    <cellStyle name="Normal 10 2 8" xfId="1212" xr:uid="{00000000-0005-0000-0000-0000BA040000}"/>
    <cellStyle name="Normal 10 2 8 2" xfId="1213" xr:uid="{00000000-0005-0000-0000-0000BB040000}"/>
    <cellStyle name="Normal 10 2 9" xfId="1214" xr:uid="{00000000-0005-0000-0000-0000BC040000}"/>
    <cellStyle name="Normal 10 2 9 2" xfId="1215" xr:uid="{00000000-0005-0000-0000-0000BD040000}"/>
    <cellStyle name="Normal 10 2_Piller1-2idősorok" xfId="1216" xr:uid="{00000000-0005-0000-0000-0000BE040000}"/>
    <cellStyle name="Normal 10 3" xfId="1217" xr:uid="{00000000-0005-0000-0000-0000BF040000}"/>
    <cellStyle name="Normal 10 4" xfId="1218" xr:uid="{00000000-0005-0000-0000-0000C0040000}"/>
    <cellStyle name="Normal 10_Piller1-2idősorok" xfId="1219" xr:uid="{00000000-0005-0000-0000-0000C1040000}"/>
    <cellStyle name="Normal 100" xfId="1220" xr:uid="{00000000-0005-0000-0000-0000C2040000}"/>
    <cellStyle name="Normal 100 2" xfId="1221" xr:uid="{00000000-0005-0000-0000-0000C3040000}"/>
    <cellStyle name="Normal 100 3" xfId="1222" xr:uid="{00000000-0005-0000-0000-0000C4040000}"/>
    <cellStyle name="Normal 100 4" xfId="1223" xr:uid="{00000000-0005-0000-0000-0000C5040000}"/>
    <cellStyle name="Normal 100 5" xfId="1224" xr:uid="{00000000-0005-0000-0000-0000C6040000}"/>
    <cellStyle name="Normal 100 6" xfId="1225" xr:uid="{00000000-0005-0000-0000-0000C7040000}"/>
    <cellStyle name="Normal 100 7" xfId="1226" xr:uid="{00000000-0005-0000-0000-0000C8040000}"/>
    <cellStyle name="Normal 100 8" xfId="1227" xr:uid="{00000000-0005-0000-0000-0000C9040000}"/>
    <cellStyle name="Normal 100 9" xfId="1228" xr:uid="{00000000-0005-0000-0000-0000CA040000}"/>
    <cellStyle name="Normal 101" xfId="1229" xr:uid="{00000000-0005-0000-0000-0000CB040000}"/>
    <cellStyle name="Normal 101 2" xfId="1230" xr:uid="{00000000-0005-0000-0000-0000CC040000}"/>
    <cellStyle name="Normal 101 3" xfId="1231" xr:uid="{00000000-0005-0000-0000-0000CD040000}"/>
    <cellStyle name="Normal 101 4" xfId="1232" xr:uid="{00000000-0005-0000-0000-0000CE040000}"/>
    <cellStyle name="Normal 101 5" xfId="1233" xr:uid="{00000000-0005-0000-0000-0000CF040000}"/>
    <cellStyle name="Normal 101 6" xfId="1234" xr:uid="{00000000-0005-0000-0000-0000D0040000}"/>
    <cellStyle name="Normal 101 7" xfId="1235" xr:uid="{00000000-0005-0000-0000-0000D1040000}"/>
    <cellStyle name="Normal 101 8" xfId="1236" xr:uid="{00000000-0005-0000-0000-0000D2040000}"/>
    <cellStyle name="Normal 101 9" xfId="1237" xr:uid="{00000000-0005-0000-0000-0000D3040000}"/>
    <cellStyle name="Normal 102" xfId="1238" xr:uid="{00000000-0005-0000-0000-0000D4040000}"/>
    <cellStyle name="Normal 102 2" xfId="1239" xr:uid="{00000000-0005-0000-0000-0000D5040000}"/>
    <cellStyle name="Normal 102 3" xfId="1240" xr:uid="{00000000-0005-0000-0000-0000D6040000}"/>
    <cellStyle name="Normal 102 4" xfId="1241" xr:uid="{00000000-0005-0000-0000-0000D7040000}"/>
    <cellStyle name="Normal 102 5" xfId="1242" xr:uid="{00000000-0005-0000-0000-0000D8040000}"/>
    <cellStyle name="Normal 102 6" xfId="1243" xr:uid="{00000000-0005-0000-0000-0000D9040000}"/>
    <cellStyle name="Normal 102 7" xfId="1244" xr:uid="{00000000-0005-0000-0000-0000DA040000}"/>
    <cellStyle name="Normal 102 8" xfId="1245" xr:uid="{00000000-0005-0000-0000-0000DB040000}"/>
    <cellStyle name="Normal 102 9" xfId="1246" xr:uid="{00000000-0005-0000-0000-0000DC040000}"/>
    <cellStyle name="Normal 103" xfId="1247" xr:uid="{00000000-0005-0000-0000-0000DD040000}"/>
    <cellStyle name="Normal 103 2" xfId="1248" xr:uid="{00000000-0005-0000-0000-0000DE040000}"/>
    <cellStyle name="Normal 103 3" xfId="1249" xr:uid="{00000000-0005-0000-0000-0000DF040000}"/>
    <cellStyle name="Normal 103 4" xfId="1250" xr:uid="{00000000-0005-0000-0000-0000E0040000}"/>
    <cellStyle name="Normal 103 5" xfId="1251" xr:uid="{00000000-0005-0000-0000-0000E1040000}"/>
    <cellStyle name="Normal 103 6" xfId="1252" xr:uid="{00000000-0005-0000-0000-0000E2040000}"/>
    <cellStyle name="Normal 103 7" xfId="1253" xr:uid="{00000000-0005-0000-0000-0000E3040000}"/>
    <cellStyle name="Normal 103 8" xfId="1254" xr:uid="{00000000-0005-0000-0000-0000E4040000}"/>
    <cellStyle name="Normal 103 9" xfId="1255" xr:uid="{00000000-0005-0000-0000-0000E5040000}"/>
    <cellStyle name="Normal 104" xfId="1256" xr:uid="{00000000-0005-0000-0000-0000E6040000}"/>
    <cellStyle name="Normal 104 2" xfId="1257" xr:uid="{00000000-0005-0000-0000-0000E7040000}"/>
    <cellStyle name="Normal 104 3" xfId="1258" xr:uid="{00000000-0005-0000-0000-0000E8040000}"/>
    <cellStyle name="Normal 104 4" xfId="1259" xr:uid="{00000000-0005-0000-0000-0000E9040000}"/>
    <cellStyle name="Normal 104 5" xfId="1260" xr:uid="{00000000-0005-0000-0000-0000EA040000}"/>
    <cellStyle name="Normal 104 6" xfId="1261" xr:uid="{00000000-0005-0000-0000-0000EB040000}"/>
    <cellStyle name="Normal 104 7" xfId="1262" xr:uid="{00000000-0005-0000-0000-0000EC040000}"/>
    <cellStyle name="Normal 104 8" xfId="1263" xr:uid="{00000000-0005-0000-0000-0000ED040000}"/>
    <cellStyle name="Normal 104 9" xfId="1264" xr:uid="{00000000-0005-0000-0000-0000EE040000}"/>
    <cellStyle name="Normal 105" xfId="1265" xr:uid="{00000000-0005-0000-0000-0000EF040000}"/>
    <cellStyle name="Normal 105 2" xfId="1266" xr:uid="{00000000-0005-0000-0000-0000F0040000}"/>
    <cellStyle name="Normal 105 3" xfId="1267" xr:uid="{00000000-0005-0000-0000-0000F1040000}"/>
    <cellStyle name="Normal 105 4" xfId="1268" xr:uid="{00000000-0005-0000-0000-0000F2040000}"/>
    <cellStyle name="Normal 105 5" xfId="1269" xr:uid="{00000000-0005-0000-0000-0000F3040000}"/>
    <cellStyle name="Normal 105 6" xfId="1270" xr:uid="{00000000-0005-0000-0000-0000F4040000}"/>
    <cellStyle name="Normal 105 7" xfId="1271" xr:uid="{00000000-0005-0000-0000-0000F5040000}"/>
    <cellStyle name="Normal 105 8" xfId="1272" xr:uid="{00000000-0005-0000-0000-0000F6040000}"/>
    <cellStyle name="Normal 105 9" xfId="1273" xr:uid="{00000000-0005-0000-0000-0000F7040000}"/>
    <cellStyle name="Normal 106" xfId="1274" xr:uid="{00000000-0005-0000-0000-0000F8040000}"/>
    <cellStyle name="Normal 106 2" xfId="1275" xr:uid="{00000000-0005-0000-0000-0000F9040000}"/>
    <cellStyle name="Normal 106 3" xfId="1276" xr:uid="{00000000-0005-0000-0000-0000FA040000}"/>
    <cellStyle name="Normal 106 4" xfId="1277" xr:uid="{00000000-0005-0000-0000-0000FB040000}"/>
    <cellStyle name="Normal 106 5" xfId="1278" xr:uid="{00000000-0005-0000-0000-0000FC040000}"/>
    <cellStyle name="Normal 106 6" xfId="1279" xr:uid="{00000000-0005-0000-0000-0000FD040000}"/>
    <cellStyle name="Normal 106 7" xfId="1280" xr:uid="{00000000-0005-0000-0000-0000FE040000}"/>
    <cellStyle name="Normal 106 8" xfId="1281" xr:uid="{00000000-0005-0000-0000-0000FF040000}"/>
    <cellStyle name="Normal 106 9" xfId="1282" xr:uid="{00000000-0005-0000-0000-000000050000}"/>
    <cellStyle name="Normal 107" xfId="1283" xr:uid="{00000000-0005-0000-0000-000001050000}"/>
    <cellStyle name="Normal 107 2" xfId="1284" xr:uid="{00000000-0005-0000-0000-000002050000}"/>
    <cellStyle name="Normal 107 3" xfId="1285" xr:uid="{00000000-0005-0000-0000-000003050000}"/>
    <cellStyle name="Normal 107 4" xfId="1286" xr:uid="{00000000-0005-0000-0000-000004050000}"/>
    <cellStyle name="Normal 107 5" xfId="1287" xr:uid="{00000000-0005-0000-0000-000005050000}"/>
    <cellStyle name="Normal 107 6" xfId="1288" xr:uid="{00000000-0005-0000-0000-000006050000}"/>
    <cellStyle name="Normal 107 7" xfId="1289" xr:uid="{00000000-0005-0000-0000-000007050000}"/>
    <cellStyle name="Normal 107 8" xfId="1290" xr:uid="{00000000-0005-0000-0000-000008050000}"/>
    <cellStyle name="Normal 107 9" xfId="1291" xr:uid="{00000000-0005-0000-0000-000009050000}"/>
    <cellStyle name="Normal 108" xfId="1292" xr:uid="{00000000-0005-0000-0000-00000A050000}"/>
    <cellStyle name="Normal 108 2" xfId="1293" xr:uid="{00000000-0005-0000-0000-00000B050000}"/>
    <cellStyle name="Normal 108 3" xfId="1294" xr:uid="{00000000-0005-0000-0000-00000C050000}"/>
    <cellStyle name="Normal 108 4" xfId="1295" xr:uid="{00000000-0005-0000-0000-00000D050000}"/>
    <cellStyle name="Normal 108 5" xfId="1296" xr:uid="{00000000-0005-0000-0000-00000E050000}"/>
    <cellStyle name="Normal 108 6" xfId="1297" xr:uid="{00000000-0005-0000-0000-00000F050000}"/>
    <cellStyle name="Normal 108 7" xfId="1298" xr:uid="{00000000-0005-0000-0000-000010050000}"/>
    <cellStyle name="Normal 108 8" xfId="1299" xr:uid="{00000000-0005-0000-0000-000011050000}"/>
    <cellStyle name="Normal 108 9" xfId="1300" xr:uid="{00000000-0005-0000-0000-000012050000}"/>
    <cellStyle name="Normal 109" xfId="1301" xr:uid="{00000000-0005-0000-0000-000013050000}"/>
    <cellStyle name="Normal 109 2" xfId="1302" xr:uid="{00000000-0005-0000-0000-000014050000}"/>
    <cellStyle name="Normal 109 3" xfId="1303" xr:uid="{00000000-0005-0000-0000-000015050000}"/>
    <cellStyle name="Normal 109 4" xfId="1304" xr:uid="{00000000-0005-0000-0000-000016050000}"/>
    <cellStyle name="Normal 109 5" xfId="1305" xr:uid="{00000000-0005-0000-0000-000017050000}"/>
    <cellStyle name="Normal 109 6" xfId="1306" xr:uid="{00000000-0005-0000-0000-000018050000}"/>
    <cellStyle name="Normal 109 7" xfId="1307" xr:uid="{00000000-0005-0000-0000-000019050000}"/>
    <cellStyle name="Normal 109 8" xfId="1308" xr:uid="{00000000-0005-0000-0000-00001A050000}"/>
    <cellStyle name="Normal 109 9" xfId="1309" xr:uid="{00000000-0005-0000-0000-00001B050000}"/>
    <cellStyle name="Normal 11" xfId="1310" xr:uid="{00000000-0005-0000-0000-00001C050000}"/>
    <cellStyle name="Normal 11 2" xfId="1311" xr:uid="{00000000-0005-0000-0000-00001D050000}"/>
    <cellStyle name="Normal 110" xfId="1312" xr:uid="{00000000-0005-0000-0000-00001E050000}"/>
    <cellStyle name="Normal 110 2" xfId="1313" xr:uid="{00000000-0005-0000-0000-00001F050000}"/>
    <cellStyle name="Normal 110 3" xfId="1314" xr:uid="{00000000-0005-0000-0000-000020050000}"/>
    <cellStyle name="Normal 110 4" xfId="1315" xr:uid="{00000000-0005-0000-0000-000021050000}"/>
    <cellStyle name="Normal 110 5" xfId="1316" xr:uid="{00000000-0005-0000-0000-000022050000}"/>
    <cellStyle name="Normal 110 6" xfId="1317" xr:uid="{00000000-0005-0000-0000-000023050000}"/>
    <cellStyle name="Normal 110 7" xfId="1318" xr:uid="{00000000-0005-0000-0000-000024050000}"/>
    <cellStyle name="Normal 110 8" xfId="1319" xr:uid="{00000000-0005-0000-0000-000025050000}"/>
    <cellStyle name="Normal 110 9" xfId="1320" xr:uid="{00000000-0005-0000-0000-000026050000}"/>
    <cellStyle name="Normal 111" xfId="1321" xr:uid="{00000000-0005-0000-0000-000027050000}"/>
    <cellStyle name="Normal 111 2" xfId="1322" xr:uid="{00000000-0005-0000-0000-000028050000}"/>
    <cellStyle name="Normal 111 3" xfId="1323" xr:uid="{00000000-0005-0000-0000-000029050000}"/>
    <cellStyle name="Normal 111 4" xfId="1324" xr:uid="{00000000-0005-0000-0000-00002A050000}"/>
    <cellStyle name="Normal 111 5" xfId="1325" xr:uid="{00000000-0005-0000-0000-00002B050000}"/>
    <cellStyle name="Normal 111 6" xfId="1326" xr:uid="{00000000-0005-0000-0000-00002C050000}"/>
    <cellStyle name="Normal 111 7" xfId="1327" xr:uid="{00000000-0005-0000-0000-00002D050000}"/>
    <cellStyle name="Normal 111 8" xfId="1328" xr:uid="{00000000-0005-0000-0000-00002E050000}"/>
    <cellStyle name="Normal 111 9" xfId="1329" xr:uid="{00000000-0005-0000-0000-00002F050000}"/>
    <cellStyle name="Normal 112" xfId="1330" xr:uid="{00000000-0005-0000-0000-000030050000}"/>
    <cellStyle name="Normal 112 2" xfId="1331" xr:uid="{00000000-0005-0000-0000-000031050000}"/>
    <cellStyle name="Normal 112 3" xfId="1332" xr:uid="{00000000-0005-0000-0000-000032050000}"/>
    <cellStyle name="Normal 112 4" xfId="1333" xr:uid="{00000000-0005-0000-0000-000033050000}"/>
    <cellStyle name="Normal 112 5" xfId="1334" xr:uid="{00000000-0005-0000-0000-000034050000}"/>
    <cellStyle name="Normal 112 6" xfId="1335" xr:uid="{00000000-0005-0000-0000-000035050000}"/>
    <cellStyle name="Normal 112 7" xfId="1336" xr:uid="{00000000-0005-0000-0000-000036050000}"/>
    <cellStyle name="Normal 112 8" xfId="1337" xr:uid="{00000000-0005-0000-0000-000037050000}"/>
    <cellStyle name="Normal 112 9" xfId="1338" xr:uid="{00000000-0005-0000-0000-000038050000}"/>
    <cellStyle name="Normal 113" xfId="1339" xr:uid="{00000000-0005-0000-0000-000039050000}"/>
    <cellStyle name="Normal 113 2" xfId="1340" xr:uid="{00000000-0005-0000-0000-00003A050000}"/>
    <cellStyle name="Normal 113 3" xfId="1341" xr:uid="{00000000-0005-0000-0000-00003B050000}"/>
    <cellStyle name="Normal 113 4" xfId="1342" xr:uid="{00000000-0005-0000-0000-00003C050000}"/>
    <cellStyle name="Normal 113 5" xfId="1343" xr:uid="{00000000-0005-0000-0000-00003D050000}"/>
    <cellStyle name="Normal 113 6" xfId="1344" xr:uid="{00000000-0005-0000-0000-00003E050000}"/>
    <cellStyle name="Normal 113 7" xfId="1345" xr:uid="{00000000-0005-0000-0000-00003F050000}"/>
    <cellStyle name="Normal 113 8" xfId="1346" xr:uid="{00000000-0005-0000-0000-000040050000}"/>
    <cellStyle name="Normal 113 9" xfId="1347" xr:uid="{00000000-0005-0000-0000-000041050000}"/>
    <cellStyle name="Normal 114" xfId="1348" xr:uid="{00000000-0005-0000-0000-000042050000}"/>
    <cellStyle name="Normal 114 2" xfId="1349" xr:uid="{00000000-0005-0000-0000-000043050000}"/>
    <cellStyle name="Normal 114 3" xfId="1350" xr:uid="{00000000-0005-0000-0000-000044050000}"/>
    <cellStyle name="Normal 114 4" xfId="1351" xr:uid="{00000000-0005-0000-0000-000045050000}"/>
    <cellStyle name="Normal 114 5" xfId="1352" xr:uid="{00000000-0005-0000-0000-000046050000}"/>
    <cellStyle name="Normal 114 6" xfId="1353" xr:uid="{00000000-0005-0000-0000-000047050000}"/>
    <cellStyle name="Normal 114 7" xfId="1354" xr:uid="{00000000-0005-0000-0000-000048050000}"/>
    <cellStyle name="Normal 114 8" xfId="1355" xr:uid="{00000000-0005-0000-0000-000049050000}"/>
    <cellStyle name="Normal 114 9" xfId="1356" xr:uid="{00000000-0005-0000-0000-00004A050000}"/>
    <cellStyle name="Normal 115" xfId="1357" xr:uid="{00000000-0005-0000-0000-00004B050000}"/>
    <cellStyle name="Normal 115 2" xfId="1358" xr:uid="{00000000-0005-0000-0000-00004C050000}"/>
    <cellStyle name="Normal 115 3" xfId="1359" xr:uid="{00000000-0005-0000-0000-00004D050000}"/>
    <cellStyle name="Normal 115 4" xfId="1360" xr:uid="{00000000-0005-0000-0000-00004E050000}"/>
    <cellStyle name="Normal 115 5" xfId="1361" xr:uid="{00000000-0005-0000-0000-00004F050000}"/>
    <cellStyle name="Normal 115 6" xfId="1362" xr:uid="{00000000-0005-0000-0000-000050050000}"/>
    <cellStyle name="Normal 115 7" xfId="1363" xr:uid="{00000000-0005-0000-0000-000051050000}"/>
    <cellStyle name="Normal 115 8" xfId="1364" xr:uid="{00000000-0005-0000-0000-000052050000}"/>
    <cellStyle name="Normal 115 9" xfId="1365" xr:uid="{00000000-0005-0000-0000-000053050000}"/>
    <cellStyle name="Normal 116" xfId="1366" xr:uid="{00000000-0005-0000-0000-000054050000}"/>
    <cellStyle name="Normal 116 2" xfId="1367" xr:uid="{00000000-0005-0000-0000-000055050000}"/>
    <cellStyle name="Normal 116 3" xfId="1368" xr:uid="{00000000-0005-0000-0000-000056050000}"/>
    <cellStyle name="Normal 116 4" xfId="1369" xr:uid="{00000000-0005-0000-0000-000057050000}"/>
    <cellStyle name="Normal 116 5" xfId="1370" xr:uid="{00000000-0005-0000-0000-000058050000}"/>
    <cellStyle name="Normal 116 6" xfId="1371" xr:uid="{00000000-0005-0000-0000-000059050000}"/>
    <cellStyle name="Normal 116 7" xfId="1372" xr:uid="{00000000-0005-0000-0000-00005A050000}"/>
    <cellStyle name="Normal 116 8" xfId="1373" xr:uid="{00000000-0005-0000-0000-00005B050000}"/>
    <cellStyle name="Normal 116 9" xfId="1374" xr:uid="{00000000-0005-0000-0000-00005C050000}"/>
    <cellStyle name="Normal 117" xfId="1375" xr:uid="{00000000-0005-0000-0000-00005D050000}"/>
    <cellStyle name="Normal 117 2" xfId="1376" xr:uid="{00000000-0005-0000-0000-00005E050000}"/>
    <cellStyle name="Normal 117 3" xfId="1377" xr:uid="{00000000-0005-0000-0000-00005F050000}"/>
    <cellStyle name="Normal 117 4" xfId="1378" xr:uid="{00000000-0005-0000-0000-000060050000}"/>
    <cellStyle name="Normal 117 5" xfId="1379" xr:uid="{00000000-0005-0000-0000-000061050000}"/>
    <cellStyle name="Normal 117 6" xfId="1380" xr:uid="{00000000-0005-0000-0000-000062050000}"/>
    <cellStyle name="Normal 117 7" xfId="1381" xr:uid="{00000000-0005-0000-0000-000063050000}"/>
    <cellStyle name="Normal 117 8" xfId="1382" xr:uid="{00000000-0005-0000-0000-000064050000}"/>
    <cellStyle name="Normal 117 9" xfId="1383" xr:uid="{00000000-0005-0000-0000-000065050000}"/>
    <cellStyle name="Normal 118" xfId="1384" xr:uid="{00000000-0005-0000-0000-000066050000}"/>
    <cellStyle name="Normal 118 2" xfId="1385" xr:uid="{00000000-0005-0000-0000-000067050000}"/>
    <cellStyle name="Normal 118 3" xfId="1386" xr:uid="{00000000-0005-0000-0000-000068050000}"/>
    <cellStyle name="Normal 118 4" xfId="1387" xr:uid="{00000000-0005-0000-0000-000069050000}"/>
    <cellStyle name="Normal 118 5" xfId="1388" xr:uid="{00000000-0005-0000-0000-00006A050000}"/>
    <cellStyle name="Normal 118 6" xfId="1389" xr:uid="{00000000-0005-0000-0000-00006B050000}"/>
    <cellStyle name="Normal 118 7" xfId="1390" xr:uid="{00000000-0005-0000-0000-00006C050000}"/>
    <cellStyle name="Normal 118 8" xfId="1391" xr:uid="{00000000-0005-0000-0000-00006D050000}"/>
    <cellStyle name="Normal 118 9" xfId="1392" xr:uid="{00000000-0005-0000-0000-00006E050000}"/>
    <cellStyle name="Normal 119" xfId="1393" xr:uid="{00000000-0005-0000-0000-00006F050000}"/>
    <cellStyle name="Normal 119 2" xfId="1394" xr:uid="{00000000-0005-0000-0000-000070050000}"/>
    <cellStyle name="Normal 119 3" xfId="1395" xr:uid="{00000000-0005-0000-0000-000071050000}"/>
    <cellStyle name="Normal 119 4" xfId="1396" xr:uid="{00000000-0005-0000-0000-000072050000}"/>
    <cellStyle name="Normal 119 5" xfId="1397" xr:uid="{00000000-0005-0000-0000-000073050000}"/>
    <cellStyle name="Normal 119 6" xfId="1398" xr:uid="{00000000-0005-0000-0000-000074050000}"/>
    <cellStyle name="Normal 119 7" xfId="1399" xr:uid="{00000000-0005-0000-0000-000075050000}"/>
    <cellStyle name="Normal 119 8" xfId="1400" xr:uid="{00000000-0005-0000-0000-000076050000}"/>
    <cellStyle name="Normal 119 9" xfId="1401" xr:uid="{00000000-0005-0000-0000-000077050000}"/>
    <cellStyle name="Normal 12" xfId="8" xr:uid="{00000000-0005-0000-0000-000078050000}"/>
    <cellStyle name="Normal 12 2" xfId="1402" xr:uid="{00000000-0005-0000-0000-000079050000}"/>
    <cellStyle name="Normal 120" xfId="1403" xr:uid="{00000000-0005-0000-0000-00007A050000}"/>
    <cellStyle name="Normal 120 2" xfId="1404" xr:uid="{00000000-0005-0000-0000-00007B050000}"/>
    <cellStyle name="Normal 120 3" xfId="1405" xr:uid="{00000000-0005-0000-0000-00007C050000}"/>
    <cellStyle name="Normal 120 4" xfId="1406" xr:uid="{00000000-0005-0000-0000-00007D050000}"/>
    <cellStyle name="Normal 120 5" xfId="1407" xr:uid="{00000000-0005-0000-0000-00007E050000}"/>
    <cellStyle name="Normal 120 6" xfId="1408" xr:uid="{00000000-0005-0000-0000-00007F050000}"/>
    <cellStyle name="Normal 120 7" xfId="1409" xr:uid="{00000000-0005-0000-0000-000080050000}"/>
    <cellStyle name="Normal 120 8" xfId="1410" xr:uid="{00000000-0005-0000-0000-000081050000}"/>
    <cellStyle name="Normal 120 9" xfId="1411" xr:uid="{00000000-0005-0000-0000-000082050000}"/>
    <cellStyle name="Normal 121" xfId="1412" xr:uid="{00000000-0005-0000-0000-000083050000}"/>
    <cellStyle name="Normal 121 2" xfId="1413" xr:uid="{00000000-0005-0000-0000-000084050000}"/>
    <cellStyle name="Normal 121 3" xfId="1414" xr:uid="{00000000-0005-0000-0000-000085050000}"/>
    <cellStyle name="Normal 121 4" xfId="1415" xr:uid="{00000000-0005-0000-0000-000086050000}"/>
    <cellStyle name="Normal 121 5" xfId="1416" xr:uid="{00000000-0005-0000-0000-000087050000}"/>
    <cellStyle name="Normal 121 6" xfId="1417" xr:uid="{00000000-0005-0000-0000-000088050000}"/>
    <cellStyle name="Normal 121 7" xfId="1418" xr:uid="{00000000-0005-0000-0000-000089050000}"/>
    <cellStyle name="Normal 121 8" xfId="1419" xr:uid="{00000000-0005-0000-0000-00008A050000}"/>
    <cellStyle name="Normal 121 9" xfId="1420" xr:uid="{00000000-0005-0000-0000-00008B050000}"/>
    <cellStyle name="Normal 122" xfId="1421" xr:uid="{00000000-0005-0000-0000-00008C050000}"/>
    <cellStyle name="Normal 122 2" xfId="1422" xr:uid="{00000000-0005-0000-0000-00008D050000}"/>
    <cellStyle name="Normal 122 3" xfId="1423" xr:uid="{00000000-0005-0000-0000-00008E050000}"/>
    <cellStyle name="Normal 122 4" xfId="1424" xr:uid="{00000000-0005-0000-0000-00008F050000}"/>
    <cellStyle name="Normal 122 5" xfId="1425" xr:uid="{00000000-0005-0000-0000-000090050000}"/>
    <cellStyle name="Normal 122 6" xfId="1426" xr:uid="{00000000-0005-0000-0000-000091050000}"/>
    <cellStyle name="Normal 122 7" xfId="1427" xr:uid="{00000000-0005-0000-0000-000092050000}"/>
    <cellStyle name="Normal 122 8" xfId="1428" xr:uid="{00000000-0005-0000-0000-000093050000}"/>
    <cellStyle name="Normal 122 9" xfId="1429" xr:uid="{00000000-0005-0000-0000-000094050000}"/>
    <cellStyle name="Normal 123" xfId="1430" xr:uid="{00000000-0005-0000-0000-000095050000}"/>
    <cellStyle name="Normal 123 2" xfId="1431" xr:uid="{00000000-0005-0000-0000-000096050000}"/>
    <cellStyle name="Normal 123 3" xfId="1432" xr:uid="{00000000-0005-0000-0000-000097050000}"/>
    <cellStyle name="Normal 123 4" xfId="1433" xr:uid="{00000000-0005-0000-0000-000098050000}"/>
    <cellStyle name="Normal 123 5" xfId="1434" xr:uid="{00000000-0005-0000-0000-000099050000}"/>
    <cellStyle name="Normal 123 6" xfId="1435" xr:uid="{00000000-0005-0000-0000-00009A050000}"/>
    <cellStyle name="Normal 123 7" xfId="1436" xr:uid="{00000000-0005-0000-0000-00009B050000}"/>
    <cellStyle name="Normal 123 8" xfId="1437" xr:uid="{00000000-0005-0000-0000-00009C050000}"/>
    <cellStyle name="Normal 123 9" xfId="1438" xr:uid="{00000000-0005-0000-0000-00009D050000}"/>
    <cellStyle name="Normal 124" xfId="1439" xr:uid="{00000000-0005-0000-0000-00009E050000}"/>
    <cellStyle name="Normal 124 2" xfId="1440" xr:uid="{00000000-0005-0000-0000-00009F050000}"/>
    <cellStyle name="Normal 124 3" xfId="1441" xr:uid="{00000000-0005-0000-0000-0000A0050000}"/>
    <cellStyle name="Normal 124 4" xfId="1442" xr:uid="{00000000-0005-0000-0000-0000A1050000}"/>
    <cellStyle name="Normal 124 5" xfId="1443" xr:uid="{00000000-0005-0000-0000-0000A2050000}"/>
    <cellStyle name="Normal 124 6" xfId="1444" xr:uid="{00000000-0005-0000-0000-0000A3050000}"/>
    <cellStyle name="Normal 124 7" xfId="1445" xr:uid="{00000000-0005-0000-0000-0000A4050000}"/>
    <cellStyle name="Normal 124 8" xfId="1446" xr:uid="{00000000-0005-0000-0000-0000A5050000}"/>
    <cellStyle name="Normal 124 9" xfId="1447" xr:uid="{00000000-0005-0000-0000-0000A6050000}"/>
    <cellStyle name="Normal 125" xfId="1448" xr:uid="{00000000-0005-0000-0000-0000A7050000}"/>
    <cellStyle name="Normal 125 2" xfId="1449" xr:uid="{00000000-0005-0000-0000-0000A8050000}"/>
    <cellStyle name="Normal 125 3" xfId="1450" xr:uid="{00000000-0005-0000-0000-0000A9050000}"/>
    <cellStyle name="Normal 125 4" xfId="1451" xr:uid="{00000000-0005-0000-0000-0000AA050000}"/>
    <cellStyle name="Normal 125 5" xfId="1452" xr:uid="{00000000-0005-0000-0000-0000AB050000}"/>
    <cellStyle name="Normal 125 6" xfId="1453" xr:uid="{00000000-0005-0000-0000-0000AC050000}"/>
    <cellStyle name="Normal 125 7" xfId="1454" xr:uid="{00000000-0005-0000-0000-0000AD050000}"/>
    <cellStyle name="Normal 125 8" xfId="1455" xr:uid="{00000000-0005-0000-0000-0000AE050000}"/>
    <cellStyle name="Normal 125 9" xfId="1456" xr:uid="{00000000-0005-0000-0000-0000AF050000}"/>
    <cellStyle name="Normal 126" xfId="1457" xr:uid="{00000000-0005-0000-0000-0000B0050000}"/>
    <cellStyle name="Normal 126 2" xfId="1458" xr:uid="{00000000-0005-0000-0000-0000B1050000}"/>
    <cellStyle name="Normal 126 3" xfId="1459" xr:uid="{00000000-0005-0000-0000-0000B2050000}"/>
    <cellStyle name="Normal 126 4" xfId="1460" xr:uid="{00000000-0005-0000-0000-0000B3050000}"/>
    <cellStyle name="Normal 126 5" xfId="1461" xr:uid="{00000000-0005-0000-0000-0000B4050000}"/>
    <cellStyle name="Normal 126 6" xfId="1462" xr:uid="{00000000-0005-0000-0000-0000B5050000}"/>
    <cellStyle name="Normal 126 7" xfId="1463" xr:uid="{00000000-0005-0000-0000-0000B6050000}"/>
    <cellStyle name="Normal 126 8" xfId="1464" xr:uid="{00000000-0005-0000-0000-0000B7050000}"/>
    <cellStyle name="Normal 126 9" xfId="1465" xr:uid="{00000000-0005-0000-0000-0000B8050000}"/>
    <cellStyle name="Normal 127 2" xfId="1466" xr:uid="{00000000-0005-0000-0000-0000B9050000}"/>
    <cellStyle name="Normal 127 3" xfId="1467" xr:uid="{00000000-0005-0000-0000-0000BA050000}"/>
    <cellStyle name="Normal 127 4" xfId="1468" xr:uid="{00000000-0005-0000-0000-0000BB050000}"/>
    <cellStyle name="Normal 127 5" xfId="1469" xr:uid="{00000000-0005-0000-0000-0000BC050000}"/>
    <cellStyle name="Normal 127 6" xfId="1470" xr:uid="{00000000-0005-0000-0000-0000BD050000}"/>
    <cellStyle name="Normal 127 7" xfId="1471" xr:uid="{00000000-0005-0000-0000-0000BE050000}"/>
    <cellStyle name="Normal 127 8" xfId="1472" xr:uid="{00000000-0005-0000-0000-0000BF050000}"/>
    <cellStyle name="Normal 128" xfId="1473" xr:uid="{00000000-0005-0000-0000-0000C0050000}"/>
    <cellStyle name="Normal 128 2" xfId="1474" xr:uid="{00000000-0005-0000-0000-0000C1050000}"/>
    <cellStyle name="Normal 128 3" xfId="1475" xr:uid="{00000000-0005-0000-0000-0000C2050000}"/>
    <cellStyle name="Normal 128 4" xfId="1476" xr:uid="{00000000-0005-0000-0000-0000C3050000}"/>
    <cellStyle name="Normal 128 5" xfId="1477" xr:uid="{00000000-0005-0000-0000-0000C4050000}"/>
    <cellStyle name="Normal 128 6" xfId="1478" xr:uid="{00000000-0005-0000-0000-0000C5050000}"/>
    <cellStyle name="Normal 128 7" xfId="1479" xr:uid="{00000000-0005-0000-0000-0000C6050000}"/>
    <cellStyle name="Normal 128 8" xfId="1480" xr:uid="{00000000-0005-0000-0000-0000C7050000}"/>
    <cellStyle name="Normal 128 9" xfId="1481" xr:uid="{00000000-0005-0000-0000-0000C8050000}"/>
    <cellStyle name="Normal 129" xfId="1482" xr:uid="{00000000-0005-0000-0000-0000C9050000}"/>
    <cellStyle name="Normal 129 2" xfId="1483" xr:uid="{00000000-0005-0000-0000-0000CA050000}"/>
    <cellStyle name="Normal 129 3" xfId="1484" xr:uid="{00000000-0005-0000-0000-0000CB050000}"/>
    <cellStyle name="Normal 129 4" xfId="1485" xr:uid="{00000000-0005-0000-0000-0000CC050000}"/>
    <cellStyle name="Normal 129 5" xfId="1486" xr:uid="{00000000-0005-0000-0000-0000CD050000}"/>
    <cellStyle name="Normal 129 6" xfId="1487" xr:uid="{00000000-0005-0000-0000-0000CE050000}"/>
    <cellStyle name="Normal 129 7" xfId="1488" xr:uid="{00000000-0005-0000-0000-0000CF050000}"/>
    <cellStyle name="Normal 129 8" xfId="1489" xr:uid="{00000000-0005-0000-0000-0000D0050000}"/>
    <cellStyle name="Normal 129 9" xfId="1490" xr:uid="{00000000-0005-0000-0000-0000D1050000}"/>
    <cellStyle name="Normal 13" xfId="1491" xr:uid="{00000000-0005-0000-0000-0000D2050000}"/>
    <cellStyle name="Normal 13 2" xfId="1492" xr:uid="{00000000-0005-0000-0000-0000D3050000}"/>
    <cellStyle name="Normal 130" xfId="1493" xr:uid="{00000000-0005-0000-0000-0000D4050000}"/>
    <cellStyle name="Normal 130 2" xfId="1494" xr:uid="{00000000-0005-0000-0000-0000D5050000}"/>
    <cellStyle name="Normal 130 3" xfId="1495" xr:uid="{00000000-0005-0000-0000-0000D6050000}"/>
    <cellStyle name="Normal 130 4" xfId="1496" xr:uid="{00000000-0005-0000-0000-0000D7050000}"/>
    <cellStyle name="Normal 130 5" xfId="1497" xr:uid="{00000000-0005-0000-0000-0000D8050000}"/>
    <cellStyle name="Normal 130 6" xfId="1498" xr:uid="{00000000-0005-0000-0000-0000D9050000}"/>
    <cellStyle name="Normal 130 7" xfId="1499" xr:uid="{00000000-0005-0000-0000-0000DA050000}"/>
    <cellStyle name="Normal 130 8" xfId="1500" xr:uid="{00000000-0005-0000-0000-0000DB050000}"/>
    <cellStyle name="Normal 130 9" xfId="1501" xr:uid="{00000000-0005-0000-0000-0000DC050000}"/>
    <cellStyle name="Normal 131" xfId="1502" xr:uid="{00000000-0005-0000-0000-0000DD050000}"/>
    <cellStyle name="Normal 131 2" xfId="1503" xr:uid="{00000000-0005-0000-0000-0000DE050000}"/>
    <cellStyle name="Normal 131 3" xfId="1504" xr:uid="{00000000-0005-0000-0000-0000DF050000}"/>
    <cellStyle name="Normal 131 4" xfId="1505" xr:uid="{00000000-0005-0000-0000-0000E0050000}"/>
    <cellStyle name="Normal 131 5" xfId="1506" xr:uid="{00000000-0005-0000-0000-0000E1050000}"/>
    <cellStyle name="Normal 131 6" xfId="1507" xr:uid="{00000000-0005-0000-0000-0000E2050000}"/>
    <cellStyle name="Normal 131 7" xfId="1508" xr:uid="{00000000-0005-0000-0000-0000E3050000}"/>
    <cellStyle name="Normal 131 8" xfId="1509" xr:uid="{00000000-0005-0000-0000-0000E4050000}"/>
    <cellStyle name="Normal 131 9" xfId="1510" xr:uid="{00000000-0005-0000-0000-0000E5050000}"/>
    <cellStyle name="Normal 132" xfId="1511" xr:uid="{00000000-0005-0000-0000-0000E6050000}"/>
    <cellStyle name="Normal 132 2" xfId="1512" xr:uid="{00000000-0005-0000-0000-0000E7050000}"/>
    <cellStyle name="Normal 132 3" xfId="1513" xr:uid="{00000000-0005-0000-0000-0000E8050000}"/>
    <cellStyle name="Normal 132 4" xfId="1514" xr:uid="{00000000-0005-0000-0000-0000E9050000}"/>
    <cellStyle name="Normal 132 5" xfId="1515" xr:uid="{00000000-0005-0000-0000-0000EA050000}"/>
    <cellStyle name="Normal 132 6" xfId="1516" xr:uid="{00000000-0005-0000-0000-0000EB050000}"/>
    <cellStyle name="Normal 132 7" xfId="1517" xr:uid="{00000000-0005-0000-0000-0000EC050000}"/>
    <cellStyle name="Normal 132 8" xfId="1518" xr:uid="{00000000-0005-0000-0000-0000ED050000}"/>
    <cellStyle name="Normal 132 9" xfId="1519" xr:uid="{00000000-0005-0000-0000-0000EE050000}"/>
    <cellStyle name="Normal 133" xfId="1520" xr:uid="{00000000-0005-0000-0000-0000EF050000}"/>
    <cellStyle name="Normal 133 2" xfId="1521" xr:uid="{00000000-0005-0000-0000-0000F0050000}"/>
    <cellStyle name="Normal 133 3" xfId="1522" xr:uid="{00000000-0005-0000-0000-0000F1050000}"/>
    <cellStyle name="Normal 133 4" xfId="1523" xr:uid="{00000000-0005-0000-0000-0000F2050000}"/>
    <cellStyle name="Normal 133 5" xfId="1524" xr:uid="{00000000-0005-0000-0000-0000F3050000}"/>
    <cellStyle name="Normal 133 6" xfId="1525" xr:uid="{00000000-0005-0000-0000-0000F4050000}"/>
    <cellStyle name="Normal 133 7" xfId="1526" xr:uid="{00000000-0005-0000-0000-0000F5050000}"/>
    <cellStyle name="Normal 133 8" xfId="1527" xr:uid="{00000000-0005-0000-0000-0000F6050000}"/>
    <cellStyle name="Normal 133 9" xfId="1528" xr:uid="{00000000-0005-0000-0000-0000F7050000}"/>
    <cellStyle name="Normal 134" xfId="1529" xr:uid="{00000000-0005-0000-0000-0000F8050000}"/>
    <cellStyle name="Normal 134 2" xfId="1530" xr:uid="{00000000-0005-0000-0000-0000F9050000}"/>
    <cellStyle name="Normal 134 3" xfId="1531" xr:uid="{00000000-0005-0000-0000-0000FA050000}"/>
    <cellStyle name="Normal 134 4" xfId="1532" xr:uid="{00000000-0005-0000-0000-0000FB050000}"/>
    <cellStyle name="Normal 134 5" xfId="1533" xr:uid="{00000000-0005-0000-0000-0000FC050000}"/>
    <cellStyle name="Normal 134 6" xfId="1534" xr:uid="{00000000-0005-0000-0000-0000FD050000}"/>
    <cellStyle name="Normal 134 7" xfId="1535" xr:uid="{00000000-0005-0000-0000-0000FE050000}"/>
    <cellStyle name="Normal 134 8" xfId="1536" xr:uid="{00000000-0005-0000-0000-0000FF050000}"/>
    <cellStyle name="Normal 134 9" xfId="1537" xr:uid="{00000000-0005-0000-0000-000000060000}"/>
    <cellStyle name="Normal 135" xfId="1538" xr:uid="{00000000-0005-0000-0000-000001060000}"/>
    <cellStyle name="Normal 135 2" xfId="1539" xr:uid="{00000000-0005-0000-0000-000002060000}"/>
    <cellStyle name="Normal 135 3" xfId="1540" xr:uid="{00000000-0005-0000-0000-000003060000}"/>
    <cellStyle name="Normal 135 4" xfId="1541" xr:uid="{00000000-0005-0000-0000-000004060000}"/>
    <cellStyle name="Normal 135 5" xfId="1542" xr:uid="{00000000-0005-0000-0000-000005060000}"/>
    <cellStyle name="Normal 135 6" xfId="1543" xr:uid="{00000000-0005-0000-0000-000006060000}"/>
    <cellStyle name="Normal 135 7" xfId="1544" xr:uid="{00000000-0005-0000-0000-000007060000}"/>
    <cellStyle name="Normal 135 8" xfId="1545" xr:uid="{00000000-0005-0000-0000-000008060000}"/>
    <cellStyle name="Normal 135 9" xfId="1546" xr:uid="{00000000-0005-0000-0000-000009060000}"/>
    <cellStyle name="Normal 136" xfId="1547" xr:uid="{00000000-0005-0000-0000-00000A060000}"/>
    <cellStyle name="Normal 136 2" xfId="1548" xr:uid="{00000000-0005-0000-0000-00000B060000}"/>
    <cellStyle name="Normal 136 3" xfId="1549" xr:uid="{00000000-0005-0000-0000-00000C060000}"/>
    <cellStyle name="Normal 136 4" xfId="1550" xr:uid="{00000000-0005-0000-0000-00000D060000}"/>
    <cellStyle name="Normal 136 5" xfId="1551" xr:uid="{00000000-0005-0000-0000-00000E060000}"/>
    <cellStyle name="Normal 136 6" xfId="1552" xr:uid="{00000000-0005-0000-0000-00000F060000}"/>
    <cellStyle name="Normal 136 7" xfId="1553" xr:uid="{00000000-0005-0000-0000-000010060000}"/>
    <cellStyle name="Normal 136 8" xfId="1554" xr:uid="{00000000-0005-0000-0000-000011060000}"/>
    <cellStyle name="Normal 136 9" xfId="1555" xr:uid="{00000000-0005-0000-0000-000012060000}"/>
    <cellStyle name="Normal 137" xfId="1556" xr:uid="{00000000-0005-0000-0000-000013060000}"/>
    <cellStyle name="Normal 137 2" xfId="1557" xr:uid="{00000000-0005-0000-0000-000014060000}"/>
    <cellStyle name="Normal 137 3" xfId="1558" xr:uid="{00000000-0005-0000-0000-000015060000}"/>
    <cellStyle name="Normal 137 4" xfId="1559" xr:uid="{00000000-0005-0000-0000-000016060000}"/>
    <cellStyle name="Normal 137 5" xfId="1560" xr:uid="{00000000-0005-0000-0000-000017060000}"/>
    <cellStyle name="Normal 137 6" xfId="1561" xr:uid="{00000000-0005-0000-0000-000018060000}"/>
    <cellStyle name="Normal 137 7" xfId="1562" xr:uid="{00000000-0005-0000-0000-000019060000}"/>
    <cellStyle name="Normal 137 8" xfId="1563" xr:uid="{00000000-0005-0000-0000-00001A060000}"/>
    <cellStyle name="Normal 137 9" xfId="1564" xr:uid="{00000000-0005-0000-0000-00001B060000}"/>
    <cellStyle name="Normal 138 2" xfId="1565" xr:uid="{00000000-0005-0000-0000-00001C060000}"/>
    <cellStyle name="Normal 138 3" xfId="1566" xr:uid="{00000000-0005-0000-0000-00001D060000}"/>
    <cellStyle name="Normal 138 4" xfId="1567" xr:uid="{00000000-0005-0000-0000-00001E060000}"/>
    <cellStyle name="Normal 138 5" xfId="1568" xr:uid="{00000000-0005-0000-0000-00001F060000}"/>
    <cellStyle name="Normal 138 6" xfId="1569" xr:uid="{00000000-0005-0000-0000-000020060000}"/>
    <cellStyle name="Normal 138 7" xfId="1570" xr:uid="{00000000-0005-0000-0000-000021060000}"/>
    <cellStyle name="Normal 138 8" xfId="1571" xr:uid="{00000000-0005-0000-0000-000022060000}"/>
    <cellStyle name="Normal 139" xfId="1572" xr:uid="{00000000-0005-0000-0000-000023060000}"/>
    <cellStyle name="Normal 139 2" xfId="1573" xr:uid="{00000000-0005-0000-0000-000024060000}"/>
    <cellStyle name="Normal 139 3" xfId="1574" xr:uid="{00000000-0005-0000-0000-000025060000}"/>
    <cellStyle name="Normal 139 4" xfId="1575" xr:uid="{00000000-0005-0000-0000-000026060000}"/>
    <cellStyle name="Normal 139 5" xfId="1576" xr:uid="{00000000-0005-0000-0000-000027060000}"/>
    <cellStyle name="Normal 139 6" xfId="1577" xr:uid="{00000000-0005-0000-0000-000028060000}"/>
    <cellStyle name="Normal 139 7" xfId="1578" xr:uid="{00000000-0005-0000-0000-000029060000}"/>
    <cellStyle name="Normal 139 8" xfId="1579" xr:uid="{00000000-0005-0000-0000-00002A060000}"/>
    <cellStyle name="Normal 139 9" xfId="1580" xr:uid="{00000000-0005-0000-0000-00002B060000}"/>
    <cellStyle name="Normal 14" xfId="3224" xr:uid="{00000000-0005-0000-0000-00002C060000}"/>
    <cellStyle name="Normal 14 2" xfId="1581" xr:uid="{00000000-0005-0000-0000-00002D060000}"/>
    <cellStyle name="Normal 140" xfId="1582" xr:uid="{00000000-0005-0000-0000-00002E060000}"/>
    <cellStyle name="Normal 140 2" xfId="1583" xr:uid="{00000000-0005-0000-0000-00002F060000}"/>
    <cellStyle name="Normal 140 3" xfId="1584" xr:uid="{00000000-0005-0000-0000-000030060000}"/>
    <cellStyle name="Normal 140 4" xfId="1585" xr:uid="{00000000-0005-0000-0000-000031060000}"/>
    <cellStyle name="Normal 140 5" xfId="1586" xr:uid="{00000000-0005-0000-0000-000032060000}"/>
    <cellStyle name="Normal 140 6" xfId="1587" xr:uid="{00000000-0005-0000-0000-000033060000}"/>
    <cellStyle name="Normal 140 7" xfId="1588" xr:uid="{00000000-0005-0000-0000-000034060000}"/>
    <cellStyle name="Normal 140 8" xfId="1589" xr:uid="{00000000-0005-0000-0000-000035060000}"/>
    <cellStyle name="Normal 140 9" xfId="1590" xr:uid="{00000000-0005-0000-0000-000036060000}"/>
    <cellStyle name="Normal 141 2" xfId="1591" xr:uid="{00000000-0005-0000-0000-000037060000}"/>
    <cellStyle name="Normal 141 3" xfId="1592" xr:uid="{00000000-0005-0000-0000-000038060000}"/>
    <cellStyle name="Normal 141 4" xfId="1593" xr:uid="{00000000-0005-0000-0000-000039060000}"/>
    <cellStyle name="Normal 141 5" xfId="1594" xr:uid="{00000000-0005-0000-0000-00003A060000}"/>
    <cellStyle name="Normal 141 6" xfId="1595" xr:uid="{00000000-0005-0000-0000-00003B060000}"/>
    <cellStyle name="Normal 141 7" xfId="1596" xr:uid="{00000000-0005-0000-0000-00003C060000}"/>
    <cellStyle name="Normal 141 8" xfId="1597" xr:uid="{00000000-0005-0000-0000-00003D060000}"/>
    <cellStyle name="Normal 142" xfId="1598" xr:uid="{00000000-0005-0000-0000-00003E060000}"/>
    <cellStyle name="Normal 142 2" xfId="1599" xr:uid="{00000000-0005-0000-0000-00003F060000}"/>
    <cellStyle name="Normal 142 3" xfId="1600" xr:uid="{00000000-0005-0000-0000-000040060000}"/>
    <cellStyle name="Normal 142 4" xfId="1601" xr:uid="{00000000-0005-0000-0000-000041060000}"/>
    <cellStyle name="Normal 142 5" xfId="1602" xr:uid="{00000000-0005-0000-0000-000042060000}"/>
    <cellStyle name="Normal 142 6" xfId="1603" xr:uid="{00000000-0005-0000-0000-000043060000}"/>
    <cellStyle name="Normal 142 7" xfId="1604" xr:uid="{00000000-0005-0000-0000-000044060000}"/>
    <cellStyle name="Normal 142 8" xfId="1605" xr:uid="{00000000-0005-0000-0000-000045060000}"/>
    <cellStyle name="Normal 142 9" xfId="1606" xr:uid="{00000000-0005-0000-0000-000046060000}"/>
    <cellStyle name="Normal 143" xfId="1607" xr:uid="{00000000-0005-0000-0000-000047060000}"/>
    <cellStyle name="Normal 143 2" xfId="1608" xr:uid="{00000000-0005-0000-0000-000048060000}"/>
    <cellStyle name="Normal 143 3" xfId="1609" xr:uid="{00000000-0005-0000-0000-000049060000}"/>
    <cellStyle name="Normal 143 4" xfId="1610" xr:uid="{00000000-0005-0000-0000-00004A060000}"/>
    <cellStyle name="Normal 143 5" xfId="1611" xr:uid="{00000000-0005-0000-0000-00004B060000}"/>
    <cellStyle name="Normal 143 6" xfId="1612" xr:uid="{00000000-0005-0000-0000-00004C060000}"/>
    <cellStyle name="Normal 143 7" xfId="1613" xr:uid="{00000000-0005-0000-0000-00004D060000}"/>
    <cellStyle name="Normal 143 8" xfId="1614" xr:uid="{00000000-0005-0000-0000-00004E060000}"/>
    <cellStyle name="Normal 143 9" xfId="1615" xr:uid="{00000000-0005-0000-0000-00004F060000}"/>
    <cellStyle name="Normal 144" xfId="1616" xr:uid="{00000000-0005-0000-0000-000050060000}"/>
    <cellStyle name="Normal 144 2" xfId="1617" xr:uid="{00000000-0005-0000-0000-000051060000}"/>
    <cellStyle name="Normal 144 3" xfId="1618" xr:uid="{00000000-0005-0000-0000-000052060000}"/>
    <cellStyle name="Normal 144 4" xfId="1619" xr:uid="{00000000-0005-0000-0000-000053060000}"/>
    <cellStyle name="Normal 144 5" xfId="1620" xr:uid="{00000000-0005-0000-0000-000054060000}"/>
    <cellStyle name="Normal 144 6" xfId="1621" xr:uid="{00000000-0005-0000-0000-000055060000}"/>
    <cellStyle name="Normal 144 7" xfId="1622" xr:uid="{00000000-0005-0000-0000-000056060000}"/>
    <cellStyle name="Normal 144 8" xfId="1623" xr:uid="{00000000-0005-0000-0000-000057060000}"/>
    <cellStyle name="Normal 144 9" xfId="1624" xr:uid="{00000000-0005-0000-0000-000058060000}"/>
    <cellStyle name="Normal 145" xfId="1625" xr:uid="{00000000-0005-0000-0000-000059060000}"/>
    <cellStyle name="Normal 145 2" xfId="1626" xr:uid="{00000000-0005-0000-0000-00005A060000}"/>
    <cellStyle name="Normal 145 3" xfId="1627" xr:uid="{00000000-0005-0000-0000-00005B060000}"/>
    <cellStyle name="Normal 145 4" xfId="1628" xr:uid="{00000000-0005-0000-0000-00005C060000}"/>
    <cellStyle name="Normal 145 5" xfId="1629" xr:uid="{00000000-0005-0000-0000-00005D060000}"/>
    <cellStyle name="Normal 145 6" xfId="1630" xr:uid="{00000000-0005-0000-0000-00005E060000}"/>
    <cellStyle name="Normal 145 7" xfId="1631" xr:uid="{00000000-0005-0000-0000-00005F060000}"/>
    <cellStyle name="Normal 145 8" xfId="1632" xr:uid="{00000000-0005-0000-0000-000060060000}"/>
    <cellStyle name="Normal 145 9" xfId="1633" xr:uid="{00000000-0005-0000-0000-000061060000}"/>
    <cellStyle name="Normal 146" xfId="1634" xr:uid="{00000000-0005-0000-0000-000062060000}"/>
    <cellStyle name="Normal 146 2" xfId="1635" xr:uid="{00000000-0005-0000-0000-000063060000}"/>
    <cellStyle name="Normal 146 3" xfId="1636" xr:uid="{00000000-0005-0000-0000-000064060000}"/>
    <cellStyle name="Normal 146 4" xfId="1637" xr:uid="{00000000-0005-0000-0000-000065060000}"/>
    <cellStyle name="Normal 146 5" xfId="1638" xr:uid="{00000000-0005-0000-0000-000066060000}"/>
    <cellStyle name="Normal 146 6" xfId="1639" xr:uid="{00000000-0005-0000-0000-000067060000}"/>
    <cellStyle name="Normal 146 7" xfId="1640" xr:uid="{00000000-0005-0000-0000-000068060000}"/>
    <cellStyle name="Normal 146 8" xfId="1641" xr:uid="{00000000-0005-0000-0000-000069060000}"/>
    <cellStyle name="Normal 146 9" xfId="1642" xr:uid="{00000000-0005-0000-0000-00006A060000}"/>
    <cellStyle name="Normal 147" xfId="1643" xr:uid="{00000000-0005-0000-0000-00006B060000}"/>
    <cellStyle name="Normal 147 2" xfId="1644" xr:uid="{00000000-0005-0000-0000-00006C060000}"/>
    <cellStyle name="Normal 147 3" xfId="1645" xr:uid="{00000000-0005-0000-0000-00006D060000}"/>
    <cellStyle name="Normal 147 4" xfId="1646" xr:uid="{00000000-0005-0000-0000-00006E060000}"/>
    <cellStyle name="Normal 147 5" xfId="1647" xr:uid="{00000000-0005-0000-0000-00006F060000}"/>
    <cellStyle name="Normal 147 6" xfId="1648" xr:uid="{00000000-0005-0000-0000-000070060000}"/>
    <cellStyle name="Normal 147 7" xfId="1649" xr:uid="{00000000-0005-0000-0000-000071060000}"/>
    <cellStyle name="Normal 147 8" xfId="1650" xr:uid="{00000000-0005-0000-0000-000072060000}"/>
    <cellStyle name="Normal 147 9" xfId="1651" xr:uid="{00000000-0005-0000-0000-000073060000}"/>
    <cellStyle name="Normal 148" xfId="1652" xr:uid="{00000000-0005-0000-0000-000074060000}"/>
    <cellStyle name="Normal 148 2" xfId="1653" xr:uid="{00000000-0005-0000-0000-000075060000}"/>
    <cellStyle name="Normal 148 3" xfId="1654" xr:uid="{00000000-0005-0000-0000-000076060000}"/>
    <cellStyle name="Normal 148 4" xfId="1655" xr:uid="{00000000-0005-0000-0000-000077060000}"/>
    <cellStyle name="Normal 148 5" xfId="1656" xr:uid="{00000000-0005-0000-0000-000078060000}"/>
    <cellStyle name="Normal 148 6" xfId="1657" xr:uid="{00000000-0005-0000-0000-000079060000}"/>
    <cellStyle name="Normal 148 7" xfId="1658" xr:uid="{00000000-0005-0000-0000-00007A060000}"/>
    <cellStyle name="Normal 148 8" xfId="1659" xr:uid="{00000000-0005-0000-0000-00007B060000}"/>
    <cellStyle name="Normal 148 9" xfId="1660" xr:uid="{00000000-0005-0000-0000-00007C060000}"/>
    <cellStyle name="Normal 149" xfId="1661" xr:uid="{00000000-0005-0000-0000-00007D060000}"/>
    <cellStyle name="Normal 149 2" xfId="1662" xr:uid="{00000000-0005-0000-0000-00007E060000}"/>
    <cellStyle name="Normal 149 3" xfId="1663" xr:uid="{00000000-0005-0000-0000-00007F060000}"/>
    <cellStyle name="Normal 149 4" xfId="1664" xr:uid="{00000000-0005-0000-0000-000080060000}"/>
    <cellStyle name="Normal 149 5" xfId="1665" xr:uid="{00000000-0005-0000-0000-000081060000}"/>
    <cellStyle name="Normal 149 6" xfId="1666" xr:uid="{00000000-0005-0000-0000-000082060000}"/>
    <cellStyle name="Normal 149 7" xfId="1667" xr:uid="{00000000-0005-0000-0000-000083060000}"/>
    <cellStyle name="Normal 149 8" xfId="1668" xr:uid="{00000000-0005-0000-0000-000084060000}"/>
    <cellStyle name="Normal 149 9" xfId="1669" xr:uid="{00000000-0005-0000-0000-000085060000}"/>
    <cellStyle name="Normal 15" xfId="3227" xr:uid="{00000000-0005-0000-0000-000086060000}"/>
    <cellStyle name="Normal 15 2" xfId="1670" xr:uid="{00000000-0005-0000-0000-000087060000}"/>
    <cellStyle name="Normal 150 2" xfId="1671" xr:uid="{00000000-0005-0000-0000-000088060000}"/>
    <cellStyle name="Normal 150 3" xfId="1672" xr:uid="{00000000-0005-0000-0000-000089060000}"/>
    <cellStyle name="Normal 150 4" xfId="1673" xr:uid="{00000000-0005-0000-0000-00008A060000}"/>
    <cellStyle name="Normal 150 5" xfId="1674" xr:uid="{00000000-0005-0000-0000-00008B060000}"/>
    <cellStyle name="Normal 150 6" xfId="1675" xr:uid="{00000000-0005-0000-0000-00008C060000}"/>
    <cellStyle name="Normal 150 7" xfId="1676" xr:uid="{00000000-0005-0000-0000-00008D060000}"/>
    <cellStyle name="Normal 150 8" xfId="1677" xr:uid="{00000000-0005-0000-0000-00008E060000}"/>
    <cellStyle name="Normal 151" xfId="1678" xr:uid="{00000000-0005-0000-0000-00008F060000}"/>
    <cellStyle name="Normal 151 2" xfId="1679" xr:uid="{00000000-0005-0000-0000-000090060000}"/>
    <cellStyle name="Normal 151 3" xfId="1680" xr:uid="{00000000-0005-0000-0000-000091060000}"/>
    <cellStyle name="Normal 151 4" xfId="1681" xr:uid="{00000000-0005-0000-0000-000092060000}"/>
    <cellStyle name="Normal 151 5" xfId="1682" xr:uid="{00000000-0005-0000-0000-000093060000}"/>
    <cellStyle name="Normal 151 6" xfId="1683" xr:uid="{00000000-0005-0000-0000-000094060000}"/>
    <cellStyle name="Normal 151 7" xfId="1684" xr:uid="{00000000-0005-0000-0000-000095060000}"/>
    <cellStyle name="Normal 151 8" xfId="1685" xr:uid="{00000000-0005-0000-0000-000096060000}"/>
    <cellStyle name="Normal 151 9" xfId="1686" xr:uid="{00000000-0005-0000-0000-000097060000}"/>
    <cellStyle name="Normal 152" xfId="1687" xr:uid="{00000000-0005-0000-0000-000098060000}"/>
    <cellStyle name="Normal 152 2" xfId="1688" xr:uid="{00000000-0005-0000-0000-000099060000}"/>
    <cellStyle name="Normal 152 3" xfId="1689" xr:uid="{00000000-0005-0000-0000-00009A060000}"/>
    <cellStyle name="Normal 152 4" xfId="1690" xr:uid="{00000000-0005-0000-0000-00009B060000}"/>
    <cellStyle name="Normal 152 5" xfId="1691" xr:uid="{00000000-0005-0000-0000-00009C060000}"/>
    <cellStyle name="Normal 152 6" xfId="1692" xr:uid="{00000000-0005-0000-0000-00009D060000}"/>
    <cellStyle name="Normal 152 7" xfId="1693" xr:uid="{00000000-0005-0000-0000-00009E060000}"/>
    <cellStyle name="Normal 152 8" xfId="1694" xr:uid="{00000000-0005-0000-0000-00009F060000}"/>
    <cellStyle name="Normal 152 9" xfId="1695" xr:uid="{00000000-0005-0000-0000-0000A0060000}"/>
    <cellStyle name="Normal 153" xfId="1696" xr:uid="{00000000-0005-0000-0000-0000A1060000}"/>
    <cellStyle name="Normal 153 2" xfId="1697" xr:uid="{00000000-0005-0000-0000-0000A2060000}"/>
    <cellStyle name="Normal 153 3" xfId="1698" xr:uid="{00000000-0005-0000-0000-0000A3060000}"/>
    <cellStyle name="Normal 153 4" xfId="1699" xr:uid="{00000000-0005-0000-0000-0000A4060000}"/>
    <cellStyle name="Normal 153 5" xfId="1700" xr:uid="{00000000-0005-0000-0000-0000A5060000}"/>
    <cellStyle name="Normal 153 6" xfId="1701" xr:uid="{00000000-0005-0000-0000-0000A6060000}"/>
    <cellStyle name="Normal 153 7" xfId="1702" xr:uid="{00000000-0005-0000-0000-0000A7060000}"/>
    <cellStyle name="Normal 153 8" xfId="1703" xr:uid="{00000000-0005-0000-0000-0000A8060000}"/>
    <cellStyle name="Normal 153 9" xfId="1704" xr:uid="{00000000-0005-0000-0000-0000A9060000}"/>
    <cellStyle name="Normal 154" xfId="1705" xr:uid="{00000000-0005-0000-0000-0000AA060000}"/>
    <cellStyle name="Normal 154 2" xfId="1706" xr:uid="{00000000-0005-0000-0000-0000AB060000}"/>
    <cellStyle name="Normal 154 3" xfId="1707" xr:uid="{00000000-0005-0000-0000-0000AC060000}"/>
    <cellStyle name="Normal 154 4" xfId="1708" xr:uid="{00000000-0005-0000-0000-0000AD060000}"/>
    <cellStyle name="Normal 154 5" xfId="1709" xr:uid="{00000000-0005-0000-0000-0000AE060000}"/>
    <cellStyle name="Normal 154 6" xfId="1710" xr:uid="{00000000-0005-0000-0000-0000AF060000}"/>
    <cellStyle name="Normal 154 7" xfId="1711" xr:uid="{00000000-0005-0000-0000-0000B0060000}"/>
    <cellStyle name="Normal 154 8" xfId="1712" xr:uid="{00000000-0005-0000-0000-0000B1060000}"/>
    <cellStyle name="Normal 154 9" xfId="1713" xr:uid="{00000000-0005-0000-0000-0000B2060000}"/>
    <cellStyle name="Normal 155" xfId="1714" xr:uid="{00000000-0005-0000-0000-0000B3060000}"/>
    <cellStyle name="Normal 155 2" xfId="1715" xr:uid="{00000000-0005-0000-0000-0000B4060000}"/>
    <cellStyle name="Normal 155 3" xfId="1716" xr:uid="{00000000-0005-0000-0000-0000B5060000}"/>
    <cellStyle name="Normal 155 4" xfId="1717" xr:uid="{00000000-0005-0000-0000-0000B6060000}"/>
    <cellStyle name="Normal 155 5" xfId="1718" xr:uid="{00000000-0005-0000-0000-0000B7060000}"/>
    <cellStyle name="Normal 155 6" xfId="1719" xr:uid="{00000000-0005-0000-0000-0000B8060000}"/>
    <cellStyle name="Normal 155 7" xfId="1720" xr:uid="{00000000-0005-0000-0000-0000B9060000}"/>
    <cellStyle name="Normal 155 8" xfId="1721" xr:uid="{00000000-0005-0000-0000-0000BA060000}"/>
    <cellStyle name="Normal 155 9" xfId="1722" xr:uid="{00000000-0005-0000-0000-0000BB060000}"/>
    <cellStyle name="Normal 156" xfId="1723" xr:uid="{00000000-0005-0000-0000-0000BC060000}"/>
    <cellStyle name="Normal 156 2" xfId="1724" xr:uid="{00000000-0005-0000-0000-0000BD060000}"/>
    <cellStyle name="Normal 156 3" xfId="1725" xr:uid="{00000000-0005-0000-0000-0000BE060000}"/>
    <cellStyle name="Normal 156 4" xfId="1726" xr:uid="{00000000-0005-0000-0000-0000BF060000}"/>
    <cellStyle name="Normal 156 5" xfId="1727" xr:uid="{00000000-0005-0000-0000-0000C0060000}"/>
    <cellStyle name="Normal 156 6" xfId="1728" xr:uid="{00000000-0005-0000-0000-0000C1060000}"/>
    <cellStyle name="Normal 156 7" xfId="1729" xr:uid="{00000000-0005-0000-0000-0000C2060000}"/>
    <cellStyle name="Normal 156 8" xfId="1730" xr:uid="{00000000-0005-0000-0000-0000C3060000}"/>
    <cellStyle name="Normal 156 9" xfId="1731" xr:uid="{00000000-0005-0000-0000-0000C4060000}"/>
    <cellStyle name="Normal 157" xfId="1732" xr:uid="{00000000-0005-0000-0000-0000C5060000}"/>
    <cellStyle name="Normal 157 2" xfId="1733" xr:uid="{00000000-0005-0000-0000-0000C6060000}"/>
    <cellStyle name="Normal 157 3" xfId="1734" xr:uid="{00000000-0005-0000-0000-0000C7060000}"/>
    <cellStyle name="Normal 157 4" xfId="1735" xr:uid="{00000000-0005-0000-0000-0000C8060000}"/>
    <cellStyle name="Normal 157 5" xfId="1736" xr:uid="{00000000-0005-0000-0000-0000C9060000}"/>
    <cellStyle name="Normal 157 6" xfId="1737" xr:uid="{00000000-0005-0000-0000-0000CA060000}"/>
    <cellStyle name="Normal 157 7" xfId="1738" xr:uid="{00000000-0005-0000-0000-0000CB060000}"/>
    <cellStyle name="Normal 157 8" xfId="1739" xr:uid="{00000000-0005-0000-0000-0000CC060000}"/>
    <cellStyle name="Normal 157 9" xfId="1740" xr:uid="{00000000-0005-0000-0000-0000CD060000}"/>
    <cellStyle name="Normal 158" xfId="1741" xr:uid="{00000000-0005-0000-0000-0000CE060000}"/>
    <cellStyle name="Normal 158 2" xfId="1742" xr:uid="{00000000-0005-0000-0000-0000CF060000}"/>
    <cellStyle name="Normal 158 3" xfId="1743" xr:uid="{00000000-0005-0000-0000-0000D0060000}"/>
    <cellStyle name="Normal 158 4" xfId="1744" xr:uid="{00000000-0005-0000-0000-0000D1060000}"/>
    <cellStyle name="Normal 158 5" xfId="1745" xr:uid="{00000000-0005-0000-0000-0000D2060000}"/>
    <cellStyle name="Normal 158 6" xfId="1746" xr:uid="{00000000-0005-0000-0000-0000D3060000}"/>
    <cellStyle name="Normal 158 7" xfId="1747" xr:uid="{00000000-0005-0000-0000-0000D4060000}"/>
    <cellStyle name="Normal 158 8" xfId="1748" xr:uid="{00000000-0005-0000-0000-0000D5060000}"/>
    <cellStyle name="Normal 158 9" xfId="1749" xr:uid="{00000000-0005-0000-0000-0000D6060000}"/>
    <cellStyle name="Normal 159" xfId="1750" xr:uid="{00000000-0005-0000-0000-0000D7060000}"/>
    <cellStyle name="Normal 159 2" xfId="1751" xr:uid="{00000000-0005-0000-0000-0000D8060000}"/>
    <cellStyle name="Normal 159 3" xfId="1752" xr:uid="{00000000-0005-0000-0000-0000D9060000}"/>
    <cellStyle name="Normal 159 4" xfId="1753" xr:uid="{00000000-0005-0000-0000-0000DA060000}"/>
    <cellStyle name="Normal 159 5" xfId="1754" xr:uid="{00000000-0005-0000-0000-0000DB060000}"/>
    <cellStyle name="Normal 159 6" xfId="1755" xr:uid="{00000000-0005-0000-0000-0000DC060000}"/>
    <cellStyle name="Normal 159 7" xfId="1756" xr:uid="{00000000-0005-0000-0000-0000DD060000}"/>
    <cellStyle name="Normal 159 8" xfId="1757" xr:uid="{00000000-0005-0000-0000-0000DE060000}"/>
    <cellStyle name="Normal 159 9" xfId="1758" xr:uid="{00000000-0005-0000-0000-0000DF060000}"/>
    <cellStyle name="Normal 16" xfId="3228" xr:uid="{00000000-0005-0000-0000-0000E0060000}"/>
    <cellStyle name="Normal 16 2" xfId="1759" xr:uid="{00000000-0005-0000-0000-0000E1060000}"/>
    <cellStyle name="Normal 160" xfId="1760" xr:uid="{00000000-0005-0000-0000-0000E2060000}"/>
    <cellStyle name="Normal 160 2" xfId="1761" xr:uid="{00000000-0005-0000-0000-0000E3060000}"/>
    <cellStyle name="Normal 160 3" xfId="1762" xr:uid="{00000000-0005-0000-0000-0000E4060000}"/>
    <cellStyle name="Normal 160 4" xfId="1763" xr:uid="{00000000-0005-0000-0000-0000E5060000}"/>
    <cellStyle name="Normal 160 5" xfId="1764" xr:uid="{00000000-0005-0000-0000-0000E6060000}"/>
    <cellStyle name="Normal 160 6" xfId="1765" xr:uid="{00000000-0005-0000-0000-0000E7060000}"/>
    <cellStyle name="Normal 160 7" xfId="1766" xr:uid="{00000000-0005-0000-0000-0000E8060000}"/>
    <cellStyle name="Normal 160 8" xfId="1767" xr:uid="{00000000-0005-0000-0000-0000E9060000}"/>
    <cellStyle name="Normal 160 9" xfId="1768" xr:uid="{00000000-0005-0000-0000-0000EA060000}"/>
    <cellStyle name="Normal 162" xfId="1769" xr:uid="{00000000-0005-0000-0000-0000EB060000}"/>
    <cellStyle name="Normal 167" xfId="1770" xr:uid="{00000000-0005-0000-0000-0000EC060000}"/>
    <cellStyle name="Normal 167 2" xfId="1771" xr:uid="{00000000-0005-0000-0000-0000ED060000}"/>
    <cellStyle name="Normal 17" xfId="3233" xr:uid="{00000000-0005-0000-0000-0000EE060000}"/>
    <cellStyle name="Normal 17 2" xfId="1772" xr:uid="{00000000-0005-0000-0000-0000EF060000}"/>
    <cellStyle name="Normal 175" xfId="1773" xr:uid="{00000000-0005-0000-0000-0000F0060000}"/>
    <cellStyle name="Normal 175 2" xfId="1774" xr:uid="{00000000-0005-0000-0000-0000F1060000}"/>
    <cellStyle name="Normal 176" xfId="1775" xr:uid="{00000000-0005-0000-0000-0000F2060000}"/>
    <cellStyle name="Normal 176 2" xfId="1776" xr:uid="{00000000-0005-0000-0000-0000F3060000}"/>
    <cellStyle name="Normal 177" xfId="1777" xr:uid="{00000000-0005-0000-0000-0000F4060000}"/>
    <cellStyle name="Normal 177 2" xfId="1778" xr:uid="{00000000-0005-0000-0000-0000F5060000}"/>
    <cellStyle name="Normal 178" xfId="1779" xr:uid="{00000000-0005-0000-0000-0000F6060000}"/>
    <cellStyle name="Normal 178 2" xfId="1780" xr:uid="{00000000-0005-0000-0000-0000F7060000}"/>
    <cellStyle name="Normal 179" xfId="1781" xr:uid="{00000000-0005-0000-0000-0000F8060000}"/>
    <cellStyle name="Normal 18" xfId="3234" xr:uid="{00000000-0005-0000-0000-0000F9060000}"/>
    <cellStyle name="Normal 18 2" xfId="1782" xr:uid="{00000000-0005-0000-0000-0000FA060000}"/>
    <cellStyle name="Normal 180" xfId="1783" xr:uid="{00000000-0005-0000-0000-0000FB060000}"/>
    <cellStyle name="Normal 181" xfId="1784" xr:uid="{00000000-0005-0000-0000-0000FC060000}"/>
    <cellStyle name="Normal 182" xfId="1785" xr:uid="{00000000-0005-0000-0000-0000FD060000}"/>
    <cellStyle name="Normal 183" xfId="1786" xr:uid="{00000000-0005-0000-0000-0000FE060000}"/>
    <cellStyle name="Normal 184" xfId="1787" xr:uid="{00000000-0005-0000-0000-0000FF060000}"/>
    <cellStyle name="Normal 185" xfId="1788" xr:uid="{00000000-0005-0000-0000-000000070000}"/>
    <cellStyle name="Normal 186" xfId="1789" xr:uid="{00000000-0005-0000-0000-000001070000}"/>
    <cellStyle name="Normal 187" xfId="1790" xr:uid="{00000000-0005-0000-0000-000002070000}"/>
    <cellStyle name="Normal 188" xfId="1791" xr:uid="{00000000-0005-0000-0000-000003070000}"/>
    <cellStyle name="Normal 189" xfId="1792" xr:uid="{00000000-0005-0000-0000-000004070000}"/>
    <cellStyle name="Normal 19" xfId="3235" xr:uid="{00000000-0005-0000-0000-000005070000}"/>
    <cellStyle name="Normal 19 2" xfId="1793" xr:uid="{00000000-0005-0000-0000-000006070000}"/>
    <cellStyle name="Normal 190" xfId="1794" xr:uid="{00000000-0005-0000-0000-000007070000}"/>
    <cellStyle name="Normal 191" xfId="1795" xr:uid="{00000000-0005-0000-0000-000008070000}"/>
    <cellStyle name="Normal 192" xfId="1796" xr:uid="{00000000-0005-0000-0000-000009070000}"/>
    <cellStyle name="Normal 193" xfId="1797" xr:uid="{00000000-0005-0000-0000-00000A070000}"/>
    <cellStyle name="Normal 194" xfId="1798" xr:uid="{00000000-0005-0000-0000-00000B070000}"/>
    <cellStyle name="Normal 195" xfId="1799" xr:uid="{00000000-0005-0000-0000-00000C070000}"/>
    <cellStyle name="Normal 196" xfId="1800" xr:uid="{00000000-0005-0000-0000-00000D070000}"/>
    <cellStyle name="Normal 197" xfId="1801" xr:uid="{00000000-0005-0000-0000-00000E070000}"/>
    <cellStyle name="Normal 198" xfId="1802" xr:uid="{00000000-0005-0000-0000-00000F070000}"/>
    <cellStyle name="Normal 199" xfId="1803" xr:uid="{00000000-0005-0000-0000-000010070000}"/>
    <cellStyle name="Normal 2" xfId="5" xr:uid="{00000000-0005-0000-0000-000011070000}"/>
    <cellStyle name="Normál 2" xfId="3256" xr:uid="{00000000-0005-0000-0000-000012070000}"/>
    <cellStyle name="Normal 2 10" xfId="1804" xr:uid="{00000000-0005-0000-0000-000013070000}"/>
    <cellStyle name="Normal 2 10 2" xfId="1805" xr:uid="{00000000-0005-0000-0000-000014070000}"/>
    <cellStyle name="Normal 2 11" xfId="1806" xr:uid="{00000000-0005-0000-0000-000015070000}"/>
    <cellStyle name="Normal 2 11 2" xfId="1807" xr:uid="{00000000-0005-0000-0000-000016070000}"/>
    <cellStyle name="Normal 2 12" xfId="1808" xr:uid="{00000000-0005-0000-0000-000017070000}"/>
    <cellStyle name="Normal 2 12 2" xfId="1809" xr:uid="{00000000-0005-0000-0000-000018070000}"/>
    <cellStyle name="Normal 2 13" xfId="1810" xr:uid="{00000000-0005-0000-0000-000019070000}"/>
    <cellStyle name="Normal 2 13 2" xfId="1811" xr:uid="{00000000-0005-0000-0000-00001A070000}"/>
    <cellStyle name="Normal 2 14" xfId="1812" xr:uid="{00000000-0005-0000-0000-00001B070000}"/>
    <cellStyle name="Normal 2 14 2" xfId="1813" xr:uid="{00000000-0005-0000-0000-00001C070000}"/>
    <cellStyle name="Normal 2 15" xfId="1814" xr:uid="{00000000-0005-0000-0000-00001D070000}"/>
    <cellStyle name="Normal 2 15 2" xfId="1815" xr:uid="{00000000-0005-0000-0000-00001E070000}"/>
    <cellStyle name="Normal 2 16" xfId="1816" xr:uid="{00000000-0005-0000-0000-00001F070000}"/>
    <cellStyle name="Normal 2 16 2" xfId="1817" xr:uid="{00000000-0005-0000-0000-000020070000}"/>
    <cellStyle name="Normal 2 17" xfId="1818" xr:uid="{00000000-0005-0000-0000-000021070000}"/>
    <cellStyle name="Normal 2 17 2" xfId="1819" xr:uid="{00000000-0005-0000-0000-000022070000}"/>
    <cellStyle name="Normal 2 18" xfId="1820" xr:uid="{00000000-0005-0000-0000-000023070000}"/>
    <cellStyle name="Normal 2 18 2" xfId="1821" xr:uid="{00000000-0005-0000-0000-000024070000}"/>
    <cellStyle name="Normal 2 19" xfId="1822" xr:uid="{00000000-0005-0000-0000-000025070000}"/>
    <cellStyle name="Normal 2 19 2" xfId="1823" xr:uid="{00000000-0005-0000-0000-000026070000}"/>
    <cellStyle name="Normal 2 2" xfId="1824" xr:uid="{00000000-0005-0000-0000-000027070000}"/>
    <cellStyle name="Normál 2 2" xfId="1825" xr:uid="{00000000-0005-0000-0000-000028070000}"/>
    <cellStyle name="Normal 2 2 2" xfId="1826" xr:uid="{00000000-0005-0000-0000-000029070000}"/>
    <cellStyle name="Normál 2 2 2" xfId="1827" xr:uid="{00000000-0005-0000-0000-00002A070000}"/>
    <cellStyle name="Normal 2 2 2 2" xfId="1828" xr:uid="{00000000-0005-0000-0000-00002B070000}"/>
    <cellStyle name="Normal 2 2 3" xfId="1829" xr:uid="{00000000-0005-0000-0000-00002C070000}"/>
    <cellStyle name="Normal 2 2 4" xfId="1830" xr:uid="{00000000-0005-0000-0000-00002D070000}"/>
    <cellStyle name="Normal 2 2 5" xfId="1831" xr:uid="{00000000-0005-0000-0000-00002E070000}"/>
    <cellStyle name="Normal 2 20" xfId="1832" xr:uid="{00000000-0005-0000-0000-00002F070000}"/>
    <cellStyle name="Normal 2 20 2" xfId="1833" xr:uid="{00000000-0005-0000-0000-000030070000}"/>
    <cellStyle name="Normal 2 21" xfId="1834" xr:uid="{00000000-0005-0000-0000-000031070000}"/>
    <cellStyle name="Normal 2 21 2" xfId="1835" xr:uid="{00000000-0005-0000-0000-000032070000}"/>
    <cellStyle name="Normal 2 22" xfId="1836" xr:uid="{00000000-0005-0000-0000-000033070000}"/>
    <cellStyle name="Normal 2 22 2" xfId="1837" xr:uid="{00000000-0005-0000-0000-000034070000}"/>
    <cellStyle name="Normal 2 23" xfId="1838" xr:uid="{00000000-0005-0000-0000-000035070000}"/>
    <cellStyle name="Normal 2 23 2" xfId="1839" xr:uid="{00000000-0005-0000-0000-000036070000}"/>
    <cellStyle name="Normal 2 24" xfId="1840" xr:uid="{00000000-0005-0000-0000-000037070000}"/>
    <cellStyle name="Normal 2 24 2" xfId="1841" xr:uid="{00000000-0005-0000-0000-000038070000}"/>
    <cellStyle name="Normal 2 25" xfId="1842" xr:uid="{00000000-0005-0000-0000-000039070000}"/>
    <cellStyle name="Normal 2 25 2" xfId="1843" xr:uid="{00000000-0005-0000-0000-00003A070000}"/>
    <cellStyle name="Normal 2 26" xfId="3229" xr:uid="{00000000-0005-0000-0000-00003B070000}"/>
    <cellStyle name="Normal 2 27" xfId="3231" xr:uid="{00000000-0005-0000-0000-00003C070000}"/>
    <cellStyle name="Normal 2 28" xfId="3230" xr:uid="{00000000-0005-0000-0000-00003D070000}"/>
    <cellStyle name="Normal 2 29" xfId="3232" xr:uid="{00000000-0005-0000-0000-00003E070000}"/>
    <cellStyle name="Normal 2 3" xfId="1844" xr:uid="{00000000-0005-0000-0000-00003F070000}"/>
    <cellStyle name="Normal 2 3 2" xfId="1845" xr:uid="{00000000-0005-0000-0000-000040070000}"/>
    <cellStyle name="Normal 2 30" xfId="3238" xr:uid="{00000000-0005-0000-0000-000041070000}"/>
    <cellStyle name="Normal 2 31" xfId="3240" xr:uid="{00000000-0005-0000-0000-000042070000}"/>
    <cellStyle name="Normal 2 32" xfId="3242" xr:uid="{00000000-0005-0000-0000-000043070000}"/>
    <cellStyle name="Normal 2 33" xfId="3244" xr:uid="{00000000-0005-0000-0000-000044070000}"/>
    <cellStyle name="Normal 2 34" xfId="3246" xr:uid="{00000000-0005-0000-0000-000045070000}"/>
    <cellStyle name="Normal 2 35" xfId="3248" xr:uid="{00000000-0005-0000-0000-000046070000}"/>
    <cellStyle name="Normal 2 36" xfId="3250" xr:uid="{00000000-0005-0000-0000-000047070000}"/>
    <cellStyle name="Normal 2 37" xfId="3252" xr:uid="{00000000-0005-0000-0000-000048070000}"/>
    <cellStyle name="Normal 2 38" xfId="3254" xr:uid="{00000000-0005-0000-0000-000049070000}"/>
    <cellStyle name="Normal 2 39" xfId="3255" xr:uid="{00000000-0005-0000-0000-00004A070000}"/>
    <cellStyle name="Normal 2 4" xfId="1846" xr:uid="{00000000-0005-0000-0000-00004B070000}"/>
    <cellStyle name="Normál 2 4" xfId="1847" xr:uid="{00000000-0005-0000-0000-00004C070000}"/>
    <cellStyle name="Normal 2 4 2" xfId="1848" xr:uid="{00000000-0005-0000-0000-00004D070000}"/>
    <cellStyle name="Normál 2 4 2" xfId="1849" xr:uid="{00000000-0005-0000-0000-00004E070000}"/>
    <cellStyle name="Normal 2 5" xfId="1850" xr:uid="{00000000-0005-0000-0000-00004F070000}"/>
    <cellStyle name="Normal 2 5 10" xfId="1851" xr:uid="{00000000-0005-0000-0000-000050070000}"/>
    <cellStyle name="Normal 2 5 2" xfId="1852" xr:uid="{00000000-0005-0000-0000-000051070000}"/>
    <cellStyle name="Normal 2 5 2 2" xfId="1853" xr:uid="{00000000-0005-0000-0000-000052070000}"/>
    <cellStyle name="Normal 2 5 3" xfId="1854" xr:uid="{00000000-0005-0000-0000-000053070000}"/>
    <cellStyle name="Normal 2 5 3 2" xfId="1855" xr:uid="{00000000-0005-0000-0000-000054070000}"/>
    <cellStyle name="Normal 2 5 4" xfId="1856" xr:uid="{00000000-0005-0000-0000-000055070000}"/>
    <cellStyle name="Normal 2 5 4 2" xfId="1857" xr:uid="{00000000-0005-0000-0000-000056070000}"/>
    <cellStyle name="Normal 2 5 5" xfId="1858" xr:uid="{00000000-0005-0000-0000-000057070000}"/>
    <cellStyle name="Normal 2 5 5 2" xfId="1859" xr:uid="{00000000-0005-0000-0000-000058070000}"/>
    <cellStyle name="Normal 2 5 6" xfId="1860" xr:uid="{00000000-0005-0000-0000-000059070000}"/>
    <cellStyle name="Normal 2 5 6 2" xfId="1861" xr:uid="{00000000-0005-0000-0000-00005A070000}"/>
    <cellStyle name="Normal 2 5 7" xfId="1862" xr:uid="{00000000-0005-0000-0000-00005B070000}"/>
    <cellStyle name="Normal 2 5 7 2" xfId="1863" xr:uid="{00000000-0005-0000-0000-00005C070000}"/>
    <cellStyle name="Normal 2 5 8" xfId="1864" xr:uid="{00000000-0005-0000-0000-00005D070000}"/>
    <cellStyle name="Normal 2 5 8 2" xfId="1865" xr:uid="{00000000-0005-0000-0000-00005E070000}"/>
    <cellStyle name="Normal 2 5 9" xfId="1866" xr:uid="{00000000-0005-0000-0000-00005F070000}"/>
    <cellStyle name="Normal 2 5 9 2" xfId="1867" xr:uid="{00000000-0005-0000-0000-000060070000}"/>
    <cellStyle name="Normal 2 5_Piller1-2idősorok" xfId="1868" xr:uid="{00000000-0005-0000-0000-000061070000}"/>
    <cellStyle name="Normal 2 6" xfId="1869" xr:uid="{00000000-0005-0000-0000-000062070000}"/>
    <cellStyle name="Normál 2 6" xfId="1870" xr:uid="{00000000-0005-0000-0000-000063070000}"/>
    <cellStyle name="Normal 2 6 2" xfId="1871" xr:uid="{00000000-0005-0000-0000-000064070000}"/>
    <cellStyle name="Normál 2 6 2" xfId="1872" xr:uid="{00000000-0005-0000-0000-000065070000}"/>
    <cellStyle name="Normal 2 7" xfId="1873" xr:uid="{00000000-0005-0000-0000-000066070000}"/>
    <cellStyle name="Normal 2 7 2" xfId="1874" xr:uid="{00000000-0005-0000-0000-000067070000}"/>
    <cellStyle name="Normal 2 8" xfId="1875" xr:uid="{00000000-0005-0000-0000-000068070000}"/>
    <cellStyle name="Normal 2 8 2" xfId="1876" xr:uid="{00000000-0005-0000-0000-000069070000}"/>
    <cellStyle name="Normal 2 9" xfId="1877" xr:uid="{00000000-0005-0000-0000-00006A070000}"/>
    <cellStyle name="Normal 2 9 2" xfId="1878" xr:uid="{00000000-0005-0000-0000-00006B070000}"/>
    <cellStyle name="Normal 2_Piller1-2idősorok" xfId="1879" xr:uid="{00000000-0005-0000-0000-00006C070000}"/>
    <cellStyle name="Normal 20" xfId="3237" xr:uid="{00000000-0005-0000-0000-00006D070000}"/>
    <cellStyle name="Normal 20 2" xfId="1880" xr:uid="{00000000-0005-0000-0000-00006E070000}"/>
    <cellStyle name="Normal 200" xfId="1881" xr:uid="{00000000-0005-0000-0000-00006F070000}"/>
    <cellStyle name="Normal 201" xfId="1882" xr:uid="{00000000-0005-0000-0000-000070070000}"/>
    <cellStyle name="Normal 202" xfId="1883" xr:uid="{00000000-0005-0000-0000-000071070000}"/>
    <cellStyle name="Normal 203" xfId="1884" xr:uid="{00000000-0005-0000-0000-000072070000}"/>
    <cellStyle name="Normal 204" xfId="1885" xr:uid="{00000000-0005-0000-0000-000073070000}"/>
    <cellStyle name="Normal 205" xfId="1886" xr:uid="{00000000-0005-0000-0000-000074070000}"/>
    <cellStyle name="Normal 206" xfId="1887" xr:uid="{00000000-0005-0000-0000-000075070000}"/>
    <cellStyle name="Normal 207" xfId="1888" xr:uid="{00000000-0005-0000-0000-000076070000}"/>
    <cellStyle name="Normal 208" xfId="1889" xr:uid="{00000000-0005-0000-0000-000077070000}"/>
    <cellStyle name="Normal 21" xfId="3239" xr:uid="{00000000-0005-0000-0000-000078070000}"/>
    <cellStyle name="Normal 21 2" xfId="1890" xr:uid="{00000000-0005-0000-0000-000079070000}"/>
    <cellStyle name="Normal 210" xfId="1891" xr:uid="{00000000-0005-0000-0000-00007A070000}"/>
    <cellStyle name="Normal 211" xfId="1892" xr:uid="{00000000-0005-0000-0000-00007B070000}"/>
    <cellStyle name="Normal 212" xfId="1893" xr:uid="{00000000-0005-0000-0000-00007C070000}"/>
    <cellStyle name="Normal 213" xfId="1894" xr:uid="{00000000-0005-0000-0000-00007D070000}"/>
    <cellStyle name="Normal 214" xfId="1895" xr:uid="{00000000-0005-0000-0000-00007E070000}"/>
    <cellStyle name="Normal 215" xfId="1896" xr:uid="{00000000-0005-0000-0000-00007F070000}"/>
    <cellStyle name="Normal 216" xfId="1897" xr:uid="{00000000-0005-0000-0000-000080070000}"/>
    <cellStyle name="Normal 217" xfId="1898" xr:uid="{00000000-0005-0000-0000-000081070000}"/>
    <cellStyle name="Normal 218" xfId="1899" xr:uid="{00000000-0005-0000-0000-000082070000}"/>
    <cellStyle name="Normal 22" xfId="1900" xr:uid="{00000000-0005-0000-0000-000083070000}"/>
    <cellStyle name="Normal 22 10" xfId="1901" xr:uid="{00000000-0005-0000-0000-000084070000}"/>
    <cellStyle name="Normal 22 2" xfId="1902" xr:uid="{00000000-0005-0000-0000-000085070000}"/>
    <cellStyle name="Normal 22 3" xfId="1903" xr:uid="{00000000-0005-0000-0000-000086070000}"/>
    <cellStyle name="Normal 22 4" xfId="1904" xr:uid="{00000000-0005-0000-0000-000087070000}"/>
    <cellStyle name="Normal 22 5" xfId="1905" xr:uid="{00000000-0005-0000-0000-000088070000}"/>
    <cellStyle name="Normal 22 6" xfId="1906" xr:uid="{00000000-0005-0000-0000-000089070000}"/>
    <cellStyle name="Normal 22 7" xfId="1907" xr:uid="{00000000-0005-0000-0000-00008A070000}"/>
    <cellStyle name="Normal 22 8" xfId="1908" xr:uid="{00000000-0005-0000-0000-00008B070000}"/>
    <cellStyle name="Normal 22 9" xfId="1909" xr:uid="{00000000-0005-0000-0000-00008C070000}"/>
    <cellStyle name="Normal 220" xfId="1910" xr:uid="{00000000-0005-0000-0000-00008D070000}"/>
    <cellStyle name="Normal 221" xfId="1911" xr:uid="{00000000-0005-0000-0000-00008E070000}"/>
    <cellStyle name="Normal 222" xfId="1912" xr:uid="{00000000-0005-0000-0000-00008F070000}"/>
    <cellStyle name="Normal 223" xfId="1913" xr:uid="{00000000-0005-0000-0000-000090070000}"/>
    <cellStyle name="Normal 224" xfId="1914" xr:uid="{00000000-0005-0000-0000-000091070000}"/>
    <cellStyle name="Normal 225" xfId="1915" xr:uid="{00000000-0005-0000-0000-000092070000}"/>
    <cellStyle name="Normal 226" xfId="1916" xr:uid="{00000000-0005-0000-0000-000093070000}"/>
    <cellStyle name="Normal 227" xfId="1917" xr:uid="{00000000-0005-0000-0000-000094070000}"/>
    <cellStyle name="Normal 228" xfId="1918" xr:uid="{00000000-0005-0000-0000-000095070000}"/>
    <cellStyle name="Normal 229" xfId="1919" xr:uid="{00000000-0005-0000-0000-000096070000}"/>
    <cellStyle name="Normal 23" xfId="3241" xr:uid="{00000000-0005-0000-0000-000097070000}"/>
    <cellStyle name="Normal 23 2" xfId="1920" xr:uid="{00000000-0005-0000-0000-000098070000}"/>
    <cellStyle name="Normal 230" xfId="1921" xr:uid="{00000000-0005-0000-0000-000099070000}"/>
    <cellStyle name="Normal 231" xfId="1922" xr:uid="{00000000-0005-0000-0000-00009A070000}"/>
    <cellStyle name="Normal 233" xfId="1923" xr:uid="{00000000-0005-0000-0000-00009B070000}"/>
    <cellStyle name="Normal 234" xfId="1924" xr:uid="{00000000-0005-0000-0000-00009C070000}"/>
    <cellStyle name="Normal 235" xfId="1925" xr:uid="{00000000-0005-0000-0000-00009D070000}"/>
    <cellStyle name="Normal 236" xfId="1926" xr:uid="{00000000-0005-0000-0000-00009E070000}"/>
    <cellStyle name="Normal 237" xfId="1927" xr:uid="{00000000-0005-0000-0000-00009F070000}"/>
    <cellStyle name="Normal 238" xfId="1928" xr:uid="{00000000-0005-0000-0000-0000A0070000}"/>
    <cellStyle name="Normal 239" xfId="1929" xr:uid="{00000000-0005-0000-0000-0000A1070000}"/>
    <cellStyle name="Normal 24" xfId="3243" xr:uid="{00000000-0005-0000-0000-0000A2070000}"/>
    <cellStyle name="Normal 24 2" xfId="1930" xr:uid="{00000000-0005-0000-0000-0000A3070000}"/>
    <cellStyle name="Normal 240" xfId="1931" xr:uid="{00000000-0005-0000-0000-0000A4070000}"/>
    <cellStyle name="Normal 241" xfId="1932" xr:uid="{00000000-0005-0000-0000-0000A5070000}"/>
    <cellStyle name="Normal 242" xfId="1933" xr:uid="{00000000-0005-0000-0000-0000A6070000}"/>
    <cellStyle name="Normal 243" xfId="1934" xr:uid="{00000000-0005-0000-0000-0000A7070000}"/>
    <cellStyle name="Normal 244" xfId="1935" xr:uid="{00000000-0005-0000-0000-0000A8070000}"/>
    <cellStyle name="Normal 245" xfId="1936" xr:uid="{00000000-0005-0000-0000-0000A9070000}"/>
    <cellStyle name="Normal 246" xfId="1937" xr:uid="{00000000-0005-0000-0000-0000AA070000}"/>
    <cellStyle name="Normal 247" xfId="1938" xr:uid="{00000000-0005-0000-0000-0000AB070000}"/>
    <cellStyle name="Normal 248" xfId="1939" xr:uid="{00000000-0005-0000-0000-0000AC070000}"/>
    <cellStyle name="Normal 249" xfId="1940" xr:uid="{00000000-0005-0000-0000-0000AD070000}"/>
    <cellStyle name="Normal 25" xfId="3245" xr:uid="{00000000-0005-0000-0000-0000AE070000}"/>
    <cellStyle name="Normal 25 2" xfId="1941" xr:uid="{00000000-0005-0000-0000-0000AF070000}"/>
    <cellStyle name="Normal 250" xfId="1942" xr:uid="{00000000-0005-0000-0000-0000B0070000}"/>
    <cellStyle name="Normal 251" xfId="1943" xr:uid="{00000000-0005-0000-0000-0000B1070000}"/>
    <cellStyle name="Normal 252" xfId="1944" xr:uid="{00000000-0005-0000-0000-0000B2070000}"/>
    <cellStyle name="Normal 253" xfId="1945" xr:uid="{00000000-0005-0000-0000-0000B3070000}"/>
    <cellStyle name="Normal 254" xfId="1946" xr:uid="{00000000-0005-0000-0000-0000B4070000}"/>
    <cellStyle name="Normal 255" xfId="1947" xr:uid="{00000000-0005-0000-0000-0000B5070000}"/>
    <cellStyle name="Normal 26" xfId="3247" xr:uid="{00000000-0005-0000-0000-0000B6070000}"/>
    <cellStyle name="Normal 26 2" xfId="1948" xr:uid="{00000000-0005-0000-0000-0000B7070000}"/>
    <cellStyle name="Normal 27" xfId="3249" xr:uid="{00000000-0005-0000-0000-0000B8070000}"/>
    <cellStyle name="Normal 27 2" xfId="1949" xr:uid="{00000000-0005-0000-0000-0000B9070000}"/>
    <cellStyle name="Normal 28" xfId="3251" xr:uid="{00000000-0005-0000-0000-0000BA070000}"/>
    <cellStyle name="Normal 28 2" xfId="1950" xr:uid="{00000000-0005-0000-0000-0000BB070000}"/>
    <cellStyle name="Normal 29" xfId="3253" xr:uid="{00000000-0005-0000-0000-0000BC070000}"/>
    <cellStyle name="Normal 29 2" xfId="1951" xr:uid="{00000000-0005-0000-0000-0000BD070000}"/>
    <cellStyle name="Normal 3" xfId="1952" xr:uid="{00000000-0005-0000-0000-0000BE070000}"/>
    <cellStyle name="Normal 3 10" xfId="1953" xr:uid="{00000000-0005-0000-0000-0000BF070000}"/>
    <cellStyle name="Normal 3 11" xfId="1954" xr:uid="{00000000-0005-0000-0000-0000C0070000}"/>
    <cellStyle name="Normal 3 2" xfId="1955" xr:uid="{00000000-0005-0000-0000-0000C1070000}"/>
    <cellStyle name="Normál 3 2" xfId="3842" xr:uid="{E6F09C0F-948B-416F-AEEE-EC5F8BA273DD}"/>
    <cellStyle name="Normal 3 2 10" xfId="1956" xr:uid="{00000000-0005-0000-0000-0000C2070000}"/>
    <cellStyle name="Normal 3 2 2" xfId="1957" xr:uid="{00000000-0005-0000-0000-0000C3070000}"/>
    <cellStyle name="Normal 3 2 3" xfId="1958" xr:uid="{00000000-0005-0000-0000-0000C4070000}"/>
    <cellStyle name="Normal 3 2 3 2" xfId="1959" xr:uid="{00000000-0005-0000-0000-0000C5070000}"/>
    <cellStyle name="Normal 3 2 4" xfId="1960" xr:uid="{00000000-0005-0000-0000-0000C6070000}"/>
    <cellStyle name="Normal 3 2 4 2" xfId="1961" xr:uid="{00000000-0005-0000-0000-0000C7070000}"/>
    <cellStyle name="Normal 3 2 5" xfId="1962" xr:uid="{00000000-0005-0000-0000-0000C8070000}"/>
    <cellStyle name="Normal 3 2 5 2" xfId="1963" xr:uid="{00000000-0005-0000-0000-0000C9070000}"/>
    <cellStyle name="Normal 3 2 6" xfId="1964" xr:uid="{00000000-0005-0000-0000-0000CA070000}"/>
    <cellStyle name="Normal 3 2 6 2" xfId="1965" xr:uid="{00000000-0005-0000-0000-0000CB070000}"/>
    <cellStyle name="Normal 3 2 7" xfId="1966" xr:uid="{00000000-0005-0000-0000-0000CC070000}"/>
    <cellStyle name="Normal 3 2 7 2" xfId="1967" xr:uid="{00000000-0005-0000-0000-0000CD070000}"/>
    <cellStyle name="Normal 3 2 8" xfId="1968" xr:uid="{00000000-0005-0000-0000-0000CE070000}"/>
    <cellStyle name="Normal 3 2 8 2" xfId="1969" xr:uid="{00000000-0005-0000-0000-0000CF070000}"/>
    <cellStyle name="Normal 3 2 9" xfId="1970" xr:uid="{00000000-0005-0000-0000-0000D0070000}"/>
    <cellStyle name="Normal 3 2 9 2" xfId="1971" xr:uid="{00000000-0005-0000-0000-0000D1070000}"/>
    <cellStyle name="Normal 3 2_Piller1-2idősorok" xfId="1972" xr:uid="{00000000-0005-0000-0000-0000D2070000}"/>
    <cellStyle name="Normal 3 3" xfId="1973" xr:uid="{00000000-0005-0000-0000-0000D3070000}"/>
    <cellStyle name="Normal 3 4" xfId="1974" xr:uid="{00000000-0005-0000-0000-0000D4070000}"/>
    <cellStyle name="Normal 3 5" xfId="1975" xr:uid="{00000000-0005-0000-0000-0000D5070000}"/>
    <cellStyle name="Normal 3 6" xfId="1976" xr:uid="{00000000-0005-0000-0000-0000D6070000}"/>
    <cellStyle name="Normal 3 7" xfId="1977" xr:uid="{00000000-0005-0000-0000-0000D7070000}"/>
    <cellStyle name="Normal 3 8" xfId="1978" xr:uid="{00000000-0005-0000-0000-0000D8070000}"/>
    <cellStyle name="Normal 3 9" xfId="1979" xr:uid="{00000000-0005-0000-0000-0000D9070000}"/>
    <cellStyle name="Normal 3_Piller1-2idősorok" xfId="1980" xr:uid="{00000000-0005-0000-0000-0000DA070000}"/>
    <cellStyle name="Normal 30 2" xfId="1981" xr:uid="{00000000-0005-0000-0000-0000DB070000}"/>
    <cellStyle name="Normal 31 2" xfId="1982" xr:uid="{00000000-0005-0000-0000-0000DC070000}"/>
    <cellStyle name="Normal 32 2" xfId="1983" xr:uid="{00000000-0005-0000-0000-0000DD070000}"/>
    <cellStyle name="Normal 32 2 2" xfId="1984" xr:uid="{00000000-0005-0000-0000-0000DE070000}"/>
    <cellStyle name="Normal 32 2 2 2" xfId="1985" xr:uid="{00000000-0005-0000-0000-0000DF070000}"/>
    <cellStyle name="Normal 32 2 3" xfId="1986" xr:uid="{00000000-0005-0000-0000-0000E0070000}"/>
    <cellStyle name="Normal 32 2 3 2" xfId="1987" xr:uid="{00000000-0005-0000-0000-0000E1070000}"/>
    <cellStyle name="Normal 32 2 4" xfId="1988" xr:uid="{00000000-0005-0000-0000-0000E2070000}"/>
    <cellStyle name="Normal 32 2 4 2" xfId="1989" xr:uid="{00000000-0005-0000-0000-0000E3070000}"/>
    <cellStyle name="Normal 32 2 5" xfId="1990" xr:uid="{00000000-0005-0000-0000-0000E4070000}"/>
    <cellStyle name="Normal 32 2 5 2" xfId="1991" xr:uid="{00000000-0005-0000-0000-0000E5070000}"/>
    <cellStyle name="Normal 32 2 6" xfId="1992" xr:uid="{00000000-0005-0000-0000-0000E6070000}"/>
    <cellStyle name="Normal 32 2 6 2" xfId="1993" xr:uid="{00000000-0005-0000-0000-0000E7070000}"/>
    <cellStyle name="Normal 32 2 7" xfId="1994" xr:uid="{00000000-0005-0000-0000-0000E8070000}"/>
    <cellStyle name="Normal 32 2 7 2" xfId="1995" xr:uid="{00000000-0005-0000-0000-0000E9070000}"/>
    <cellStyle name="Normal 32 2 8" xfId="1996" xr:uid="{00000000-0005-0000-0000-0000EA070000}"/>
    <cellStyle name="Normal 32 2 8 2" xfId="1997" xr:uid="{00000000-0005-0000-0000-0000EB070000}"/>
    <cellStyle name="Normal 32 2 9" xfId="1998" xr:uid="{00000000-0005-0000-0000-0000EC070000}"/>
    <cellStyle name="Normal 32_Piller1-2idősorok" xfId="1999" xr:uid="{00000000-0005-0000-0000-0000ED070000}"/>
    <cellStyle name="Normal 33 2" xfId="2000" xr:uid="{00000000-0005-0000-0000-0000EE070000}"/>
    <cellStyle name="Normal 33 2 2" xfId="2001" xr:uid="{00000000-0005-0000-0000-0000EF070000}"/>
    <cellStyle name="Normal 33 2 2 2" xfId="2002" xr:uid="{00000000-0005-0000-0000-0000F0070000}"/>
    <cellStyle name="Normal 33 2 3" xfId="2003" xr:uid="{00000000-0005-0000-0000-0000F1070000}"/>
    <cellStyle name="Normal 33 2 3 2" xfId="2004" xr:uid="{00000000-0005-0000-0000-0000F2070000}"/>
    <cellStyle name="Normal 33 2 4" xfId="2005" xr:uid="{00000000-0005-0000-0000-0000F3070000}"/>
    <cellStyle name="Normal 33 2 4 2" xfId="2006" xr:uid="{00000000-0005-0000-0000-0000F4070000}"/>
    <cellStyle name="Normal 33 2 5" xfId="2007" xr:uid="{00000000-0005-0000-0000-0000F5070000}"/>
    <cellStyle name="Normal 33 2 5 2" xfId="2008" xr:uid="{00000000-0005-0000-0000-0000F6070000}"/>
    <cellStyle name="Normal 33 2 6" xfId="2009" xr:uid="{00000000-0005-0000-0000-0000F7070000}"/>
    <cellStyle name="Normal 33 2 6 2" xfId="2010" xr:uid="{00000000-0005-0000-0000-0000F8070000}"/>
    <cellStyle name="Normal 33 2 7" xfId="2011" xr:uid="{00000000-0005-0000-0000-0000F9070000}"/>
    <cellStyle name="Normal 33 2 7 2" xfId="2012" xr:uid="{00000000-0005-0000-0000-0000FA070000}"/>
    <cellStyle name="Normal 33 2 8" xfId="2013" xr:uid="{00000000-0005-0000-0000-0000FB070000}"/>
    <cellStyle name="Normal 33 2 8 2" xfId="2014" xr:uid="{00000000-0005-0000-0000-0000FC070000}"/>
    <cellStyle name="Normal 33 2 9" xfId="2015" xr:uid="{00000000-0005-0000-0000-0000FD070000}"/>
    <cellStyle name="Normal 35 2" xfId="2016" xr:uid="{00000000-0005-0000-0000-0000FE070000}"/>
    <cellStyle name="Normal 36 2" xfId="2017" xr:uid="{00000000-0005-0000-0000-0000FF070000}"/>
    <cellStyle name="Normal 37 2" xfId="2018" xr:uid="{00000000-0005-0000-0000-000000080000}"/>
    <cellStyle name="Normal 38 2" xfId="2019" xr:uid="{00000000-0005-0000-0000-000001080000}"/>
    <cellStyle name="Normal 39 2" xfId="2020" xr:uid="{00000000-0005-0000-0000-000002080000}"/>
    <cellStyle name="Normal 4" xfId="2021" xr:uid="{00000000-0005-0000-0000-000003080000}"/>
    <cellStyle name="Normal 4 10" xfId="2022" xr:uid="{00000000-0005-0000-0000-000004080000}"/>
    <cellStyle name="Normal 4 10 2" xfId="2023" xr:uid="{00000000-0005-0000-0000-000005080000}"/>
    <cellStyle name="Normal 4 11" xfId="2024" xr:uid="{00000000-0005-0000-0000-000006080000}"/>
    <cellStyle name="Normal 4 11 2" xfId="2025" xr:uid="{00000000-0005-0000-0000-000007080000}"/>
    <cellStyle name="Normal 4 12" xfId="2026" xr:uid="{00000000-0005-0000-0000-000008080000}"/>
    <cellStyle name="Normal 4 12 2" xfId="2027" xr:uid="{00000000-0005-0000-0000-000009080000}"/>
    <cellStyle name="Normal 4 13" xfId="2028" xr:uid="{00000000-0005-0000-0000-00000A080000}"/>
    <cellStyle name="Normal 4 13 2" xfId="2029" xr:uid="{00000000-0005-0000-0000-00000B080000}"/>
    <cellStyle name="Normal 4 14" xfId="2030" xr:uid="{00000000-0005-0000-0000-00000C080000}"/>
    <cellStyle name="Normal 4 14 2" xfId="2031" xr:uid="{00000000-0005-0000-0000-00000D080000}"/>
    <cellStyle name="Normal 4 15" xfId="2032" xr:uid="{00000000-0005-0000-0000-00000E080000}"/>
    <cellStyle name="Normal 4 15 2" xfId="2033" xr:uid="{00000000-0005-0000-0000-00000F080000}"/>
    <cellStyle name="Normal 4 16" xfId="2034" xr:uid="{00000000-0005-0000-0000-000010080000}"/>
    <cellStyle name="Normal 4 16 2" xfId="2035" xr:uid="{00000000-0005-0000-0000-000011080000}"/>
    <cellStyle name="Normal 4 17" xfId="2036" xr:uid="{00000000-0005-0000-0000-000012080000}"/>
    <cellStyle name="Normal 4 17 2" xfId="2037" xr:uid="{00000000-0005-0000-0000-000013080000}"/>
    <cellStyle name="Normal 4 18" xfId="2038" xr:uid="{00000000-0005-0000-0000-000014080000}"/>
    <cellStyle name="Normal 4 18 2" xfId="2039" xr:uid="{00000000-0005-0000-0000-000015080000}"/>
    <cellStyle name="Normal 4 19" xfId="2040" xr:uid="{00000000-0005-0000-0000-000016080000}"/>
    <cellStyle name="Normal 4 19 2" xfId="2041" xr:uid="{00000000-0005-0000-0000-000017080000}"/>
    <cellStyle name="Normal 4 2" xfId="2042" xr:uid="{00000000-0005-0000-0000-000018080000}"/>
    <cellStyle name="Normal 4 2 2" xfId="2043" xr:uid="{00000000-0005-0000-0000-000019080000}"/>
    <cellStyle name="Normal 4 2 2 2" xfId="2044" xr:uid="{00000000-0005-0000-0000-00001A080000}"/>
    <cellStyle name="Normal 4 2 2 2 2" xfId="2045" xr:uid="{00000000-0005-0000-0000-00001B080000}"/>
    <cellStyle name="Normal 4 2 2_Piller1-2idősorok" xfId="2046" xr:uid="{00000000-0005-0000-0000-00001C080000}"/>
    <cellStyle name="Normal 4 2 3" xfId="2047" xr:uid="{00000000-0005-0000-0000-00001D080000}"/>
    <cellStyle name="Normal 4 2 3 2" xfId="2048" xr:uid="{00000000-0005-0000-0000-00001E080000}"/>
    <cellStyle name="Normal 4 2 4" xfId="2049" xr:uid="{00000000-0005-0000-0000-00001F080000}"/>
    <cellStyle name="Normal 4 2 4 2" xfId="2050" xr:uid="{00000000-0005-0000-0000-000020080000}"/>
    <cellStyle name="Normal 4 2 5" xfId="2051" xr:uid="{00000000-0005-0000-0000-000021080000}"/>
    <cellStyle name="Normal 4 2_Piller1-2idősorok" xfId="2052" xr:uid="{00000000-0005-0000-0000-000022080000}"/>
    <cellStyle name="Normal 4 20" xfId="2053" xr:uid="{00000000-0005-0000-0000-000023080000}"/>
    <cellStyle name="Normal 4 20 2" xfId="2054" xr:uid="{00000000-0005-0000-0000-000024080000}"/>
    <cellStyle name="Normal 4 21" xfId="2055" xr:uid="{00000000-0005-0000-0000-000025080000}"/>
    <cellStyle name="Normal 4 21 2" xfId="2056" xr:uid="{00000000-0005-0000-0000-000026080000}"/>
    <cellStyle name="Normal 4 22" xfId="2057" xr:uid="{00000000-0005-0000-0000-000027080000}"/>
    <cellStyle name="Normal 4 22 2" xfId="2058" xr:uid="{00000000-0005-0000-0000-000028080000}"/>
    <cellStyle name="Normal 4 23" xfId="2059" xr:uid="{00000000-0005-0000-0000-000029080000}"/>
    <cellStyle name="Normal 4 23 2" xfId="2060" xr:uid="{00000000-0005-0000-0000-00002A080000}"/>
    <cellStyle name="Normal 4 24" xfId="2061" xr:uid="{00000000-0005-0000-0000-00002B080000}"/>
    <cellStyle name="Normal 4 24 2" xfId="2062" xr:uid="{00000000-0005-0000-0000-00002C080000}"/>
    <cellStyle name="Normal 4 25" xfId="2063" xr:uid="{00000000-0005-0000-0000-00002D080000}"/>
    <cellStyle name="Normal 4 25 2" xfId="2064" xr:uid="{00000000-0005-0000-0000-00002E080000}"/>
    <cellStyle name="Normal 4 26" xfId="2065" xr:uid="{00000000-0005-0000-0000-00002F080000}"/>
    <cellStyle name="Normal 4 26 2" xfId="2066" xr:uid="{00000000-0005-0000-0000-000030080000}"/>
    <cellStyle name="Normal 4 27" xfId="2067" xr:uid="{00000000-0005-0000-0000-000031080000}"/>
    <cellStyle name="Normal 4 27 2" xfId="2068" xr:uid="{00000000-0005-0000-0000-000032080000}"/>
    <cellStyle name="Normal 4 28" xfId="2069" xr:uid="{00000000-0005-0000-0000-000033080000}"/>
    <cellStyle name="Normal 4 28 2" xfId="2070" xr:uid="{00000000-0005-0000-0000-000034080000}"/>
    <cellStyle name="Normal 4 29" xfId="2071" xr:uid="{00000000-0005-0000-0000-000035080000}"/>
    <cellStyle name="Normal 4 29 2" xfId="2072" xr:uid="{00000000-0005-0000-0000-000036080000}"/>
    <cellStyle name="Normal 4 3" xfId="2073" xr:uid="{00000000-0005-0000-0000-000037080000}"/>
    <cellStyle name="Normal 4 3 2" xfId="2074" xr:uid="{00000000-0005-0000-0000-000038080000}"/>
    <cellStyle name="Normal 4 30" xfId="2075" xr:uid="{00000000-0005-0000-0000-000039080000}"/>
    <cellStyle name="Normal 4 30 2" xfId="2076" xr:uid="{00000000-0005-0000-0000-00003A080000}"/>
    <cellStyle name="Normal 4 31" xfId="2077" xr:uid="{00000000-0005-0000-0000-00003B080000}"/>
    <cellStyle name="Normal 4 31 2" xfId="2078" xr:uid="{00000000-0005-0000-0000-00003C080000}"/>
    <cellStyle name="Normal 4 32" xfId="2079" xr:uid="{00000000-0005-0000-0000-00003D080000}"/>
    <cellStyle name="Normal 4 32 2" xfId="2080" xr:uid="{00000000-0005-0000-0000-00003E080000}"/>
    <cellStyle name="Normal 4 33" xfId="2081" xr:uid="{00000000-0005-0000-0000-00003F080000}"/>
    <cellStyle name="Normal 4 33 2" xfId="2082" xr:uid="{00000000-0005-0000-0000-000040080000}"/>
    <cellStyle name="Normal 4 34" xfId="2083" xr:uid="{00000000-0005-0000-0000-000041080000}"/>
    <cellStyle name="Normal 4 34 2" xfId="2084" xr:uid="{00000000-0005-0000-0000-000042080000}"/>
    <cellStyle name="Normal 4 35" xfId="2085" xr:uid="{00000000-0005-0000-0000-000043080000}"/>
    <cellStyle name="Normal 4 35 2" xfId="2086" xr:uid="{00000000-0005-0000-0000-000044080000}"/>
    <cellStyle name="Normal 4 36" xfId="2087" xr:uid="{00000000-0005-0000-0000-000045080000}"/>
    <cellStyle name="Normal 4 36 2" xfId="2088" xr:uid="{00000000-0005-0000-0000-000046080000}"/>
    <cellStyle name="Normal 4 37" xfId="2089" xr:uid="{00000000-0005-0000-0000-000047080000}"/>
    <cellStyle name="Normal 4 37 2" xfId="2090" xr:uid="{00000000-0005-0000-0000-000048080000}"/>
    <cellStyle name="Normal 4 38" xfId="2091" xr:uid="{00000000-0005-0000-0000-000049080000}"/>
    <cellStyle name="Normal 4 38 2" xfId="2092" xr:uid="{00000000-0005-0000-0000-00004A080000}"/>
    <cellStyle name="Normal 4 39" xfId="2093" xr:uid="{00000000-0005-0000-0000-00004B080000}"/>
    <cellStyle name="Normal 4 39 2" xfId="2094" xr:uid="{00000000-0005-0000-0000-00004C080000}"/>
    <cellStyle name="Normal 4 4" xfId="2095" xr:uid="{00000000-0005-0000-0000-00004D080000}"/>
    <cellStyle name="Normal 4 4 2" xfId="2096" xr:uid="{00000000-0005-0000-0000-00004E080000}"/>
    <cellStyle name="Normal 4 40" xfId="2097" xr:uid="{00000000-0005-0000-0000-00004F080000}"/>
    <cellStyle name="Normal 4 40 2" xfId="2098" xr:uid="{00000000-0005-0000-0000-000050080000}"/>
    <cellStyle name="Normal 4 41" xfId="2099" xr:uid="{00000000-0005-0000-0000-000051080000}"/>
    <cellStyle name="Normal 4 41 2" xfId="2100" xr:uid="{00000000-0005-0000-0000-000052080000}"/>
    <cellStyle name="Normal 4 42" xfId="2101" xr:uid="{00000000-0005-0000-0000-000053080000}"/>
    <cellStyle name="Normal 4 42 2" xfId="2102" xr:uid="{00000000-0005-0000-0000-000054080000}"/>
    <cellStyle name="Normal 4 43" xfId="2103" xr:uid="{00000000-0005-0000-0000-000055080000}"/>
    <cellStyle name="Normal 4 43 2" xfId="2104" xr:uid="{00000000-0005-0000-0000-000056080000}"/>
    <cellStyle name="Normal 4 44" xfId="2105" xr:uid="{00000000-0005-0000-0000-000057080000}"/>
    <cellStyle name="Normal 4 44 2" xfId="2106" xr:uid="{00000000-0005-0000-0000-000058080000}"/>
    <cellStyle name="Normal 4 45" xfId="2107" xr:uid="{00000000-0005-0000-0000-000059080000}"/>
    <cellStyle name="Normal 4 45 2" xfId="2108" xr:uid="{00000000-0005-0000-0000-00005A080000}"/>
    <cellStyle name="Normal 4 46" xfId="2109" xr:uid="{00000000-0005-0000-0000-00005B080000}"/>
    <cellStyle name="Normal 4 46 2" xfId="2110" xr:uid="{00000000-0005-0000-0000-00005C080000}"/>
    <cellStyle name="Normal 4 47" xfId="2111" xr:uid="{00000000-0005-0000-0000-00005D080000}"/>
    <cellStyle name="Normal 4 47 2" xfId="2112" xr:uid="{00000000-0005-0000-0000-00005E080000}"/>
    <cellStyle name="Normal 4 48" xfId="2113" xr:uid="{00000000-0005-0000-0000-00005F080000}"/>
    <cellStyle name="Normal 4 48 2" xfId="2114" xr:uid="{00000000-0005-0000-0000-000060080000}"/>
    <cellStyle name="Normal 4 49" xfId="2115" xr:uid="{00000000-0005-0000-0000-000061080000}"/>
    <cellStyle name="Normal 4 49 2" xfId="2116" xr:uid="{00000000-0005-0000-0000-000062080000}"/>
    <cellStyle name="Normal 4 5" xfId="2117" xr:uid="{00000000-0005-0000-0000-000063080000}"/>
    <cellStyle name="Normal 4 5 2" xfId="2118" xr:uid="{00000000-0005-0000-0000-000064080000}"/>
    <cellStyle name="Normal 4 50" xfId="2119" xr:uid="{00000000-0005-0000-0000-000065080000}"/>
    <cellStyle name="Normal 4 50 10" xfId="2120" xr:uid="{00000000-0005-0000-0000-000066080000}"/>
    <cellStyle name="Normal 4 50 2" xfId="2121" xr:uid="{00000000-0005-0000-0000-000067080000}"/>
    <cellStyle name="Normal 4 50 2 2" xfId="2122" xr:uid="{00000000-0005-0000-0000-000068080000}"/>
    <cellStyle name="Normal 4 50 3" xfId="2123" xr:uid="{00000000-0005-0000-0000-000069080000}"/>
    <cellStyle name="Normal 4 50 3 2" xfId="2124" xr:uid="{00000000-0005-0000-0000-00006A080000}"/>
    <cellStyle name="Normal 4 50 4" xfId="2125" xr:uid="{00000000-0005-0000-0000-00006B080000}"/>
    <cellStyle name="Normal 4 50 4 2" xfId="2126" xr:uid="{00000000-0005-0000-0000-00006C080000}"/>
    <cellStyle name="Normal 4 50 5" xfId="2127" xr:uid="{00000000-0005-0000-0000-00006D080000}"/>
    <cellStyle name="Normal 4 50 5 2" xfId="2128" xr:uid="{00000000-0005-0000-0000-00006E080000}"/>
    <cellStyle name="Normal 4 50 6" xfId="2129" xr:uid="{00000000-0005-0000-0000-00006F080000}"/>
    <cellStyle name="Normal 4 50 6 2" xfId="2130" xr:uid="{00000000-0005-0000-0000-000070080000}"/>
    <cellStyle name="Normal 4 50 7" xfId="2131" xr:uid="{00000000-0005-0000-0000-000071080000}"/>
    <cellStyle name="Normal 4 50 7 2" xfId="2132" xr:uid="{00000000-0005-0000-0000-000072080000}"/>
    <cellStyle name="Normal 4 50 8" xfId="2133" xr:uid="{00000000-0005-0000-0000-000073080000}"/>
    <cellStyle name="Normal 4 50 8 2" xfId="2134" xr:uid="{00000000-0005-0000-0000-000074080000}"/>
    <cellStyle name="Normal 4 50 9" xfId="2135" xr:uid="{00000000-0005-0000-0000-000075080000}"/>
    <cellStyle name="Normal 4 50 9 2" xfId="2136" xr:uid="{00000000-0005-0000-0000-000076080000}"/>
    <cellStyle name="Normal 4 50_Piller1-2idősorok" xfId="2137" xr:uid="{00000000-0005-0000-0000-000077080000}"/>
    <cellStyle name="Normal 4 51" xfId="2138" xr:uid="{00000000-0005-0000-0000-000078080000}"/>
    <cellStyle name="Normal 4 51 10" xfId="2139" xr:uid="{00000000-0005-0000-0000-000079080000}"/>
    <cellStyle name="Normal 4 51 2" xfId="2140" xr:uid="{00000000-0005-0000-0000-00007A080000}"/>
    <cellStyle name="Normal 4 51 2 2" xfId="2141" xr:uid="{00000000-0005-0000-0000-00007B080000}"/>
    <cellStyle name="Normal 4 51 3" xfId="2142" xr:uid="{00000000-0005-0000-0000-00007C080000}"/>
    <cellStyle name="Normal 4 51 3 2" xfId="2143" xr:uid="{00000000-0005-0000-0000-00007D080000}"/>
    <cellStyle name="Normal 4 51 4" xfId="2144" xr:uid="{00000000-0005-0000-0000-00007E080000}"/>
    <cellStyle name="Normal 4 51 4 2" xfId="2145" xr:uid="{00000000-0005-0000-0000-00007F080000}"/>
    <cellStyle name="Normal 4 51 5" xfId="2146" xr:uid="{00000000-0005-0000-0000-000080080000}"/>
    <cellStyle name="Normal 4 51 5 2" xfId="2147" xr:uid="{00000000-0005-0000-0000-000081080000}"/>
    <cellStyle name="Normal 4 51 6" xfId="2148" xr:uid="{00000000-0005-0000-0000-000082080000}"/>
    <cellStyle name="Normal 4 51 6 2" xfId="2149" xr:uid="{00000000-0005-0000-0000-000083080000}"/>
    <cellStyle name="Normal 4 51 7" xfId="2150" xr:uid="{00000000-0005-0000-0000-000084080000}"/>
    <cellStyle name="Normal 4 51 7 2" xfId="2151" xr:uid="{00000000-0005-0000-0000-000085080000}"/>
    <cellStyle name="Normal 4 51 8" xfId="2152" xr:uid="{00000000-0005-0000-0000-000086080000}"/>
    <cellStyle name="Normal 4 51 8 2" xfId="2153" xr:uid="{00000000-0005-0000-0000-000087080000}"/>
    <cellStyle name="Normal 4 51 9" xfId="2154" xr:uid="{00000000-0005-0000-0000-000088080000}"/>
    <cellStyle name="Normal 4 51 9 2" xfId="2155" xr:uid="{00000000-0005-0000-0000-000089080000}"/>
    <cellStyle name="Normal 4 51_Piller1-2idősorok" xfId="2156" xr:uid="{00000000-0005-0000-0000-00008A080000}"/>
    <cellStyle name="Normal 4 52" xfId="2157" xr:uid="{00000000-0005-0000-0000-00008B080000}"/>
    <cellStyle name="Normal 4 52 10" xfId="2158" xr:uid="{00000000-0005-0000-0000-00008C080000}"/>
    <cellStyle name="Normal 4 52 2" xfId="2159" xr:uid="{00000000-0005-0000-0000-00008D080000}"/>
    <cellStyle name="Normal 4 52 2 2" xfId="2160" xr:uid="{00000000-0005-0000-0000-00008E080000}"/>
    <cellStyle name="Normal 4 52 3" xfId="2161" xr:uid="{00000000-0005-0000-0000-00008F080000}"/>
    <cellStyle name="Normal 4 52 3 2" xfId="2162" xr:uid="{00000000-0005-0000-0000-000090080000}"/>
    <cellStyle name="Normal 4 52 4" xfId="2163" xr:uid="{00000000-0005-0000-0000-000091080000}"/>
    <cellStyle name="Normal 4 52 4 2" xfId="2164" xr:uid="{00000000-0005-0000-0000-000092080000}"/>
    <cellStyle name="Normal 4 52 5" xfId="2165" xr:uid="{00000000-0005-0000-0000-000093080000}"/>
    <cellStyle name="Normal 4 52 5 2" xfId="2166" xr:uid="{00000000-0005-0000-0000-000094080000}"/>
    <cellStyle name="Normal 4 52 6" xfId="2167" xr:uid="{00000000-0005-0000-0000-000095080000}"/>
    <cellStyle name="Normal 4 52 6 2" xfId="2168" xr:uid="{00000000-0005-0000-0000-000096080000}"/>
    <cellStyle name="Normal 4 52 7" xfId="2169" xr:uid="{00000000-0005-0000-0000-000097080000}"/>
    <cellStyle name="Normal 4 52 7 2" xfId="2170" xr:uid="{00000000-0005-0000-0000-000098080000}"/>
    <cellStyle name="Normal 4 52 8" xfId="2171" xr:uid="{00000000-0005-0000-0000-000099080000}"/>
    <cellStyle name="Normal 4 52 8 2" xfId="2172" xr:uid="{00000000-0005-0000-0000-00009A080000}"/>
    <cellStyle name="Normal 4 52 9" xfId="2173" xr:uid="{00000000-0005-0000-0000-00009B080000}"/>
    <cellStyle name="Normal 4 52 9 2" xfId="2174" xr:uid="{00000000-0005-0000-0000-00009C080000}"/>
    <cellStyle name="Normal 4 52_Piller1-2idősorok" xfId="2175" xr:uid="{00000000-0005-0000-0000-00009D080000}"/>
    <cellStyle name="Normal 4 53" xfId="2176" xr:uid="{00000000-0005-0000-0000-00009E080000}"/>
    <cellStyle name="Normal 4 53 10" xfId="2177" xr:uid="{00000000-0005-0000-0000-00009F080000}"/>
    <cellStyle name="Normal 4 53 2" xfId="2178" xr:uid="{00000000-0005-0000-0000-0000A0080000}"/>
    <cellStyle name="Normal 4 53 2 2" xfId="2179" xr:uid="{00000000-0005-0000-0000-0000A1080000}"/>
    <cellStyle name="Normal 4 53 3" xfId="2180" xr:uid="{00000000-0005-0000-0000-0000A2080000}"/>
    <cellStyle name="Normal 4 53 3 2" xfId="2181" xr:uid="{00000000-0005-0000-0000-0000A3080000}"/>
    <cellStyle name="Normal 4 53 4" xfId="2182" xr:uid="{00000000-0005-0000-0000-0000A4080000}"/>
    <cellStyle name="Normal 4 53 4 2" xfId="2183" xr:uid="{00000000-0005-0000-0000-0000A5080000}"/>
    <cellStyle name="Normal 4 53 5" xfId="2184" xr:uid="{00000000-0005-0000-0000-0000A6080000}"/>
    <cellStyle name="Normal 4 53 5 2" xfId="2185" xr:uid="{00000000-0005-0000-0000-0000A7080000}"/>
    <cellStyle name="Normal 4 53 6" xfId="2186" xr:uid="{00000000-0005-0000-0000-0000A8080000}"/>
    <cellStyle name="Normal 4 53 6 2" xfId="2187" xr:uid="{00000000-0005-0000-0000-0000A9080000}"/>
    <cellStyle name="Normal 4 53 7" xfId="2188" xr:uid="{00000000-0005-0000-0000-0000AA080000}"/>
    <cellStyle name="Normal 4 53 7 2" xfId="2189" xr:uid="{00000000-0005-0000-0000-0000AB080000}"/>
    <cellStyle name="Normal 4 53 8" xfId="2190" xr:uid="{00000000-0005-0000-0000-0000AC080000}"/>
    <cellStyle name="Normal 4 53 8 2" xfId="2191" xr:uid="{00000000-0005-0000-0000-0000AD080000}"/>
    <cellStyle name="Normal 4 53 9" xfId="2192" xr:uid="{00000000-0005-0000-0000-0000AE080000}"/>
    <cellStyle name="Normal 4 53 9 2" xfId="2193" xr:uid="{00000000-0005-0000-0000-0000AF080000}"/>
    <cellStyle name="Normal 4 53_Piller1-2idősorok" xfId="2194" xr:uid="{00000000-0005-0000-0000-0000B0080000}"/>
    <cellStyle name="Normal 4 54" xfId="2195" xr:uid="{00000000-0005-0000-0000-0000B1080000}"/>
    <cellStyle name="Normal 4 54 10" xfId="2196" xr:uid="{00000000-0005-0000-0000-0000B2080000}"/>
    <cellStyle name="Normal 4 54 2" xfId="2197" xr:uid="{00000000-0005-0000-0000-0000B3080000}"/>
    <cellStyle name="Normal 4 54 3" xfId="2198" xr:uid="{00000000-0005-0000-0000-0000B4080000}"/>
    <cellStyle name="Normal 4 54 3 2" xfId="2199" xr:uid="{00000000-0005-0000-0000-0000B5080000}"/>
    <cellStyle name="Normal 4 54 4" xfId="2200" xr:uid="{00000000-0005-0000-0000-0000B6080000}"/>
    <cellStyle name="Normal 4 54 4 2" xfId="2201" xr:uid="{00000000-0005-0000-0000-0000B7080000}"/>
    <cellStyle name="Normal 4 54 5" xfId="2202" xr:uid="{00000000-0005-0000-0000-0000B8080000}"/>
    <cellStyle name="Normal 4 54 5 2" xfId="2203" xr:uid="{00000000-0005-0000-0000-0000B9080000}"/>
    <cellStyle name="Normal 4 54 6" xfId="2204" xr:uid="{00000000-0005-0000-0000-0000BA080000}"/>
    <cellStyle name="Normal 4 54 6 2" xfId="2205" xr:uid="{00000000-0005-0000-0000-0000BB080000}"/>
    <cellStyle name="Normal 4 54 7" xfId="2206" xr:uid="{00000000-0005-0000-0000-0000BC080000}"/>
    <cellStyle name="Normal 4 54 7 2" xfId="2207" xr:uid="{00000000-0005-0000-0000-0000BD080000}"/>
    <cellStyle name="Normal 4 54 8" xfId="2208" xr:uid="{00000000-0005-0000-0000-0000BE080000}"/>
    <cellStyle name="Normal 4 54 8 2" xfId="2209" xr:uid="{00000000-0005-0000-0000-0000BF080000}"/>
    <cellStyle name="Normal 4 54 9" xfId="2210" xr:uid="{00000000-0005-0000-0000-0000C0080000}"/>
    <cellStyle name="Normal 4 54 9 2" xfId="2211" xr:uid="{00000000-0005-0000-0000-0000C1080000}"/>
    <cellStyle name="Normal 4 54_Piller1-2idősorok" xfId="2212" xr:uid="{00000000-0005-0000-0000-0000C2080000}"/>
    <cellStyle name="Normal 4 55" xfId="2213" xr:uid="{00000000-0005-0000-0000-0000C3080000}"/>
    <cellStyle name="Normal 4 6" xfId="2214" xr:uid="{00000000-0005-0000-0000-0000C4080000}"/>
    <cellStyle name="Normal 4 6 2" xfId="2215" xr:uid="{00000000-0005-0000-0000-0000C5080000}"/>
    <cellStyle name="Normal 4 7" xfId="2216" xr:uid="{00000000-0005-0000-0000-0000C6080000}"/>
    <cellStyle name="Normal 4 7 2" xfId="2217" xr:uid="{00000000-0005-0000-0000-0000C7080000}"/>
    <cellStyle name="Normal 4 8" xfId="2218" xr:uid="{00000000-0005-0000-0000-0000C8080000}"/>
    <cellStyle name="Normal 4 8 2" xfId="2219" xr:uid="{00000000-0005-0000-0000-0000C9080000}"/>
    <cellStyle name="Normal 4 9" xfId="2220" xr:uid="{00000000-0005-0000-0000-0000CA080000}"/>
    <cellStyle name="Normal 4 9 2" xfId="2221" xr:uid="{00000000-0005-0000-0000-0000CB080000}"/>
    <cellStyle name="Normal 4_Piller1-2idősorok" xfId="2222" xr:uid="{00000000-0005-0000-0000-0000CC080000}"/>
    <cellStyle name="Normal 40" xfId="2223" xr:uid="{00000000-0005-0000-0000-0000CD080000}"/>
    <cellStyle name="Normal 40 10" xfId="2224" xr:uid="{00000000-0005-0000-0000-0000CE080000}"/>
    <cellStyle name="Normal 40 2" xfId="2225" xr:uid="{00000000-0005-0000-0000-0000CF080000}"/>
    <cellStyle name="Normal 40 3" xfId="2226" xr:uid="{00000000-0005-0000-0000-0000D0080000}"/>
    <cellStyle name="Normal 40 4" xfId="2227" xr:uid="{00000000-0005-0000-0000-0000D1080000}"/>
    <cellStyle name="Normal 40 5" xfId="2228" xr:uid="{00000000-0005-0000-0000-0000D2080000}"/>
    <cellStyle name="Normal 40 6" xfId="2229" xr:uid="{00000000-0005-0000-0000-0000D3080000}"/>
    <cellStyle name="Normal 40 7" xfId="2230" xr:uid="{00000000-0005-0000-0000-0000D4080000}"/>
    <cellStyle name="Normal 40 8" xfId="2231" xr:uid="{00000000-0005-0000-0000-0000D5080000}"/>
    <cellStyle name="Normal 40 9" xfId="2232" xr:uid="{00000000-0005-0000-0000-0000D6080000}"/>
    <cellStyle name="Normal 41 2" xfId="2233" xr:uid="{00000000-0005-0000-0000-0000D7080000}"/>
    <cellStyle name="Normal 42 2" xfId="2234" xr:uid="{00000000-0005-0000-0000-0000D8080000}"/>
    <cellStyle name="Normal 43 2" xfId="2235" xr:uid="{00000000-0005-0000-0000-0000D9080000}"/>
    <cellStyle name="Normal 44 2" xfId="2236" xr:uid="{00000000-0005-0000-0000-0000DA080000}"/>
    <cellStyle name="Normal 45 2" xfId="2237" xr:uid="{00000000-0005-0000-0000-0000DB080000}"/>
    <cellStyle name="Normal 46 2" xfId="2238" xr:uid="{00000000-0005-0000-0000-0000DC080000}"/>
    <cellStyle name="Normal 47 2" xfId="2239" xr:uid="{00000000-0005-0000-0000-0000DD080000}"/>
    <cellStyle name="Normal 48 2" xfId="2240" xr:uid="{00000000-0005-0000-0000-0000DE080000}"/>
    <cellStyle name="Normal 49 2" xfId="2241" xr:uid="{00000000-0005-0000-0000-0000DF080000}"/>
    <cellStyle name="Normal 5" xfId="2242" xr:uid="{00000000-0005-0000-0000-0000E0080000}"/>
    <cellStyle name="Normal 5 10" xfId="2243" xr:uid="{00000000-0005-0000-0000-0000E1080000}"/>
    <cellStyle name="Normal 5 10 2" xfId="2244" xr:uid="{00000000-0005-0000-0000-0000E2080000}"/>
    <cellStyle name="Normal 5 11" xfId="2245" xr:uid="{00000000-0005-0000-0000-0000E3080000}"/>
    <cellStyle name="Normal 5 11 2" xfId="2246" xr:uid="{00000000-0005-0000-0000-0000E4080000}"/>
    <cellStyle name="Normal 5 12" xfId="2247" xr:uid="{00000000-0005-0000-0000-0000E5080000}"/>
    <cellStyle name="Normal 5 12 2" xfId="2248" xr:uid="{00000000-0005-0000-0000-0000E6080000}"/>
    <cellStyle name="Normal 5 13" xfId="2249" xr:uid="{00000000-0005-0000-0000-0000E7080000}"/>
    <cellStyle name="Normal 5 13 2" xfId="2250" xr:uid="{00000000-0005-0000-0000-0000E8080000}"/>
    <cellStyle name="Normal 5 14" xfId="2251" xr:uid="{00000000-0005-0000-0000-0000E9080000}"/>
    <cellStyle name="Normal 5 14 2" xfId="2252" xr:uid="{00000000-0005-0000-0000-0000EA080000}"/>
    <cellStyle name="Normal 5 15" xfId="2253" xr:uid="{00000000-0005-0000-0000-0000EB080000}"/>
    <cellStyle name="Normal 5 15 2" xfId="2254" xr:uid="{00000000-0005-0000-0000-0000EC080000}"/>
    <cellStyle name="Normal 5 16" xfId="2255" xr:uid="{00000000-0005-0000-0000-0000ED080000}"/>
    <cellStyle name="Normal 5 16 2" xfId="2256" xr:uid="{00000000-0005-0000-0000-0000EE080000}"/>
    <cellStyle name="Normal 5 17" xfId="2257" xr:uid="{00000000-0005-0000-0000-0000EF080000}"/>
    <cellStyle name="Normal 5 17 2" xfId="2258" xr:uid="{00000000-0005-0000-0000-0000F0080000}"/>
    <cellStyle name="Normal 5 18" xfId="2259" xr:uid="{00000000-0005-0000-0000-0000F1080000}"/>
    <cellStyle name="Normal 5 18 2" xfId="2260" xr:uid="{00000000-0005-0000-0000-0000F2080000}"/>
    <cellStyle name="Normal 5 19" xfId="2261" xr:uid="{00000000-0005-0000-0000-0000F3080000}"/>
    <cellStyle name="Normal 5 19 2" xfId="2262" xr:uid="{00000000-0005-0000-0000-0000F4080000}"/>
    <cellStyle name="Normal 5 2" xfId="2263" xr:uid="{00000000-0005-0000-0000-0000F5080000}"/>
    <cellStyle name="Normal 5 2 2" xfId="2264" xr:uid="{00000000-0005-0000-0000-0000F6080000}"/>
    <cellStyle name="Normal 5 2 2 2" xfId="2265" xr:uid="{00000000-0005-0000-0000-0000F7080000}"/>
    <cellStyle name="Normal 5 2 2 2 2" xfId="2266" xr:uid="{00000000-0005-0000-0000-0000F8080000}"/>
    <cellStyle name="Normal 5 2 2_Piller1-2idősorok" xfId="2267" xr:uid="{00000000-0005-0000-0000-0000F9080000}"/>
    <cellStyle name="Normal 5 2 3" xfId="2268" xr:uid="{00000000-0005-0000-0000-0000FA080000}"/>
    <cellStyle name="Normal 5 2 3 2" xfId="2269" xr:uid="{00000000-0005-0000-0000-0000FB080000}"/>
    <cellStyle name="Normal 5 2 4" xfId="2270" xr:uid="{00000000-0005-0000-0000-0000FC080000}"/>
    <cellStyle name="Normal 5 2 4 2" xfId="2271" xr:uid="{00000000-0005-0000-0000-0000FD080000}"/>
    <cellStyle name="Normal 5 2 5" xfId="2272" xr:uid="{00000000-0005-0000-0000-0000FE080000}"/>
    <cellStyle name="Normal 5 2_Piller1-2idősorok" xfId="2273" xr:uid="{00000000-0005-0000-0000-0000FF080000}"/>
    <cellStyle name="Normal 5 20" xfId="2274" xr:uid="{00000000-0005-0000-0000-000000090000}"/>
    <cellStyle name="Normal 5 20 2" xfId="2275" xr:uid="{00000000-0005-0000-0000-000001090000}"/>
    <cellStyle name="Normal 5 21" xfId="2276" xr:uid="{00000000-0005-0000-0000-000002090000}"/>
    <cellStyle name="Normal 5 21 2" xfId="2277" xr:uid="{00000000-0005-0000-0000-000003090000}"/>
    <cellStyle name="Normal 5 22" xfId="2278" xr:uid="{00000000-0005-0000-0000-000004090000}"/>
    <cellStyle name="Normal 5 22 2" xfId="2279" xr:uid="{00000000-0005-0000-0000-000005090000}"/>
    <cellStyle name="Normal 5 23" xfId="2280" xr:uid="{00000000-0005-0000-0000-000006090000}"/>
    <cellStyle name="Normal 5 23 2" xfId="2281" xr:uid="{00000000-0005-0000-0000-000007090000}"/>
    <cellStyle name="Normal 5 24" xfId="2282" xr:uid="{00000000-0005-0000-0000-000008090000}"/>
    <cellStyle name="Normal 5 24 2" xfId="2283" xr:uid="{00000000-0005-0000-0000-000009090000}"/>
    <cellStyle name="Normal 5 25" xfId="2284" xr:uid="{00000000-0005-0000-0000-00000A090000}"/>
    <cellStyle name="Normal 5 25 2" xfId="2285" xr:uid="{00000000-0005-0000-0000-00000B090000}"/>
    <cellStyle name="Normal 5 26" xfId="2286" xr:uid="{00000000-0005-0000-0000-00000C090000}"/>
    <cellStyle name="Normal 5 26 2" xfId="2287" xr:uid="{00000000-0005-0000-0000-00000D090000}"/>
    <cellStyle name="Normal 5 27" xfId="2288" xr:uid="{00000000-0005-0000-0000-00000E090000}"/>
    <cellStyle name="Normal 5 27 2" xfId="2289" xr:uid="{00000000-0005-0000-0000-00000F090000}"/>
    <cellStyle name="Normal 5 28" xfId="2290" xr:uid="{00000000-0005-0000-0000-000010090000}"/>
    <cellStyle name="Normal 5 28 2" xfId="2291" xr:uid="{00000000-0005-0000-0000-000011090000}"/>
    <cellStyle name="Normal 5 29" xfId="2292" xr:uid="{00000000-0005-0000-0000-000012090000}"/>
    <cellStyle name="Normal 5 29 2" xfId="2293" xr:uid="{00000000-0005-0000-0000-000013090000}"/>
    <cellStyle name="Normal 5 3" xfId="2294" xr:uid="{00000000-0005-0000-0000-000014090000}"/>
    <cellStyle name="Normal 5 3 2" xfId="2295" xr:uid="{00000000-0005-0000-0000-000015090000}"/>
    <cellStyle name="Normal 5 30" xfId="2296" xr:uid="{00000000-0005-0000-0000-000016090000}"/>
    <cellStyle name="Normal 5 30 2" xfId="2297" xr:uid="{00000000-0005-0000-0000-000017090000}"/>
    <cellStyle name="Normal 5 31" xfId="2298" xr:uid="{00000000-0005-0000-0000-000018090000}"/>
    <cellStyle name="Normal 5 31 2" xfId="2299" xr:uid="{00000000-0005-0000-0000-000019090000}"/>
    <cellStyle name="Normal 5 32" xfId="2300" xr:uid="{00000000-0005-0000-0000-00001A090000}"/>
    <cellStyle name="Normal 5 32 2" xfId="2301" xr:uid="{00000000-0005-0000-0000-00001B090000}"/>
    <cellStyle name="Normal 5 33" xfId="2302" xr:uid="{00000000-0005-0000-0000-00001C090000}"/>
    <cellStyle name="Normal 5 33 2" xfId="2303" xr:uid="{00000000-0005-0000-0000-00001D090000}"/>
    <cellStyle name="Normal 5 34" xfId="2304" xr:uid="{00000000-0005-0000-0000-00001E090000}"/>
    <cellStyle name="Normal 5 34 2" xfId="2305" xr:uid="{00000000-0005-0000-0000-00001F090000}"/>
    <cellStyle name="Normal 5 35" xfId="2306" xr:uid="{00000000-0005-0000-0000-000020090000}"/>
    <cellStyle name="Normal 5 35 2" xfId="2307" xr:uid="{00000000-0005-0000-0000-000021090000}"/>
    <cellStyle name="Normal 5 36" xfId="2308" xr:uid="{00000000-0005-0000-0000-000022090000}"/>
    <cellStyle name="Normal 5 36 2" xfId="2309" xr:uid="{00000000-0005-0000-0000-000023090000}"/>
    <cellStyle name="Normal 5 37" xfId="2310" xr:uid="{00000000-0005-0000-0000-000024090000}"/>
    <cellStyle name="Normal 5 37 2" xfId="2311" xr:uid="{00000000-0005-0000-0000-000025090000}"/>
    <cellStyle name="Normal 5 38" xfId="2312" xr:uid="{00000000-0005-0000-0000-000026090000}"/>
    <cellStyle name="Normal 5 38 2" xfId="2313" xr:uid="{00000000-0005-0000-0000-000027090000}"/>
    <cellStyle name="Normal 5 39" xfId="2314" xr:uid="{00000000-0005-0000-0000-000028090000}"/>
    <cellStyle name="Normal 5 39 2" xfId="2315" xr:uid="{00000000-0005-0000-0000-000029090000}"/>
    <cellStyle name="Normal 5 4" xfId="2316" xr:uid="{00000000-0005-0000-0000-00002A090000}"/>
    <cellStyle name="Normal 5 4 2" xfId="2317" xr:uid="{00000000-0005-0000-0000-00002B090000}"/>
    <cellStyle name="Normal 5 40" xfId="2318" xr:uid="{00000000-0005-0000-0000-00002C090000}"/>
    <cellStyle name="Normal 5 40 2" xfId="2319" xr:uid="{00000000-0005-0000-0000-00002D090000}"/>
    <cellStyle name="Normal 5 41" xfId="2320" xr:uid="{00000000-0005-0000-0000-00002E090000}"/>
    <cellStyle name="Normal 5 41 2" xfId="2321" xr:uid="{00000000-0005-0000-0000-00002F090000}"/>
    <cellStyle name="Normal 5 42" xfId="2322" xr:uid="{00000000-0005-0000-0000-000030090000}"/>
    <cellStyle name="Normal 5 42 2" xfId="2323" xr:uid="{00000000-0005-0000-0000-000031090000}"/>
    <cellStyle name="Normal 5 43" xfId="2324" xr:uid="{00000000-0005-0000-0000-000032090000}"/>
    <cellStyle name="Normal 5 43 2" xfId="2325" xr:uid="{00000000-0005-0000-0000-000033090000}"/>
    <cellStyle name="Normal 5 44" xfId="2326" xr:uid="{00000000-0005-0000-0000-000034090000}"/>
    <cellStyle name="Normal 5 44 2" xfId="2327" xr:uid="{00000000-0005-0000-0000-000035090000}"/>
    <cellStyle name="Normal 5 45" xfId="2328" xr:uid="{00000000-0005-0000-0000-000036090000}"/>
    <cellStyle name="Normal 5 45 2" xfId="2329" xr:uid="{00000000-0005-0000-0000-000037090000}"/>
    <cellStyle name="Normal 5 46" xfId="2330" xr:uid="{00000000-0005-0000-0000-000038090000}"/>
    <cellStyle name="Normal 5 46 2" xfId="2331" xr:uid="{00000000-0005-0000-0000-000039090000}"/>
    <cellStyle name="Normal 5 47" xfId="2332" xr:uid="{00000000-0005-0000-0000-00003A090000}"/>
    <cellStyle name="Normal 5 47 2" xfId="2333" xr:uid="{00000000-0005-0000-0000-00003B090000}"/>
    <cellStyle name="Normal 5 48" xfId="2334" xr:uid="{00000000-0005-0000-0000-00003C090000}"/>
    <cellStyle name="Normal 5 48 2" xfId="2335" xr:uid="{00000000-0005-0000-0000-00003D090000}"/>
    <cellStyle name="Normal 5 49" xfId="2336" xr:uid="{00000000-0005-0000-0000-00003E090000}"/>
    <cellStyle name="Normal 5 49 2" xfId="2337" xr:uid="{00000000-0005-0000-0000-00003F090000}"/>
    <cellStyle name="Normal 5 5" xfId="2338" xr:uid="{00000000-0005-0000-0000-000040090000}"/>
    <cellStyle name="Normal 5 5 2" xfId="2339" xr:uid="{00000000-0005-0000-0000-000041090000}"/>
    <cellStyle name="Normal 5 50" xfId="2340" xr:uid="{00000000-0005-0000-0000-000042090000}"/>
    <cellStyle name="Normal 5 50 10" xfId="2341" xr:uid="{00000000-0005-0000-0000-000043090000}"/>
    <cellStyle name="Normal 5 50 2" xfId="2342" xr:uid="{00000000-0005-0000-0000-000044090000}"/>
    <cellStyle name="Normal 5 50 2 2" xfId="2343" xr:uid="{00000000-0005-0000-0000-000045090000}"/>
    <cellStyle name="Normal 5 50 3" xfId="2344" xr:uid="{00000000-0005-0000-0000-000046090000}"/>
    <cellStyle name="Normal 5 50 3 2" xfId="2345" xr:uid="{00000000-0005-0000-0000-000047090000}"/>
    <cellStyle name="Normal 5 50 4" xfId="2346" xr:uid="{00000000-0005-0000-0000-000048090000}"/>
    <cellStyle name="Normal 5 50 4 2" xfId="2347" xr:uid="{00000000-0005-0000-0000-000049090000}"/>
    <cellStyle name="Normal 5 50 5" xfId="2348" xr:uid="{00000000-0005-0000-0000-00004A090000}"/>
    <cellStyle name="Normal 5 50 5 2" xfId="2349" xr:uid="{00000000-0005-0000-0000-00004B090000}"/>
    <cellStyle name="Normal 5 50 6" xfId="2350" xr:uid="{00000000-0005-0000-0000-00004C090000}"/>
    <cellStyle name="Normal 5 50 6 2" xfId="2351" xr:uid="{00000000-0005-0000-0000-00004D090000}"/>
    <cellStyle name="Normal 5 50 7" xfId="2352" xr:uid="{00000000-0005-0000-0000-00004E090000}"/>
    <cellStyle name="Normal 5 50 7 2" xfId="2353" xr:uid="{00000000-0005-0000-0000-00004F090000}"/>
    <cellStyle name="Normal 5 50 8" xfId="2354" xr:uid="{00000000-0005-0000-0000-000050090000}"/>
    <cellStyle name="Normal 5 50 8 2" xfId="2355" xr:uid="{00000000-0005-0000-0000-000051090000}"/>
    <cellStyle name="Normal 5 50 9" xfId="2356" xr:uid="{00000000-0005-0000-0000-000052090000}"/>
    <cellStyle name="Normal 5 50 9 2" xfId="2357" xr:uid="{00000000-0005-0000-0000-000053090000}"/>
    <cellStyle name="Normal 5 50_Piller1-2idősorok" xfId="2358" xr:uid="{00000000-0005-0000-0000-000054090000}"/>
    <cellStyle name="Normal 5 51" xfId="2359" xr:uid="{00000000-0005-0000-0000-000055090000}"/>
    <cellStyle name="Normal 5 51 10" xfId="2360" xr:uid="{00000000-0005-0000-0000-000056090000}"/>
    <cellStyle name="Normal 5 51 2" xfId="2361" xr:uid="{00000000-0005-0000-0000-000057090000}"/>
    <cellStyle name="Normal 5 51 2 2" xfId="2362" xr:uid="{00000000-0005-0000-0000-000058090000}"/>
    <cellStyle name="Normal 5 51 3" xfId="2363" xr:uid="{00000000-0005-0000-0000-000059090000}"/>
    <cellStyle name="Normal 5 51 3 2" xfId="2364" xr:uid="{00000000-0005-0000-0000-00005A090000}"/>
    <cellStyle name="Normal 5 51 4" xfId="2365" xr:uid="{00000000-0005-0000-0000-00005B090000}"/>
    <cellStyle name="Normal 5 51 4 2" xfId="2366" xr:uid="{00000000-0005-0000-0000-00005C090000}"/>
    <cellStyle name="Normal 5 51 5" xfId="2367" xr:uid="{00000000-0005-0000-0000-00005D090000}"/>
    <cellStyle name="Normal 5 51 5 2" xfId="2368" xr:uid="{00000000-0005-0000-0000-00005E090000}"/>
    <cellStyle name="Normal 5 51 6" xfId="2369" xr:uid="{00000000-0005-0000-0000-00005F090000}"/>
    <cellStyle name="Normal 5 51 6 2" xfId="2370" xr:uid="{00000000-0005-0000-0000-000060090000}"/>
    <cellStyle name="Normal 5 51 7" xfId="2371" xr:uid="{00000000-0005-0000-0000-000061090000}"/>
    <cellStyle name="Normal 5 51 7 2" xfId="2372" xr:uid="{00000000-0005-0000-0000-000062090000}"/>
    <cellStyle name="Normal 5 51 8" xfId="2373" xr:uid="{00000000-0005-0000-0000-000063090000}"/>
    <cellStyle name="Normal 5 51 8 2" xfId="2374" xr:uid="{00000000-0005-0000-0000-000064090000}"/>
    <cellStyle name="Normal 5 51 9" xfId="2375" xr:uid="{00000000-0005-0000-0000-000065090000}"/>
    <cellStyle name="Normal 5 51 9 2" xfId="2376" xr:uid="{00000000-0005-0000-0000-000066090000}"/>
    <cellStyle name="Normal 5 51_Piller1-2idősorok" xfId="2377" xr:uid="{00000000-0005-0000-0000-000067090000}"/>
    <cellStyle name="Normal 5 52" xfId="2378" xr:uid="{00000000-0005-0000-0000-000068090000}"/>
    <cellStyle name="Normal 5 52 10" xfId="2379" xr:uid="{00000000-0005-0000-0000-000069090000}"/>
    <cellStyle name="Normal 5 52 2" xfId="2380" xr:uid="{00000000-0005-0000-0000-00006A090000}"/>
    <cellStyle name="Normal 5 52 2 2" xfId="2381" xr:uid="{00000000-0005-0000-0000-00006B090000}"/>
    <cellStyle name="Normal 5 52 3" xfId="2382" xr:uid="{00000000-0005-0000-0000-00006C090000}"/>
    <cellStyle name="Normal 5 52 3 2" xfId="2383" xr:uid="{00000000-0005-0000-0000-00006D090000}"/>
    <cellStyle name="Normal 5 52 4" xfId="2384" xr:uid="{00000000-0005-0000-0000-00006E090000}"/>
    <cellStyle name="Normal 5 52 4 2" xfId="2385" xr:uid="{00000000-0005-0000-0000-00006F090000}"/>
    <cellStyle name="Normal 5 52 5" xfId="2386" xr:uid="{00000000-0005-0000-0000-000070090000}"/>
    <cellStyle name="Normal 5 52 5 2" xfId="2387" xr:uid="{00000000-0005-0000-0000-000071090000}"/>
    <cellStyle name="Normal 5 52 6" xfId="2388" xr:uid="{00000000-0005-0000-0000-000072090000}"/>
    <cellStyle name="Normal 5 52 6 2" xfId="2389" xr:uid="{00000000-0005-0000-0000-000073090000}"/>
    <cellStyle name="Normal 5 52 7" xfId="2390" xr:uid="{00000000-0005-0000-0000-000074090000}"/>
    <cellStyle name="Normal 5 52 7 2" xfId="2391" xr:uid="{00000000-0005-0000-0000-000075090000}"/>
    <cellStyle name="Normal 5 52 8" xfId="2392" xr:uid="{00000000-0005-0000-0000-000076090000}"/>
    <cellStyle name="Normal 5 52 8 2" xfId="2393" xr:uid="{00000000-0005-0000-0000-000077090000}"/>
    <cellStyle name="Normal 5 52 9" xfId="2394" xr:uid="{00000000-0005-0000-0000-000078090000}"/>
    <cellStyle name="Normal 5 52 9 2" xfId="2395" xr:uid="{00000000-0005-0000-0000-000079090000}"/>
    <cellStyle name="Normal 5 52_Piller1-2idősorok" xfId="2396" xr:uid="{00000000-0005-0000-0000-00007A090000}"/>
    <cellStyle name="Normal 5 53" xfId="2397" xr:uid="{00000000-0005-0000-0000-00007B090000}"/>
    <cellStyle name="Normal 5 53 10" xfId="2398" xr:uid="{00000000-0005-0000-0000-00007C090000}"/>
    <cellStyle name="Normal 5 53 2" xfId="2399" xr:uid="{00000000-0005-0000-0000-00007D090000}"/>
    <cellStyle name="Normal 5 53 2 2" xfId="2400" xr:uid="{00000000-0005-0000-0000-00007E090000}"/>
    <cellStyle name="Normal 5 53 3" xfId="2401" xr:uid="{00000000-0005-0000-0000-00007F090000}"/>
    <cellStyle name="Normal 5 53 3 2" xfId="2402" xr:uid="{00000000-0005-0000-0000-000080090000}"/>
    <cellStyle name="Normal 5 53 4" xfId="2403" xr:uid="{00000000-0005-0000-0000-000081090000}"/>
    <cellStyle name="Normal 5 53 4 2" xfId="2404" xr:uid="{00000000-0005-0000-0000-000082090000}"/>
    <cellStyle name="Normal 5 53 5" xfId="2405" xr:uid="{00000000-0005-0000-0000-000083090000}"/>
    <cellStyle name="Normal 5 53 5 2" xfId="2406" xr:uid="{00000000-0005-0000-0000-000084090000}"/>
    <cellStyle name="Normal 5 53 6" xfId="2407" xr:uid="{00000000-0005-0000-0000-000085090000}"/>
    <cellStyle name="Normal 5 53 6 2" xfId="2408" xr:uid="{00000000-0005-0000-0000-000086090000}"/>
    <cellStyle name="Normal 5 53 7" xfId="2409" xr:uid="{00000000-0005-0000-0000-000087090000}"/>
    <cellStyle name="Normal 5 53 7 2" xfId="2410" xr:uid="{00000000-0005-0000-0000-000088090000}"/>
    <cellStyle name="Normal 5 53 8" xfId="2411" xr:uid="{00000000-0005-0000-0000-000089090000}"/>
    <cellStyle name="Normal 5 53 8 2" xfId="2412" xr:uid="{00000000-0005-0000-0000-00008A090000}"/>
    <cellStyle name="Normal 5 53 9" xfId="2413" xr:uid="{00000000-0005-0000-0000-00008B090000}"/>
    <cellStyle name="Normal 5 53 9 2" xfId="2414" xr:uid="{00000000-0005-0000-0000-00008C090000}"/>
    <cellStyle name="Normal 5 53_Piller1-2idősorok" xfId="2415" xr:uid="{00000000-0005-0000-0000-00008D090000}"/>
    <cellStyle name="Normal 5 54" xfId="2416" xr:uid="{00000000-0005-0000-0000-00008E090000}"/>
    <cellStyle name="Normal 5 54 10" xfId="2417" xr:uid="{00000000-0005-0000-0000-00008F090000}"/>
    <cellStyle name="Normal 5 54 2" xfId="2418" xr:uid="{00000000-0005-0000-0000-000090090000}"/>
    <cellStyle name="Normal 5 54 3" xfId="2419" xr:uid="{00000000-0005-0000-0000-000091090000}"/>
    <cellStyle name="Normal 5 54 3 2" xfId="2420" xr:uid="{00000000-0005-0000-0000-000092090000}"/>
    <cellStyle name="Normal 5 54 4" xfId="2421" xr:uid="{00000000-0005-0000-0000-000093090000}"/>
    <cellStyle name="Normal 5 54 4 2" xfId="2422" xr:uid="{00000000-0005-0000-0000-000094090000}"/>
    <cellStyle name="Normal 5 54 5" xfId="2423" xr:uid="{00000000-0005-0000-0000-000095090000}"/>
    <cellStyle name="Normal 5 54 5 2" xfId="2424" xr:uid="{00000000-0005-0000-0000-000096090000}"/>
    <cellStyle name="Normal 5 54 6" xfId="2425" xr:uid="{00000000-0005-0000-0000-000097090000}"/>
    <cellStyle name="Normal 5 54 6 2" xfId="2426" xr:uid="{00000000-0005-0000-0000-000098090000}"/>
    <cellStyle name="Normal 5 54 7" xfId="2427" xr:uid="{00000000-0005-0000-0000-000099090000}"/>
    <cellStyle name="Normal 5 54 7 2" xfId="2428" xr:uid="{00000000-0005-0000-0000-00009A090000}"/>
    <cellStyle name="Normal 5 54 8" xfId="2429" xr:uid="{00000000-0005-0000-0000-00009B090000}"/>
    <cellStyle name="Normal 5 54 8 2" xfId="2430" xr:uid="{00000000-0005-0000-0000-00009C090000}"/>
    <cellStyle name="Normal 5 54 9" xfId="2431" xr:uid="{00000000-0005-0000-0000-00009D090000}"/>
    <cellStyle name="Normal 5 54 9 2" xfId="2432" xr:uid="{00000000-0005-0000-0000-00009E090000}"/>
    <cellStyle name="Normal 5 54_Piller1-2idősorok" xfId="2433" xr:uid="{00000000-0005-0000-0000-00009F090000}"/>
    <cellStyle name="Normal 5 55" xfId="2434" xr:uid="{00000000-0005-0000-0000-0000A0090000}"/>
    <cellStyle name="Normal 5 6" xfId="2435" xr:uid="{00000000-0005-0000-0000-0000A1090000}"/>
    <cellStyle name="Normal 5 6 2" xfId="2436" xr:uid="{00000000-0005-0000-0000-0000A2090000}"/>
    <cellStyle name="Normal 5 7" xfId="2437" xr:uid="{00000000-0005-0000-0000-0000A3090000}"/>
    <cellStyle name="Normal 5 7 2" xfId="2438" xr:uid="{00000000-0005-0000-0000-0000A4090000}"/>
    <cellStyle name="Normal 5 8" xfId="2439" xr:uid="{00000000-0005-0000-0000-0000A5090000}"/>
    <cellStyle name="Normal 5 8 2" xfId="2440" xr:uid="{00000000-0005-0000-0000-0000A6090000}"/>
    <cellStyle name="Normal 5 9" xfId="2441" xr:uid="{00000000-0005-0000-0000-0000A7090000}"/>
    <cellStyle name="Normal 5 9 2" xfId="2442" xr:uid="{00000000-0005-0000-0000-0000A8090000}"/>
    <cellStyle name="Normal 5_Piller1-2idősorok" xfId="2443" xr:uid="{00000000-0005-0000-0000-0000A9090000}"/>
    <cellStyle name="Normal 50 2" xfId="2444" xr:uid="{00000000-0005-0000-0000-0000AA090000}"/>
    <cellStyle name="Normal 51 2" xfId="2445" xr:uid="{00000000-0005-0000-0000-0000AB090000}"/>
    <cellStyle name="Normal 52 2" xfId="2446" xr:uid="{00000000-0005-0000-0000-0000AC090000}"/>
    <cellStyle name="Normal 53 2" xfId="2447" xr:uid="{00000000-0005-0000-0000-0000AD090000}"/>
    <cellStyle name="Normal 54 2" xfId="2448" xr:uid="{00000000-0005-0000-0000-0000AE090000}"/>
    <cellStyle name="Normal 55 2" xfId="2449" xr:uid="{00000000-0005-0000-0000-0000AF090000}"/>
    <cellStyle name="Normal 56 2" xfId="2450" xr:uid="{00000000-0005-0000-0000-0000B0090000}"/>
    <cellStyle name="Normal 57 2" xfId="2451" xr:uid="{00000000-0005-0000-0000-0000B1090000}"/>
    <cellStyle name="Normal 58 2" xfId="2452" xr:uid="{00000000-0005-0000-0000-0000B2090000}"/>
    <cellStyle name="Normal 59 2" xfId="2453" xr:uid="{00000000-0005-0000-0000-0000B3090000}"/>
    <cellStyle name="Normal 6" xfId="2454" xr:uid="{00000000-0005-0000-0000-0000B4090000}"/>
    <cellStyle name="Normal 6 10" xfId="2455" xr:uid="{00000000-0005-0000-0000-0000B5090000}"/>
    <cellStyle name="Normal 6 10 2" xfId="2456" xr:uid="{00000000-0005-0000-0000-0000B6090000}"/>
    <cellStyle name="Normal 6 11" xfId="2457" xr:uid="{00000000-0005-0000-0000-0000B7090000}"/>
    <cellStyle name="Normal 6 11 2" xfId="2458" xr:uid="{00000000-0005-0000-0000-0000B8090000}"/>
    <cellStyle name="Normal 6 12" xfId="2459" xr:uid="{00000000-0005-0000-0000-0000B9090000}"/>
    <cellStyle name="Normal 6 12 2" xfId="2460" xr:uid="{00000000-0005-0000-0000-0000BA090000}"/>
    <cellStyle name="Normal 6 13" xfId="2461" xr:uid="{00000000-0005-0000-0000-0000BB090000}"/>
    <cellStyle name="Normal 6 13 2" xfId="2462" xr:uid="{00000000-0005-0000-0000-0000BC090000}"/>
    <cellStyle name="Normal 6 14" xfId="2463" xr:uid="{00000000-0005-0000-0000-0000BD090000}"/>
    <cellStyle name="Normal 6 14 2" xfId="2464" xr:uid="{00000000-0005-0000-0000-0000BE090000}"/>
    <cellStyle name="Normal 6 15" xfId="2465" xr:uid="{00000000-0005-0000-0000-0000BF090000}"/>
    <cellStyle name="Normal 6 15 2" xfId="2466" xr:uid="{00000000-0005-0000-0000-0000C0090000}"/>
    <cellStyle name="Normal 6 16" xfId="2467" xr:uid="{00000000-0005-0000-0000-0000C1090000}"/>
    <cellStyle name="Normal 6 16 2" xfId="2468" xr:uid="{00000000-0005-0000-0000-0000C2090000}"/>
    <cellStyle name="Normal 6 17" xfId="2469" xr:uid="{00000000-0005-0000-0000-0000C3090000}"/>
    <cellStyle name="Normal 6 17 2" xfId="2470" xr:uid="{00000000-0005-0000-0000-0000C4090000}"/>
    <cellStyle name="Normal 6 18" xfId="2471" xr:uid="{00000000-0005-0000-0000-0000C5090000}"/>
    <cellStyle name="Normal 6 18 2" xfId="2472" xr:uid="{00000000-0005-0000-0000-0000C6090000}"/>
    <cellStyle name="Normal 6 19" xfId="2473" xr:uid="{00000000-0005-0000-0000-0000C7090000}"/>
    <cellStyle name="Normal 6 19 2" xfId="2474" xr:uid="{00000000-0005-0000-0000-0000C8090000}"/>
    <cellStyle name="Normal 6 2" xfId="2475" xr:uid="{00000000-0005-0000-0000-0000C9090000}"/>
    <cellStyle name="Normal 6 2 2" xfId="2476" xr:uid="{00000000-0005-0000-0000-0000CA090000}"/>
    <cellStyle name="Normal 6 2 2 2" xfId="2477" xr:uid="{00000000-0005-0000-0000-0000CB090000}"/>
    <cellStyle name="Normal 6 2 2 2 2" xfId="2478" xr:uid="{00000000-0005-0000-0000-0000CC090000}"/>
    <cellStyle name="Normal 6 2 2_Piller1-2idősorok" xfId="2479" xr:uid="{00000000-0005-0000-0000-0000CD090000}"/>
    <cellStyle name="Normal 6 2 3" xfId="2480" xr:uid="{00000000-0005-0000-0000-0000CE090000}"/>
    <cellStyle name="Normal 6 2 3 2" xfId="2481" xr:uid="{00000000-0005-0000-0000-0000CF090000}"/>
    <cellStyle name="Normal 6 2 4" xfId="2482" xr:uid="{00000000-0005-0000-0000-0000D0090000}"/>
    <cellStyle name="Normal 6 2 4 2" xfId="2483" xr:uid="{00000000-0005-0000-0000-0000D1090000}"/>
    <cellStyle name="Normal 6 2 5" xfId="2484" xr:uid="{00000000-0005-0000-0000-0000D2090000}"/>
    <cellStyle name="Normal 6 2_Piller1-2idősorok" xfId="2485" xr:uid="{00000000-0005-0000-0000-0000D3090000}"/>
    <cellStyle name="Normal 6 20" xfId="2486" xr:uid="{00000000-0005-0000-0000-0000D4090000}"/>
    <cellStyle name="Normal 6 20 2" xfId="2487" xr:uid="{00000000-0005-0000-0000-0000D5090000}"/>
    <cellStyle name="Normal 6 21" xfId="2488" xr:uid="{00000000-0005-0000-0000-0000D6090000}"/>
    <cellStyle name="Normal 6 21 2" xfId="2489" xr:uid="{00000000-0005-0000-0000-0000D7090000}"/>
    <cellStyle name="Normal 6 22" xfId="2490" xr:uid="{00000000-0005-0000-0000-0000D8090000}"/>
    <cellStyle name="Normal 6 22 2" xfId="2491" xr:uid="{00000000-0005-0000-0000-0000D9090000}"/>
    <cellStyle name="Normal 6 23" xfId="2492" xr:uid="{00000000-0005-0000-0000-0000DA090000}"/>
    <cellStyle name="Normal 6 23 2" xfId="2493" xr:uid="{00000000-0005-0000-0000-0000DB090000}"/>
    <cellStyle name="Normal 6 24" xfId="2494" xr:uid="{00000000-0005-0000-0000-0000DC090000}"/>
    <cellStyle name="Normal 6 24 2" xfId="2495" xr:uid="{00000000-0005-0000-0000-0000DD090000}"/>
    <cellStyle name="Normal 6 25" xfId="2496" xr:uid="{00000000-0005-0000-0000-0000DE090000}"/>
    <cellStyle name="Normal 6 25 2" xfId="2497" xr:uid="{00000000-0005-0000-0000-0000DF090000}"/>
    <cellStyle name="Normal 6 26" xfId="2498" xr:uid="{00000000-0005-0000-0000-0000E0090000}"/>
    <cellStyle name="Normal 6 26 2" xfId="2499" xr:uid="{00000000-0005-0000-0000-0000E1090000}"/>
    <cellStyle name="Normal 6 27" xfId="2500" xr:uid="{00000000-0005-0000-0000-0000E2090000}"/>
    <cellStyle name="Normal 6 27 2" xfId="2501" xr:uid="{00000000-0005-0000-0000-0000E3090000}"/>
    <cellStyle name="Normal 6 28" xfId="2502" xr:uid="{00000000-0005-0000-0000-0000E4090000}"/>
    <cellStyle name="Normal 6 28 2" xfId="2503" xr:uid="{00000000-0005-0000-0000-0000E5090000}"/>
    <cellStyle name="Normal 6 29" xfId="2504" xr:uid="{00000000-0005-0000-0000-0000E6090000}"/>
    <cellStyle name="Normal 6 29 2" xfId="2505" xr:uid="{00000000-0005-0000-0000-0000E7090000}"/>
    <cellStyle name="Normal 6 3" xfId="2506" xr:uid="{00000000-0005-0000-0000-0000E8090000}"/>
    <cellStyle name="Normal 6 3 2" xfId="2507" xr:uid="{00000000-0005-0000-0000-0000E9090000}"/>
    <cellStyle name="Normal 6 30" xfId="2508" xr:uid="{00000000-0005-0000-0000-0000EA090000}"/>
    <cellStyle name="Normal 6 30 2" xfId="2509" xr:uid="{00000000-0005-0000-0000-0000EB090000}"/>
    <cellStyle name="Normal 6 31" xfId="2510" xr:uid="{00000000-0005-0000-0000-0000EC090000}"/>
    <cellStyle name="Normal 6 31 2" xfId="2511" xr:uid="{00000000-0005-0000-0000-0000ED090000}"/>
    <cellStyle name="Normal 6 32" xfId="2512" xr:uid="{00000000-0005-0000-0000-0000EE090000}"/>
    <cellStyle name="Normal 6 32 2" xfId="2513" xr:uid="{00000000-0005-0000-0000-0000EF090000}"/>
    <cellStyle name="Normal 6 33" xfId="2514" xr:uid="{00000000-0005-0000-0000-0000F0090000}"/>
    <cellStyle name="Normal 6 33 2" xfId="2515" xr:uid="{00000000-0005-0000-0000-0000F1090000}"/>
    <cellStyle name="Normal 6 34" xfId="2516" xr:uid="{00000000-0005-0000-0000-0000F2090000}"/>
    <cellStyle name="Normal 6 34 2" xfId="2517" xr:uid="{00000000-0005-0000-0000-0000F3090000}"/>
    <cellStyle name="Normal 6 35" xfId="2518" xr:uid="{00000000-0005-0000-0000-0000F4090000}"/>
    <cellStyle name="Normal 6 35 2" xfId="2519" xr:uid="{00000000-0005-0000-0000-0000F5090000}"/>
    <cellStyle name="Normal 6 36" xfId="2520" xr:uid="{00000000-0005-0000-0000-0000F6090000}"/>
    <cellStyle name="Normal 6 36 2" xfId="2521" xr:uid="{00000000-0005-0000-0000-0000F7090000}"/>
    <cellStyle name="Normal 6 37" xfId="2522" xr:uid="{00000000-0005-0000-0000-0000F8090000}"/>
    <cellStyle name="Normal 6 37 2" xfId="2523" xr:uid="{00000000-0005-0000-0000-0000F9090000}"/>
    <cellStyle name="Normal 6 38" xfId="2524" xr:uid="{00000000-0005-0000-0000-0000FA090000}"/>
    <cellStyle name="Normal 6 38 2" xfId="2525" xr:uid="{00000000-0005-0000-0000-0000FB090000}"/>
    <cellStyle name="Normal 6 39" xfId="2526" xr:uid="{00000000-0005-0000-0000-0000FC090000}"/>
    <cellStyle name="Normal 6 39 2" xfId="2527" xr:uid="{00000000-0005-0000-0000-0000FD090000}"/>
    <cellStyle name="Normal 6 4" xfId="2528" xr:uid="{00000000-0005-0000-0000-0000FE090000}"/>
    <cellStyle name="Normal 6 4 2" xfId="2529" xr:uid="{00000000-0005-0000-0000-0000FF090000}"/>
    <cellStyle name="Normal 6 40" xfId="2530" xr:uid="{00000000-0005-0000-0000-0000000A0000}"/>
    <cellStyle name="Normal 6 40 2" xfId="2531" xr:uid="{00000000-0005-0000-0000-0000010A0000}"/>
    <cellStyle name="Normal 6 41" xfId="2532" xr:uid="{00000000-0005-0000-0000-0000020A0000}"/>
    <cellStyle name="Normal 6 41 2" xfId="2533" xr:uid="{00000000-0005-0000-0000-0000030A0000}"/>
    <cellStyle name="Normal 6 42" xfId="2534" xr:uid="{00000000-0005-0000-0000-0000040A0000}"/>
    <cellStyle name="Normal 6 42 2" xfId="2535" xr:uid="{00000000-0005-0000-0000-0000050A0000}"/>
    <cellStyle name="Normal 6 43" xfId="2536" xr:uid="{00000000-0005-0000-0000-0000060A0000}"/>
    <cellStyle name="Normal 6 43 2" xfId="2537" xr:uid="{00000000-0005-0000-0000-0000070A0000}"/>
    <cellStyle name="Normal 6 44" xfId="2538" xr:uid="{00000000-0005-0000-0000-0000080A0000}"/>
    <cellStyle name="Normal 6 44 2" xfId="2539" xr:uid="{00000000-0005-0000-0000-0000090A0000}"/>
    <cellStyle name="Normal 6 45" xfId="2540" xr:uid="{00000000-0005-0000-0000-00000A0A0000}"/>
    <cellStyle name="Normal 6 45 2" xfId="2541" xr:uid="{00000000-0005-0000-0000-00000B0A0000}"/>
    <cellStyle name="Normal 6 46" xfId="2542" xr:uid="{00000000-0005-0000-0000-00000C0A0000}"/>
    <cellStyle name="Normal 6 46 2" xfId="2543" xr:uid="{00000000-0005-0000-0000-00000D0A0000}"/>
    <cellStyle name="Normal 6 47" xfId="2544" xr:uid="{00000000-0005-0000-0000-00000E0A0000}"/>
    <cellStyle name="Normal 6 47 2" xfId="2545" xr:uid="{00000000-0005-0000-0000-00000F0A0000}"/>
    <cellStyle name="Normal 6 48" xfId="2546" xr:uid="{00000000-0005-0000-0000-0000100A0000}"/>
    <cellStyle name="Normal 6 48 2" xfId="2547" xr:uid="{00000000-0005-0000-0000-0000110A0000}"/>
    <cellStyle name="Normal 6 49" xfId="2548" xr:uid="{00000000-0005-0000-0000-0000120A0000}"/>
    <cellStyle name="Normal 6 49 2" xfId="2549" xr:uid="{00000000-0005-0000-0000-0000130A0000}"/>
    <cellStyle name="Normal 6 5" xfId="2550" xr:uid="{00000000-0005-0000-0000-0000140A0000}"/>
    <cellStyle name="Normal 6 5 2" xfId="2551" xr:uid="{00000000-0005-0000-0000-0000150A0000}"/>
    <cellStyle name="Normal 6 50" xfId="2552" xr:uid="{00000000-0005-0000-0000-0000160A0000}"/>
    <cellStyle name="Normal 6 50 2" xfId="2553" xr:uid="{00000000-0005-0000-0000-0000170A0000}"/>
    <cellStyle name="Normal 6 51" xfId="2554" xr:uid="{00000000-0005-0000-0000-0000180A0000}"/>
    <cellStyle name="Normal 6 51 2" xfId="2555" xr:uid="{00000000-0005-0000-0000-0000190A0000}"/>
    <cellStyle name="Normal 6 52" xfId="2556" xr:uid="{00000000-0005-0000-0000-00001A0A0000}"/>
    <cellStyle name="Normal 6 52 10" xfId="2557" xr:uid="{00000000-0005-0000-0000-00001B0A0000}"/>
    <cellStyle name="Normal 6 52 2" xfId="2558" xr:uid="{00000000-0005-0000-0000-00001C0A0000}"/>
    <cellStyle name="Normal 6 52 3" xfId="2559" xr:uid="{00000000-0005-0000-0000-00001D0A0000}"/>
    <cellStyle name="Normal 6 52 3 2" xfId="2560" xr:uid="{00000000-0005-0000-0000-00001E0A0000}"/>
    <cellStyle name="Normal 6 52 4" xfId="2561" xr:uid="{00000000-0005-0000-0000-00001F0A0000}"/>
    <cellStyle name="Normal 6 52 4 2" xfId="2562" xr:uid="{00000000-0005-0000-0000-0000200A0000}"/>
    <cellStyle name="Normal 6 52 5" xfId="2563" xr:uid="{00000000-0005-0000-0000-0000210A0000}"/>
    <cellStyle name="Normal 6 52 5 2" xfId="2564" xr:uid="{00000000-0005-0000-0000-0000220A0000}"/>
    <cellStyle name="Normal 6 52 6" xfId="2565" xr:uid="{00000000-0005-0000-0000-0000230A0000}"/>
    <cellStyle name="Normal 6 52 6 2" xfId="2566" xr:uid="{00000000-0005-0000-0000-0000240A0000}"/>
    <cellStyle name="Normal 6 52 7" xfId="2567" xr:uid="{00000000-0005-0000-0000-0000250A0000}"/>
    <cellStyle name="Normal 6 52 7 2" xfId="2568" xr:uid="{00000000-0005-0000-0000-0000260A0000}"/>
    <cellStyle name="Normal 6 52 8" xfId="2569" xr:uid="{00000000-0005-0000-0000-0000270A0000}"/>
    <cellStyle name="Normal 6 52 8 2" xfId="2570" xr:uid="{00000000-0005-0000-0000-0000280A0000}"/>
    <cellStyle name="Normal 6 52 9" xfId="2571" xr:uid="{00000000-0005-0000-0000-0000290A0000}"/>
    <cellStyle name="Normal 6 52 9 2" xfId="2572" xr:uid="{00000000-0005-0000-0000-00002A0A0000}"/>
    <cellStyle name="Normal 6 52_Piller1-2idősorok" xfId="2573" xr:uid="{00000000-0005-0000-0000-00002B0A0000}"/>
    <cellStyle name="Normal 6 53" xfId="2574" xr:uid="{00000000-0005-0000-0000-00002C0A0000}"/>
    <cellStyle name="Normal 6 6" xfId="2575" xr:uid="{00000000-0005-0000-0000-00002D0A0000}"/>
    <cellStyle name="Normal 6 6 2" xfId="2576" xr:uid="{00000000-0005-0000-0000-00002E0A0000}"/>
    <cellStyle name="Normal 6 7" xfId="2577" xr:uid="{00000000-0005-0000-0000-00002F0A0000}"/>
    <cellStyle name="Normal 6 7 2" xfId="2578" xr:uid="{00000000-0005-0000-0000-0000300A0000}"/>
    <cellStyle name="Normal 6 8" xfId="2579" xr:uid="{00000000-0005-0000-0000-0000310A0000}"/>
    <cellStyle name="Normal 6 8 2" xfId="2580" xr:uid="{00000000-0005-0000-0000-0000320A0000}"/>
    <cellStyle name="Normal 6 9" xfId="2581" xr:uid="{00000000-0005-0000-0000-0000330A0000}"/>
    <cellStyle name="Normal 6 9 2" xfId="2582" xr:uid="{00000000-0005-0000-0000-0000340A0000}"/>
    <cellStyle name="Normal 6_Piller1-2idősorok" xfId="2583" xr:uid="{00000000-0005-0000-0000-0000350A0000}"/>
    <cellStyle name="Normal 60 2" xfId="2584" xr:uid="{00000000-0005-0000-0000-0000360A0000}"/>
    <cellStyle name="Normal 61 2" xfId="2585" xr:uid="{00000000-0005-0000-0000-0000370A0000}"/>
    <cellStyle name="Normal 62 2" xfId="2586" xr:uid="{00000000-0005-0000-0000-0000380A0000}"/>
    <cellStyle name="Normal 63 2" xfId="2587" xr:uid="{00000000-0005-0000-0000-0000390A0000}"/>
    <cellStyle name="Normal 64 2" xfId="2588" xr:uid="{00000000-0005-0000-0000-00003A0A0000}"/>
    <cellStyle name="Normal 65 2" xfId="2589" xr:uid="{00000000-0005-0000-0000-00003B0A0000}"/>
    <cellStyle name="Normal 66 2" xfId="2590" xr:uid="{00000000-0005-0000-0000-00003C0A0000}"/>
    <cellStyle name="Normal 67 2" xfId="2591" xr:uid="{00000000-0005-0000-0000-00003D0A0000}"/>
    <cellStyle name="Normal 68 2" xfId="2592" xr:uid="{00000000-0005-0000-0000-00003E0A0000}"/>
    <cellStyle name="Normal 69 2" xfId="2593" xr:uid="{00000000-0005-0000-0000-00003F0A0000}"/>
    <cellStyle name="Normal 7" xfId="2594" xr:uid="{00000000-0005-0000-0000-0000400A0000}"/>
    <cellStyle name="Normal 7 2" xfId="2595" xr:uid="{00000000-0005-0000-0000-0000410A0000}"/>
    <cellStyle name="Normal 7 2 10" xfId="2596" xr:uid="{00000000-0005-0000-0000-0000420A0000}"/>
    <cellStyle name="Normal 7 2 2" xfId="2597" xr:uid="{00000000-0005-0000-0000-0000430A0000}"/>
    <cellStyle name="Normal 7 2 3" xfId="2598" xr:uid="{00000000-0005-0000-0000-0000440A0000}"/>
    <cellStyle name="Normal 7 2 3 2" xfId="2599" xr:uid="{00000000-0005-0000-0000-0000450A0000}"/>
    <cellStyle name="Normal 7 2 4" xfId="2600" xr:uid="{00000000-0005-0000-0000-0000460A0000}"/>
    <cellStyle name="Normal 7 2 4 2" xfId="2601" xr:uid="{00000000-0005-0000-0000-0000470A0000}"/>
    <cellStyle name="Normal 7 2 5" xfId="2602" xr:uid="{00000000-0005-0000-0000-0000480A0000}"/>
    <cellStyle name="Normal 7 2 5 2" xfId="2603" xr:uid="{00000000-0005-0000-0000-0000490A0000}"/>
    <cellStyle name="Normal 7 2 6" xfId="2604" xr:uid="{00000000-0005-0000-0000-00004A0A0000}"/>
    <cellStyle name="Normal 7 2 6 2" xfId="2605" xr:uid="{00000000-0005-0000-0000-00004B0A0000}"/>
    <cellStyle name="Normal 7 2 7" xfId="2606" xr:uid="{00000000-0005-0000-0000-00004C0A0000}"/>
    <cellStyle name="Normal 7 2 7 2" xfId="2607" xr:uid="{00000000-0005-0000-0000-00004D0A0000}"/>
    <cellStyle name="Normal 7 2 8" xfId="2608" xr:uid="{00000000-0005-0000-0000-00004E0A0000}"/>
    <cellStyle name="Normal 7 2 8 2" xfId="2609" xr:uid="{00000000-0005-0000-0000-00004F0A0000}"/>
    <cellStyle name="Normal 7 2 9" xfId="2610" xr:uid="{00000000-0005-0000-0000-0000500A0000}"/>
    <cellStyle name="Normal 7 2 9 2" xfId="2611" xr:uid="{00000000-0005-0000-0000-0000510A0000}"/>
    <cellStyle name="Normal 7 2_Piller1-2idősorok" xfId="2612" xr:uid="{00000000-0005-0000-0000-0000520A0000}"/>
    <cellStyle name="Normal 7 3" xfId="2613" xr:uid="{00000000-0005-0000-0000-0000530A0000}"/>
    <cellStyle name="Normal 7 4" xfId="2614" xr:uid="{00000000-0005-0000-0000-0000540A0000}"/>
    <cellStyle name="Normal 7_Piller1-2idősorok" xfId="2615" xr:uid="{00000000-0005-0000-0000-0000550A0000}"/>
    <cellStyle name="Normal 70 2" xfId="2616" xr:uid="{00000000-0005-0000-0000-0000560A0000}"/>
    <cellStyle name="Normal 71 2" xfId="2617" xr:uid="{00000000-0005-0000-0000-0000570A0000}"/>
    <cellStyle name="Normal 72 2" xfId="2618" xr:uid="{00000000-0005-0000-0000-0000580A0000}"/>
    <cellStyle name="Normal 73" xfId="2619" xr:uid="{00000000-0005-0000-0000-0000590A0000}"/>
    <cellStyle name="Normal 73 10" xfId="2620" xr:uid="{00000000-0005-0000-0000-00005A0A0000}"/>
    <cellStyle name="Normal 73 2" xfId="2621" xr:uid="{00000000-0005-0000-0000-00005B0A0000}"/>
    <cellStyle name="Normal 73 3" xfId="2622" xr:uid="{00000000-0005-0000-0000-00005C0A0000}"/>
    <cellStyle name="Normal 73 4" xfId="2623" xr:uid="{00000000-0005-0000-0000-00005D0A0000}"/>
    <cellStyle name="Normal 73 5" xfId="2624" xr:uid="{00000000-0005-0000-0000-00005E0A0000}"/>
    <cellStyle name="Normal 73 6" xfId="2625" xr:uid="{00000000-0005-0000-0000-00005F0A0000}"/>
    <cellStyle name="Normal 73 7" xfId="2626" xr:uid="{00000000-0005-0000-0000-0000600A0000}"/>
    <cellStyle name="Normal 73 8" xfId="2627" xr:uid="{00000000-0005-0000-0000-0000610A0000}"/>
    <cellStyle name="Normal 73 9" xfId="2628" xr:uid="{00000000-0005-0000-0000-0000620A0000}"/>
    <cellStyle name="Normal 74 2" xfId="2629" xr:uid="{00000000-0005-0000-0000-0000630A0000}"/>
    <cellStyle name="Normal 75 2" xfId="2630" xr:uid="{00000000-0005-0000-0000-0000640A0000}"/>
    <cellStyle name="Normal 76 2" xfId="2631" xr:uid="{00000000-0005-0000-0000-0000650A0000}"/>
    <cellStyle name="Normal 77 2" xfId="2632" xr:uid="{00000000-0005-0000-0000-0000660A0000}"/>
    <cellStyle name="Normal 78 2" xfId="2633" xr:uid="{00000000-0005-0000-0000-0000670A0000}"/>
    <cellStyle name="Normal 79" xfId="2634" xr:uid="{00000000-0005-0000-0000-0000680A0000}"/>
    <cellStyle name="Normal 79 10" xfId="2635" xr:uid="{00000000-0005-0000-0000-0000690A0000}"/>
    <cellStyle name="Normal 79 2" xfId="2636" xr:uid="{00000000-0005-0000-0000-00006A0A0000}"/>
    <cellStyle name="Normal 79 3" xfId="2637" xr:uid="{00000000-0005-0000-0000-00006B0A0000}"/>
    <cellStyle name="Normal 79 4" xfId="2638" xr:uid="{00000000-0005-0000-0000-00006C0A0000}"/>
    <cellStyle name="Normal 79 5" xfId="2639" xr:uid="{00000000-0005-0000-0000-00006D0A0000}"/>
    <cellStyle name="Normal 79 6" xfId="2640" xr:uid="{00000000-0005-0000-0000-00006E0A0000}"/>
    <cellStyle name="Normal 79 7" xfId="2641" xr:uid="{00000000-0005-0000-0000-00006F0A0000}"/>
    <cellStyle name="Normal 79 8" xfId="2642" xr:uid="{00000000-0005-0000-0000-0000700A0000}"/>
    <cellStyle name="Normal 79 9" xfId="2643" xr:uid="{00000000-0005-0000-0000-0000710A0000}"/>
    <cellStyle name="Normal 8" xfId="2644" xr:uid="{00000000-0005-0000-0000-0000720A0000}"/>
    <cellStyle name="Normal 8 2" xfId="2645" xr:uid="{00000000-0005-0000-0000-0000730A0000}"/>
    <cellStyle name="Normal 8 2 10" xfId="2646" xr:uid="{00000000-0005-0000-0000-0000740A0000}"/>
    <cellStyle name="Normal 8 2 2" xfId="2647" xr:uid="{00000000-0005-0000-0000-0000750A0000}"/>
    <cellStyle name="Normal 8 2 3" xfId="2648" xr:uid="{00000000-0005-0000-0000-0000760A0000}"/>
    <cellStyle name="Normal 8 2 3 2" xfId="2649" xr:uid="{00000000-0005-0000-0000-0000770A0000}"/>
    <cellStyle name="Normal 8 2 4" xfId="2650" xr:uid="{00000000-0005-0000-0000-0000780A0000}"/>
    <cellStyle name="Normal 8 2 4 2" xfId="2651" xr:uid="{00000000-0005-0000-0000-0000790A0000}"/>
    <cellStyle name="Normal 8 2 5" xfId="2652" xr:uid="{00000000-0005-0000-0000-00007A0A0000}"/>
    <cellStyle name="Normal 8 2 5 2" xfId="2653" xr:uid="{00000000-0005-0000-0000-00007B0A0000}"/>
    <cellStyle name="Normal 8 2 6" xfId="2654" xr:uid="{00000000-0005-0000-0000-00007C0A0000}"/>
    <cellStyle name="Normal 8 2 6 2" xfId="2655" xr:uid="{00000000-0005-0000-0000-00007D0A0000}"/>
    <cellStyle name="Normal 8 2 7" xfId="2656" xr:uid="{00000000-0005-0000-0000-00007E0A0000}"/>
    <cellStyle name="Normal 8 2 7 2" xfId="2657" xr:uid="{00000000-0005-0000-0000-00007F0A0000}"/>
    <cellStyle name="Normal 8 2 8" xfId="2658" xr:uid="{00000000-0005-0000-0000-0000800A0000}"/>
    <cellStyle name="Normal 8 2 8 2" xfId="2659" xr:uid="{00000000-0005-0000-0000-0000810A0000}"/>
    <cellStyle name="Normal 8 2 9" xfId="2660" xr:uid="{00000000-0005-0000-0000-0000820A0000}"/>
    <cellStyle name="Normal 8 2 9 2" xfId="2661" xr:uid="{00000000-0005-0000-0000-0000830A0000}"/>
    <cellStyle name="Normal 8 2_Piller1-2idősorok" xfId="2662" xr:uid="{00000000-0005-0000-0000-0000840A0000}"/>
    <cellStyle name="Normal 8 3" xfId="2663" xr:uid="{00000000-0005-0000-0000-0000850A0000}"/>
    <cellStyle name="Normal 8 4" xfId="2664" xr:uid="{00000000-0005-0000-0000-0000860A0000}"/>
    <cellStyle name="Normal 8_Piller1-2idősorok" xfId="2665" xr:uid="{00000000-0005-0000-0000-0000870A0000}"/>
    <cellStyle name="Normal 80 2" xfId="2666" xr:uid="{00000000-0005-0000-0000-0000880A0000}"/>
    <cellStyle name="Normal 81 2" xfId="2667" xr:uid="{00000000-0005-0000-0000-0000890A0000}"/>
    <cellStyle name="Normal 85" xfId="2668" xr:uid="{00000000-0005-0000-0000-00008A0A0000}"/>
    <cellStyle name="Normal 85 2" xfId="2669" xr:uid="{00000000-0005-0000-0000-00008B0A0000}"/>
    <cellStyle name="Normal 85 3" xfId="2670" xr:uid="{00000000-0005-0000-0000-00008C0A0000}"/>
    <cellStyle name="Normal 85 4" xfId="2671" xr:uid="{00000000-0005-0000-0000-00008D0A0000}"/>
    <cellStyle name="Normal 85 5" xfId="2672" xr:uid="{00000000-0005-0000-0000-00008E0A0000}"/>
    <cellStyle name="Normal 85 6" xfId="2673" xr:uid="{00000000-0005-0000-0000-00008F0A0000}"/>
    <cellStyle name="Normal 85 7" xfId="2674" xr:uid="{00000000-0005-0000-0000-0000900A0000}"/>
    <cellStyle name="Normal 85 8" xfId="2675" xr:uid="{00000000-0005-0000-0000-0000910A0000}"/>
    <cellStyle name="Normal 85 9" xfId="2676" xr:uid="{00000000-0005-0000-0000-0000920A0000}"/>
    <cellStyle name="Normal 86" xfId="2677" xr:uid="{00000000-0005-0000-0000-0000930A0000}"/>
    <cellStyle name="Normal 86 2" xfId="2678" xr:uid="{00000000-0005-0000-0000-0000940A0000}"/>
    <cellStyle name="Normal 86 3" xfId="2679" xr:uid="{00000000-0005-0000-0000-0000950A0000}"/>
    <cellStyle name="Normal 86 4" xfId="2680" xr:uid="{00000000-0005-0000-0000-0000960A0000}"/>
    <cellStyle name="Normal 86 5" xfId="2681" xr:uid="{00000000-0005-0000-0000-0000970A0000}"/>
    <cellStyle name="Normal 86 6" xfId="2682" xr:uid="{00000000-0005-0000-0000-0000980A0000}"/>
    <cellStyle name="Normal 86 7" xfId="2683" xr:uid="{00000000-0005-0000-0000-0000990A0000}"/>
    <cellStyle name="Normal 86 8" xfId="2684" xr:uid="{00000000-0005-0000-0000-00009A0A0000}"/>
    <cellStyle name="Normal 86 9" xfId="2685" xr:uid="{00000000-0005-0000-0000-00009B0A0000}"/>
    <cellStyle name="Normal 88" xfId="2686" xr:uid="{00000000-0005-0000-0000-00009C0A0000}"/>
    <cellStyle name="Normal 88 2" xfId="2687" xr:uid="{00000000-0005-0000-0000-00009D0A0000}"/>
    <cellStyle name="Normal 88 3" xfId="2688" xr:uid="{00000000-0005-0000-0000-00009E0A0000}"/>
    <cellStyle name="Normal 88 4" xfId="2689" xr:uid="{00000000-0005-0000-0000-00009F0A0000}"/>
    <cellStyle name="Normal 88 5" xfId="2690" xr:uid="{00000000-0005-0000-0000-0000A00A0000}"/>
    <cellStyle name="Normal 88 6" xfId="2691" xr:uid="{00000000-0005-0000-0000-0000A10A0000}"/>
    <cellStyle name="Normal 88 7" xfId="2692" xr:uid="{00000000-0005-0000-0000-0000A20A0000}"/>
    <cellStyle name="Normal 88 8" xfId="2693" xr:uid="{00000000-0005-0000-0000-0000A30A0000}"/>
    <cellStyle name="Normal 88 9" xfId="2694" xr:uid="{00000000-0005-0000-0000-0000A40A0000}"/>
    <cellStyle name="Normal 89" xfId="2695" xr:uid="{00000000-0005-0000-0000-0000A50A0000}"/>
    <cellStyle name="Normal 89 2" xfId="2696" xr:uid="{00000000-0005-0000-0000-0000A60A0000}"/>
    <cellStyle name="Normal 89 3" xfId="2697" xr:uid="{00000000-0005-0000-0000-0000A70A0000}"/>
    <cellStyle name="Normal 89 4" xfId="2698" xr:uid="{00000000-0005-0000-0000-0000A80A0000}"/>
    <cellStyle name="Normal 89 5" xfId="2699" xr:uid="{00000000-0005-0000-0000-0000A90A0000}"/>
    <cellStyle name="Normal 89 6" xfId="2700" xr:uid="{00000000-0005-0000-0000-0000AA0A0000}"/>
    <cellStyle name="Normal 89 7" xfId="2701" xr:uid="{00000000-0005-0000-0000-0000AB0A0000}"/>
    <cellStyle name="Normal 89 8" xfId="2702" xr:uid="{00000000-0005-0000-0000-0000AC0A0000}"/>
    <cellStyle name="Normal 89 9" xfId="2703" xr:uid="{00000000-0005-0000-0000-0000AD0A0000}"/>
    <cellStyle name="Normal 9" xfId="2704" xr:uid="{00000000-0005-0000-0000-0000AE0A0000}"/>
    <cellStyle name="Normal 9 2" xfId="2705" xr:uid="{00000000-0005-0000-0000-0000AF0A0000}"/>
    <cellStyle name="Normal 9 2 10" xfId="2706" xr:uid="{00000000-0005-0000-0000-0000B00A0000}"/>
    <cellStyle name="Normal 9 2 2" xfId="2707" xr:uid="{00000000-0005-0000-0000-0000B10A0000}"/>
    <cellStyle name="Normal 9 2 3" xfId="2708" xr:uid="{00000000-0005-0000-0000-0000B20A0000}"/>
    <cellStyle name="Normal 9 2 3 2" xfId="2709" xr:uid="{00000000-0005-0000-0000-0000B30A0000}"/>
    <cellStyle name="Normal 9 2 4" xfId="2710" xr:uid="{00000000-0005-0000-0000-0000B40A0000}"/>
    <cellStyle name="Normal 9 2 4 2" xfId="2711" xr:uid="{00000000-0005-0000-0000-0000B50A0000}"/>
    <cellStyle name="Normal 9 2 5" xfId="2712" xr:uid="{00000000-0005-0000-0000-0000B60A0000}"/>
    <cellStyle name="Normal 9 2 5 2" xfId="2713" xr:uid="{00000000-0005-0000-0000-0000B70A0000}"/>
    <cellStyle name="Normal 9 2 6" xfId="2714" xr:uid="{00000000-0005-0000-0000-0000B80A0000}"/>
    <cellStyle name="Normal 9 2 6 2" xfId="2715" xr:uid="{00000000-0005-0000-0000-0000B90A0000}"/>
    <cellStyle name="Normal 9 2 7" xfId="2716" xr:uid="{00000000-0005-0000-0000-0000BA0A0000}"/>
    <cellStyle name="Normal 9 2 7 2" xfId="2717" xr:uid="{00000000-0005-0000-0000-0000BB0A0000}"/>
    <cellStyle name="Normal 9 2 8" xfId="2718" xr:uid="{00000000-0005-0000-0000-0000BC0A0000}"/>
    <cellStyle name="Normal 9 2 8 2" xfId="2719" xr:uid="{00000000-0005-0000-0000-0000BD0A0000}"/>
    <cellStyle name="Normal 9 2 9" xfId="2720" xr:uid="{00000000-0005-0000-0000-0000BE0A0000}"/>
    <cellStyle name="Normal 9 2 9 2" xfId="2721" xr:uid="{00000000-0005-0000-0000-0000BF0A0000}"/>
    <cellStyle name="Normal 9 2_Piller1-2idősorok" xfId="2722" xr:uid="{00000000-0005-0000-0000-0000C00A0000}"/>
    <cellStyle name="Normal 9 3" xfId="2723" xr:uid="{00000000-0005-0000-0000-0000C10A0000}"/>
    <cellStyle name="Normal 9 4" xfId="2724" xr:uid="{00000000-0005-0000-0000-0000C20A0000}"/>
    <cellStyle name="Normal 9_Piller1-2idősorok" xfId="2725" xr:uid="{00000000-0005-0000-0000-0000C30A0000}"/>
    <cellStyle name="Normal 91" xfId="2726" xr:uid="{00000000-0005-0000-0000-0000C40A0000}"/>
    <cellStyle name="Normal 91 2" xfId="2727" xr:uid="{00000000-0005-0000-0000-0000C50A0000}"/>
    <cellStyle name="Normal 91 3" xfId="2728" xr:uid="{00000000-0005-0000-0000-0000C60A0000}"/>
    <cellStyle name="Normal 91 4" xfId="2729" xr:uid="{00000000-0005-0000-0000-0000C70A0000}"/>
    <cellStyle name="Normal 91 5" xfId="2730" xr:uid="{00000000-0005-0000-0000-0000C80A0000}"/>
    <cellStyle name="Normal 91 6" xfId="2731" xr:uid="{00000000-0005-0000-0000-0000C90A0000}"/>
    <cellStyle name="Normal 91 7" xfId="2732" xr:uid="{00000000-0005-0000-0000-0000CA0A0000}"/>
    <cellStyle name="Normal 91 8" xfId="2733" xr:uid="{00000000-0005-0000-0000-0000CB0A0000}"/>
    <cellStyle name="Normal 91 9" xfId="2734" xr:uid="{00000000-0005-0000-0000-0000CC0A0000}"/>
    <cellStyle name="Normal 92" xfId="2735" xr:uid="{00000000-0005-0000-0000-0000CD0A0000}"/>
    <cellStyle name="Normal 92 2" xfId="2736" xr:uid="{00000000-0005-0000-0000-0000CE0A0000}"/>
    <cellStyle name="Normal 92 3" xfId="2737" xr:uid="{00000000-0005-0000-0000-0000CF0A0000}"/>
    <cellStyle name="Normal 92 4" xfId="2738" xr:uid="{00000000-0005-0000-0000-0000D00A0000}"/>
    <cellStyle name="Normal 92 5" xfId="2739" xr:uid="{00000000-0005-0000-0000-0000D10A0000}"/>
    <cellStyle name="Normal 92 6" xfId="2740" xr:uid="{00000000-0005-0000-0000-0000D20A0000}"/>
    <cellStyle name="Normal 92 7" xfId="2741" xr:uid="{00000000-0005-0000-0000-0000D30A0000}"/>
    <cellStyle name="Normal 92 8" xfId="2742" xr:uid="{00000000-0005-0000-0000-0000D40A0000}"/>
    <cellStyle name="Normal 92 9" xfId="2743" xr:uid="{00000000-0005-0000-0000-0000D50A0000}"/>
    <cellStyle name="Normal 93" xfId="2744" xr:uid="{00000000-0005-0000-0000-0000D60A0000}"/>
    <cellStyle name="Normal 93 2" xfId="2745" xr:uid="{00000000-0005-0000-0000-0000D70A0000}"/>
    <cellStyle name="Normal 93 3" xfId="2746" xr:uid="{00000000-0005-0000-0000-0000D80A0000}"/>
    <cellStyle name="Normal 93 4" xfId="2747" xr:uid="{00000000-0005-0000-0000-0000D90A0000}"/>
    <cellStyle name="Normal 93 5" xfId="2748" xr:uid="{00000000-0005-0000-0000-0000DA0A0000}"/>
    <cellStyle name="Normal 93 6" xfId="2749" xr:uid="{00000000-0005-0000-0000-0000DB0A0000}"/>
    <cellStyle name="Normal 93 7" xfId="2750" xr:uid="{00000000-0005-0000-0000-0000DC0A0000}"/>
    <cellStyle name="Normal 93 8" xfId="2751" xr:uid="{00000000-0005-0000-0000-0000DD0A0000}"/>
    <cellStyle name="Normal 93 9" xfId="2752" xr:uid="{00000000-0005-0000-0000-0000DE0A0000}"/>
    <cellStyle name="Normal 94" xfId="2753" xr:uid="{00000000-0005-0000-0000-0000DF0A0000}"/>
    <cellStyle name="Normal 94 2" xfId="2754" xr:uid="{00000000-0005-0000-0000-0000E00A0000}"/>
    <cellStyle name="Normal 94 3" xfId="2755" xr:uid="{00000000-0005-0000-0000-0000E10A0000}"/>
    <cellStyle name="Normal 94 4" xfId="2756" xr:uid="{00000000-0005-0000-0000-0000E20A0000}"/>
    <cellStyle name="Normal 94 5" xfId="2757" xr:uid="{00000000-0005-0000-0000-0000E30A0000}"/>
    <cellStyle name="Normal 94 6" xfId="2758" xr:uid="{00000000-0005-0000-0000-0000E40A0000}"/>
    <cellStyle name="Normal 94 7" xfId="2759" xr:uid="{00000000-0005-0000-0000-0000E50A0000}"/>
    <cellStyle name="Normal 94 8" xfId="2760" xr:uid="{00000000-0005-0000-0000-0000E60A0000}"/>
    <cellStyle name="Normal 94 9" xfId="2761" xr:uid="{00000000-0005-0000-0000-0000E70A0000}"/>
    <cellStyle name="Normal 95" xfId="2762" xr:uid="{00000000-0005-0000-0000-0000E80A0000}"/>
    <cellStyle name="Normal 95 2" xfId="2763" xr:uid="{00000000-0005-0000-0000-0000E90A0000}"/>
    <cellStyle name="Normal 95 3" xfId="2764" xr:uid="{00000000-0005-0000-0000-0000EA0A0000}"/>
    <cellStyle name="Normal 95 4" xfId="2765" xr:uid="{00000000-0005-0000-0000-0000EB0A0000}"/>
    <cellStyle name="Normal 95 5" xfId="2766" xr:uid="{00000000-0005-0000-0000-0000EC0A0000}"/>
    <cellStyle name="Normal 95 6" xfId="2767" xr:uid="{00000000-0005-0000-0000-0000ED0A0000}"/>
    <cellStyle name="Normal 95 7" xfId="2768" xr:uid="{00000000-0005-0000-0000-0000EE0A0000}"/>
    <cellStyle name="Normal 95 8" xfId="2769" xr:uid="{00000000-0005-0000-0000-0000EF0A0000}"/>
    <cellStyle name="Normal 95 9" xfId="2770" xr:uid="{00000000-0005-0000-0000-0000F00A0000}"/>
    <cellStyle name="Normal 96" xfId="2771" xr:uid="{00000000-0005-0000-0000-0000F10A0000}"/>
    <cellStyle name="Normal 96 2" xfId="2772" xr:uid="{00000000-0005-0000-0000-0000F20A0000}"/>
    <cellStyle name="Normal 96 3" xfId="2773" xr:uid="{00000000-0005-0000-0000-0000F30A0000}"/>
    <cellStyle name="Normal 96 4" xfId="2774" xr:uid="{00000000-0005-0000-0000-0000F40A0000}"/>
    <cellStyle name="Normal 96 5" xfId="2775" xr:uid="{00000000-0005-0000-0000-0000F50A0000}"/>
    <cellStyle name="Normal 96 6" xfId="2776" xr:uid="{00000000-0005-0000-0000-0000F60A0000}"/>
    <cellStyle name="Normal 96 7" xfId="2777" xr:uid="{00000000-0005-0000-0000-0000F70A0000}"/>
    <cellStyle name="Normal 96 8" xfId="2778" xr:uid="{00000000-0005-0000-0000-0000F80A0000}"/>
    <cellStyle name="Normal 96 9" xfId="2779" xr:uid="{00000000-0005-0000-0000-0000F90A0000}"/>
    <cellStyle name="Normal 97" xfId="2780" xr:uid="{00000000-0005-0000-0000-0000FA0A0000}"/>
    <cellStyle name="Normal 97 2" xfId="2781" xr:uid="{00000000-0005-0000-0000-0000FB0A0000}"/>
    <cellStyle name="Normal 97 3" xfId="2782" xr:uid="{00000000-0005-0000-0000-0000FC0A0000}"/>
    <cellStyle name="Normal 97 4" xfId="2783" xr:uid="{00000000-0005-0000-0000-0000FD0A0000}"/>
    <cellStyle name="Normal 97 5" xfId="2784" xr:uid="{00000000-0005-0000-0000-0000FE0A0000}"/>
    <cellStyle name="Normal 97 6" xfId="2785" xr:uid="{00000000-0005-0000-0000-0000FF0A0000}"/>
    <cellStyle name="Normal 97 7" xfId="2786" xr:uid="{00000000-0005-0000-0000-0000000B0000}"/>
    <cellStyle name="Normal 97 8" xfId="2787" xr:uid="{00000000-0005-0000-0000-0000010B0000}"/>
    <cellStyle name="Normal 97 9" xfId="2788" xr:uid="{00000000-0005-0000-0000-0000020B0000}"/>
    <cellStyle name="Normal 98" xfId="2789" xr:uid="{00000000-0005-0000-0000-0000030B0000}"/>
    <cellStyle name="Normal 98 2" xfId="2790" xr:uid="{00000000-0005-0000-0000-0000040B0000}"/>
    <cellStyle name="Normal 98 3" xfId="2791" xr:uid="{00000000-0005-0000-0000-0000050B0000}"/>
    <cellStyle name="Normal 98 4" xfId="2792" xr:uid="{00000000-0005-0000-0000-0000060B0000}"/>
    <cellStyle name="Normal 98 5" xfId="2793" xr:uid="{00000000-0005-0000-0000-0000070B0000}"/>
    <cellStyle name="Normal 98 6" xfId="2794" xr:uid="{00000000-0005-0000-0000-0000080B0000}"/>
    <cellStyle name="Normal 98 7" xfId="2795" xr:uid="{00000000-0005-0000-0000-0000090B0000}"/>
    <cellStyle name="Normal 98 8" xfId="2796" xr:uid="{00000000-0005-0000-0000-00000A0B0000}"/>
    <cellStyle name="Normal 98 9" xfId="2797" xr:uid="{00000000-0005-0000-0000-00000B0B0000}"/>
    <cellStyle name="Normal 99" xfId="2798" xr:uid="{00000000-0005-0000-0000-00000C0B0000}"/>
    <cellStyle name="Normal 99 2" xfId="2799" xr:uid="{00000000-0005-0000-0000-00000D0B0000}"/>
    <cellStyle name="Normal 99 3" xfId="2800" xr:uid="{00000000-0005-0000-0000-00000E0B0000}"/>
    <cellStyle name="Normal 99 4" xfId="2801" xr:uid="{00000000-0005-0000-0000-00000F0B0000}"/>
    <cellStyle name="Normal 99 5" xfId="2802" xr:uid="{00000000-0005-0000-0000-0000100B0000}"/>
    <cellStyle name="Normal 99 6" xfId="2803" xr:uid="{00000000-0005-0000-0000-0000110B0000}"/>
    <cellStyle name="Normal 99 7" xfId="2804" xr:uid="{00000000-0005-0000-0000-0000120B0000}"/>
    <cellStyle name="Normal 99 8" xfId="2805" xr:uid="{00000000-0005-0000-0000-0000130B0000}"/>
    <cellStyle name="Normal 99 9" xfId="2806" xr:uid="{00000000-0005-0000-0000-0000140B0000}"/>
    <cellStyle name="Normale_Apporto UN bdg 2002 13.11" xfId="2807" xr:uid="{00000000-0005-0000-0000-0000150B0000}"/>
    <cellStyle name="normálne_POKUS-AP" xfId="2808" xr:uid="{00000000-0005-0000-0000-0000160B0000}"/>
    <cellStyle name="normální_10.6.99" xfId="2809" xr:uid="{00000000-0005-0000-0000-0000170B0000}"/>
    <cellStyle name="Normalny_10 largest ORW cases" xfId="2810" xr:uid="{00000000-0005-0000-0000-0000180B0000}"/>
    <cellStyle name="Összesen" xfId="2811" xr:uid="{00000000-0005-0000-0000-0000190B0000}"/>
    <cellStyle name="Percent 10" xfId="2812" xr:uid="{00000000-0005-0000-0000-00001A0B0000}"/>
    <cellStyle name="Percent 10 2" xfId="2813" xr:uid="{00000000-0005-0000-0000-00001B0B0000}"/>
    <cellStyle name="Percent 10 2 2" xfId="2814" xr:uid="{00000000-0005-0000-0000-00001C0B0000}"/>
    <cellStyle name="Percent 10 3" xfId="2815" xr:uid="{00000000-0005-0000-0000-00001D0B0000}"/>
    <cellStyle name="Percent 10 3 2" xfId="2816" xr:uid="{00000000-0005-0000-0000-00001E0B0000}"/>
    <cellStyle name="Percent 10 4" xfId="2817" xr:uid="{00000000-0005-0000-0000-00001F0B0000}"/>
    <cellStyle name="Percent 10 4 2" xfId="2818" xr:uid="{00000000-0005-0000-0000-0000200B0000}"/>
    <cellStyle name="Percent 10 5" xfId="2819" xr:uid="{00000000-0005-0000-0000-0000210B0000}"/>
    <cellStyle name="Percent 10 5 2" xfId="2820" xr:uid="{00000000-0005-0000-0000-0000220B0000}"/>
    <cellStyle name="Percent 10 6" xfId="2821" xr:uid="{00000000-0005-0000-0000-0000230B0000}"/>
    <cellStyle name="Percent 10 6 2" xfId="2822" xr:uid="{00000000-0005-0000-0000-0000240B0000}"/>
    <cellStyle name="Percent 10 7" xfId="2823" xr:uid="{00000000-0005-0000-0000-0000250B0000}"/>
    <cellStyle name="Percent 10 7 2" xfId="2824" xr:uid="{00000000-0005-0000-0000-0000260B0000}"/>
    <cellStyle name="Percent 10 8" xfId="2825" xr:uid="{00000000-0005-0000-0000-0000270B0000}"/>
    <cellStyle name="Percent 10 8 2" xfId="2826" xr:uid="{00000000-0005-0000-0000-0000280B0000}"/>
    <cellStyle name="Percent 10 9" xfId="2827" xr:uid="{00000000-0005-0000-0000-0000290B0000}"/>
    <cellStyle name="Percent 11" xfId="2828" xr:uid="{00000000-0005-0000-0000-00002A0B0000}"/>
    <cellStyle name="Percent 11 2" xfId="2829" xr:uid="{00000000-0005-0000-0000-00002B0B0000}"/>
    <cellStyle name="Percent 11 2 2" xfId="2830" xr:uid="{00000000-0005-0000-0000-00002C0B0000}"/>
    <cellStyle name="Percent 11 3" xfId="2831" xr:uid="{00000000-0005-0000-0000-00002D0B0000}"/>
    <cellStyle name="Percent 11 3 2" xfId="2832" xr:uid="{00000000-0005-0000-0000-00002E0B0000}"/>
    <cellStyle name="Percent 11 4" xfId="2833" xr:uid="{00000000-0005-0000-0000-00002F0B0000}"/>
    <cellStyle name="Percent 11 4 2" xfId="2834" xr:uid="{00000000-0005-0000-0000-0000300B0000}"/>
    <cellStyle name="Percent 11 5" xfId="2835" xr:uid="{00000000-0005-0000-0000-0000310B0000}"/>
    <cellStyle name="Percent 11 5 2" xfId="2836" xr:uid="{00000000-0005-0000-0000-0000320B0000}"/>
    <cellStyle name="Percent 11 6" xfId="2837" xr:uid="{00000000-0005-0000-0000-0000330B0000}"/>
    <cellStyle name="Percent 11 6 2" xfId="2838" xr:uid="{00000000-0005-0000-0000-0000340B0000}"/>
    <cellStyle name="Percent 11 7" xfId="2839" xr:uid="{00000000-0005-0000-0000-0000350B0000}"/>
    <cellStyle name="Percent 11 7 2" xfId="2840" xr:uid="{00000000-0005-0000-0000-0000360B0000}"/>
    <cellStyle name="Percent 11 8" xfId="2841" xr:uid="{00000000-0005-0000-0000-0000370B0000}"/>
    <cellStyle name="Percent 11 8 2" xfId="2842" xr:uid="{00000000-0005-0000-0000-0000380B0000}"/>
    <cellStyle name="Percent 11 9" xfId="2843" xr:uid="{00000000-0005-0000-0000-0000390B0000}"/>
    <cellStyle name="Percent 12" xfId="2844" xr:uid="{00000000-0005-0000-0000-00003A0B0000}"/>
    <cellStyle name="Percent 12 2" xfId="2845" xr:uid="{00000000-0005-0000-0000-00003B0B0000}"/>
    <cellStyle name="Percent 12 2 2" xfId="2846" xr:uid="{00000000-0005-0000-0000-00003C0B0000}"/>
    <cellStyle name="Percent 12 3" xfId="2847" xr:uid="{00000000-0005-0000-0000-00003D0B0000}"/>
    <cellStyle name="Percent 12 3 2" xfId="2848" xr:uid="{00000000-0005-0000-0000-00003E0B0000}"/>
    <cellStyle name="Percent 12 4" xfId="2849" xr:uid="{00000000-0005-0000-0000-00003F0B0000}"/>
    <cellStyle name="Percent 12 4 2" xfId="2850" xr:uid="{00000000-0005-0000-0000-0000400B0000}"/>
    <cellStyle name="Percent 12 5" xfId="2851" xr:uid="{00000000-0005-0000-0000-0000410B0000}"/>
    <cellStyle name="Percent 12 5 2" xfId="2852" xr:uid="{00000000-0005-0000-0000-0000420B0000}"/>
    <cellStyle name="Percent 12 6" xfId="2853" xr:uid="{00000000-0005-0000-0000-0000430B0000}"/>
    <cellStyle name="Percent 12 6 2" xfId="2854" xr:uid="{00000000-0005-0000-0000-0000440B0000}"/>
    <cellStyle name="Percent 12 7" xfId="2855" xr:uid="{00000000-0005-0000-0000-0000450B0000}"/>
    <cellStyle name="Percent 12 7 2" xfId="2856" xr:uid="{00000000-0005-0000-0000-0000460B0000}"/>
    <cellStyle name="Percent 12 8" xfId="2857" xr:uid="{00000000-0005-0000-0000-0000470B0000}"/>
    <cellStyle name="Percent 12 8 2" xfId="2858" xr:uid="{00000000-0005-0000-0000-0000480B0000}"/>
    <cellStyle name="Percent 12 9" xfId="2859" xr:uid="{00000000-0005-0000-0000-0000490B0000}"/>
    <cellStyle name="Percent 13" xfId="2860" xr:uid="{00000000-0005-0000-0000-00004A0B0000}"/>
    <cellStyle name="Percent 14" xfId="3226" xr:uid="{00000000-0005-0000-0000-00004B0B0000}"/>
    <cellStyle name="Percent 15" xfId="3" xr:uid="{00000000-0005-0000-0000-00004C0B0000}"/>
    <cellStyle name="Percent 2" xfId="6" xr:uid="{00000000-0005-0000-0000-00004D0B0000}"/>
    <cellStyle name="Percent 2 2" xfId="2861" xr:uid="{00000000-0005-0000-0000-00004E0B0000}"/>
    <cellStyle name="Percent 2 3" xfId="2862" xr:uid="{00000000-0005-0000-0000-00004F0B0000}"/>
    <cellStyle name="Percent 2 4" xfId="2863" xr:uid="{00000000-0005-0000-0000-0000500B0000}"/>
    <cellStyle name="Percent 2 5" xfId="2864" xr:uid="{00000000-0005-0000-0000-0000510B0000}"/>
    <cellStyle name="Percent 2 6" xfId="2865" xr:uid="{00000000-0005-0000-0000-0000520B0000}"/>
    <cellStyle name="Percent 2 7" xfId="2866" xr:uid="{00000000-0005-0000-0000-0000530B0000}"/>
    <cellStyle name="Percent 2 8" xfId="2867" xr:uid="{00000000-0005-0000-0000-0000540B0000}"/>
    <cellStyle name="Percent 2 9" xfId="2868" xr:uid="{00000000-0005-0000-0000-0000550B0000}"/>
    <cellStyle name="Percent 3" xfId="2869" xr:uid="{00000000-0005-0000-0000-0000560B0000}"/>
    <cellStyle name="Percent 4" xfId="2870" xr:uid="{00000000-0005-0000-0000-0000570B0000}"/>
    <cellStyle name="Percent 5" xfId="2871" xr:uid="{00000000-0005-0000-0000-0000580B0000}"/>
    <cellStyle name="Percent 5 2" xfId="2872" xr:uid="{00000000-0005-0000-0000-0000590B0000}"/>
    <cellStyle name="Percent 5 2 2" xfId="2873" xr:uid="{00000000-0005-0000-0000-00005A0B0000}"/>
    <cellStyle name="Percent 5 3" xfId="2874" xr:uid="{00000000-0005-0000-0000-00005B0B0000}"/>
    <cellStyle name="Percent 5 3 2" xfId="2875" xr:uid="{00000000-0005-0000-0000-00005C0B0000}"/>
    <cellStyle name="Percent 5 4" xfId="2876" xr:uid="{00000000-0005-0000-0000-00005D0B0000}"/>
    <cellStyle name="Percent 5 4 2" xfId="2877" xr:uid="{00000000-0005-0000-0000-00005E0B0000}"/>
    <cellStyle name="Percent 5 5" xfId="2878" xr:uid="{00000000-0005-0000-0000-00005F0B0000}"/>
    <cellStyle name="Percent 5 5 2" xfId="2879" xr:uid="{00000000-0005-0000-0000-0000600B0000}"/>
    <cellStyle name="Percent 5 6" xfId="2880" xr:uid="{00000000-0005-0000-0000-0000610B0000}"/>
    <cellStyle name="Percent 5 6 2" xfId="2881" xr:uid="{00000000-0005-0000-0000-0000620B0000}"/>
    <cellStyle name="Percent 5 7" xfId="2882" xr:uid="{00000000-0005-0000-0000-0000630B0000}"/>
    <cellStyle name="Percent 5 7 2" xfId="2883" xr:uid="{00000000-0005-0000-0000-0000640B0000}"/>
    <cellStyle name="Percent 5 8" xfId="2884" xr:uid="{00000000-0005-0000-0000-0000650B0000}"/>
    <cellStyle name="Percent 5 8 2" xfId="2885" xr:uid="{00000000-0005-0000-0000-0000660B0000}"/>
    <cellStyle name="Percent 5 9" xfId="2886" xr:uid="{00000000-0005-0000-0000-0000670B0000}"/>
    <cellStyle name="Percent 6" xfId="2887" xr:uid="{00000000-0005-0000-0000-0000680B0000}"/>
    <cellStyle name="Percent 6 2" xfId="2888" xr:uid="{00000000-0005-0000-0000-0000690B0000}"/>
    <cellStyle name="Percent 6 2 2" xfId="2889" xr:uid="{00000000-0005-0000-0000-00006A0B0000}"/>
    <cellStyle name="Percent 6 3" xfId="2890" xr:uid="{00000000-0005-0000-0000-00006B0B0000}"/>
    <cellStyle name="Percent 6 3 2" xfId="2891" xr:uid="{00000000-0005-0000-0000-00006C0B0000}"/>
    <cellStyle name="Percent 6 4" xfId="2892" xr:uid="{00000000-0005-0000-0000-00006D0B0000}"/>
    <cellStyle name="Percent 6 4 2" xfId="2893" xr:uid="{00000000-0005-0000-0000-00006E0B0000}"/>
    <cellStyle name="Percent 6 5" xfId="2894" xr:uid="{00000000-0005-0000-0000-00006F0B0000}"/>
    <cellStyle name="Percent 6 5 2" xfId="2895" xr:uid="{00000000-0005-0000-0000-0000700B0000}"/>
    <cellStyle name="Percent 6 6" xfId="2896" xr:uid="{00000000-0005-0000-0000-0000710B0000}"/>
    <cellStyle name="Percent 6 6 2" xfId="2897" xr:uid="{00000000-0005-0000-0000-0000720B0000}"/>
    <cellStyle name="Percent 6 7" xfId="2898" xr:uid="{00000000-0005-0000-0000-0000730B0000}"/>
    <cellStyle name="Percent 6 7 2" xfId="2899" xr:uid="{00000000-0005-0000-0000-0000740B0000}"/>
    <cellStyle name="Percent 6 8" xfId="2900" xr:uid="{00000000-0005-0000-0000-0000750B0000}"/>
    <cellStyle name="Percent 6 8 2" xfId="2901" xr:uid="{00000000-0005-0000-0000-0000760B0000}"/>
    <cellStyle name="Percent 6 9" xfId="2902" xr:uid="{00000000-0005-0000-0000-0000770B0000}"/>
    <cellStyle name="Percent 7" xfId="2903" xr:uid="{00000000-0005-0000-0000-0000780B0000}"/>
    <cellStyle name="Percent 7 2" xfId="2904" xr:uid="{00000000-0005-0000-0000-0000790B0000}"/>
    <cellStyle name="Percent 7 2 2" xfId="2905" xr:uid="{00000000-0005-0000-0000-00007A0B0000}"/>
    <cellStyle name="Percent 7 3" xfId="2906" xr:uid="{00000000-0005-0000-0000-00007B0B0000}"/>
    <cellStyle name="Percent 7 3 2" xfId="2907" xr:uid="{00000000-0005-0000-0000-00007C0B0000}"/>
    <cellStyle name="Percent 7 4" xfId="2908" xr:uid="{00000000-0005-0000-0000-00007D0B0000}"/>
    <cellStyle name="Percent 7 4 2" xfId="2909" xr:uid="{00000000-0005-0000-0000-00007E0B0000}"/>
    <cellStyle name="Percent 7 5" xfId="2910" xr:uid="{00000000-0005-0000-0000-00007F0B0000}"/>
    <cellStyle name="Percent 7 5 2" xfId="2911" xr:uid="{00000000-0005-0000-0000-0000800B0000}"/>
    <cellStyle name="Percent 7 6" xfId="2912" xr:uid="{00000000-0005-0000-0000-0000810B0000}"/>
    <cellStyle name="Percent 7 6 2" xfId="2913" xr:uid="{00000000-0005-0000-0000-0000820B0000}"/>
    <cellStyle name="Percent 7 7" xfId="2914" xr:uid="{00000000-0005-0000-0000-0000830B0000}"/>
    <cellStyle name="Percent 7 7 2" xfId="2915" xr:uid="{00000000-0005-0000-0000-0000840B0000}"/>
    <cellStyle name="Percent 7 8" xfId="2916" xr:uid="{00000000-0005-0000-0000-0000850B0000}"/>
    <cellStyle name="Percent 7 8 2" xfId="2917" xr:uid="{00000000-0005-0000-0000-0000860B0000}"/>
    <cellStyle name="Percent 7 9" xfId="2918" xr:uid="{00000000-0005-0000-0000-0000870B0000}"/>
    <cellStyle name="Percent 8" xfId="2919" xr:uid="{00000000-0005-0000-0000-0000880B0000}"/>
    <cellStyle name="Percent 8 2" xfId="2920" xr:uid="{00000000-0005-0000-0000-0000890B0000}"/>
    <cellStyle name="Percent 8 2 2" xfId="2921" xr:uid="{00000000-0005-0000-0000-00008A0B0000}"/>
    <cellStyle name="Percent 8 3" xfId="2922" xr:uid="{00000000-0005-0000-0000-00008B0B0000}"/>
    <cellStyle name="Percent 8 3 2" xfId="2923" xr:uid="{00000000-0005-0000-0000-00008C0B0000}"/>
    <cellStyle name="Percent 8 4" xfId="2924" xr:uid="{00000000-0005-0000-0000-00008D0B0000}"/>
    <cellStyle name="Percent 8 4 2" xfId="2925" xr:uid="{00000000-0005-0000-0000-00008E0B0000}"/>
    <cellStyle name="Percent 8 5" xfId="2926" xr:uid="{00000000-0005-0000-0000-00008F0B0000}"/>
    <cellStyle name="Percent 8 5 2" xfId="2927" xr:uid="{00000000-0005-0000-0000-0000900B0000}"/>
    <cellStyle name="Percent 8 6" xfId="2928" xr:uid="{00000000-0005-0000-0000-0000910B0000}"/>
    <cellStyle name="Percent 8 6 2" xfId="2929" xr:uid="{00000000-0005-0000-0000-0000920B0000}"/>
    <cellStyle name="Percent 8 7" xfId="2930" xr:uid="{00000000-0005-0000-0000-0000930B0000}"/>
    <cellStyle name="Percent 8 7 2" xfId="2931" xr:uid="{00000000-0005-0000-0000-0000940B0000}"/>
    <cellStyle name="Percent 8 8" xfId="2932" xr:uid="{00000000-0005-0000-0000-0000950B0000}"/>
    <cellStyle name="Percent 8 8 2" xfId="2933" xr:uid="{00000000-0005-0000-0000-0000960B0000}"/>
    <cellStyle name="Percent 8 9" xfId="2934" xr:uid="{00000000-0005-0000-0000-0000970B0000}"/>
    <cellStyle name="Percent 9" xfId="2935" xr:uid="{00000000-0005-0000-0000-0000980B0000}"/>
    <cellStyle name="Percent 9 2" xfId="2936" xr:uid="{00000000-0005-0000-0000-0000990B0000}"/>
    <cellStyle name="Percent 9 2 2" xfId="2937" xr:uid="{00000000-0005-0000-0000-00009A0B0000}"/>
    <cellStyle name="Percent 9 3" xfId="2938" xr:uid="{00000000-0005-0000-0000-00009B0B0000}"/>
    <cellStyle name="Percent 9 3 2" xfId="2939" xr:uid="{00000000-0005-0000-0000-00009C0B0000}"/>
    <cellStyle name="Percent 9 4" xfId="2940" xr:uid="{00000000-0005-0000-0000-00009D0B0000}"/>
    <cellStyle name="Percent 9 4 2" xfId="2941" xr:uid="{00000000-0005-0000-0000-00009E0B0000}"/>
    <cellStyle name="Percent 9 5" xfId="2942" xr:uid="{00000000-0005-0000-0000-00009F0B0000}"/>
    <cellStyle name="Percent 9 5 2" xfId="2943" xr:uid="{00000000-0005-0000-0000-0000A00B0000}"/>
    <cellStyle name="Percent 9 6" xfId="2944" xr:uid="{00000000-0005-0000-0000-0000A10B0000}"/>
    <cellStyle name="Percent 9 6 2" xfId="2945" xr:uid="{00000000-0005-0000-0000-0000A20B0000}"/>
    <cellStyle name="Percent 9 7" xfId="2946" xr:uid="{00000000-0005-0000-0000-0000A30B0000}"/>
    <cellStyle name="Percent 9 7 2" xfId="2947" xr:uid="{00000000-0005-0000-0000-0000A40B0000}"/>
    <cellStyle name="Percent 9 8" xfId="2948" xr:uid="{00000000-0005-0000-0000-0000A50B0000}"/>
    <cellStyle name="Percent 9 8 2" xfId="2949" xr:uid="{00000000-0005-0000-0000-0000A60B0000}"/>
    <cellStyle name="Percent 9 9" xfId="2950" xr:uid="{00000000-0005-0000-0000-0000A70B0000}"/>
    <cellStyle name="Rossz" xfId="2951" xr:uid="{00000000-0005-0000-0000-0000A80B0000}"/>
    <cellStyle name="SAPBEXaggData" xfId="2952" xr:uid="{00000000-0005-0000-0000-0000A90B0000}"/>
    <cellStyle name="SAPBEXaggDataEmph" xfId="2953" xr:uid="{00000000-0005-0000-0000-0000AA0B0000}"/>
    <cellStyle name="SAPBEXaggItem" xfId="2954" xr:uid="{00000000-0005-0000-0000-0000AB0B0000}"/>
    <cellStyle name="SAPBEXaggItemX" xfId="2955" xr:uid="{00000000-0005-0000-0000-0000AC0B0000}"/>
    <cellStyle name="SAPBEXchaText" xfId="2956" xr:uid="{00000000-0005-0000-0000-0000AD0B0000}"/>
    <cellStyle name="SAPBEXexcBad7" xfId="2957" xr:uid="{00000000-0005-0000-0000-0000AE0B0000}"/>
    <cellStyle name="SAPBEXexcBad8" xfId="2958" xr:uid="{00000000-0005-0000-0000-0000AF0B0000}"/>
    <cellStyle name="SAPBEXexcBad9" xfId="2959" xr:uid="{00000000-0005-0000-0000-0000B00B0000}"/>
    <cellStyle name="SAPBEXexcCritical4" xfId="2960" xr:uid="{00000000-0005-0000-0000-0000B10B0000}"/>
    <cellStyle name="SAPBEXexcCritical5" xfId="2961" xr:uid="{00000000-0005-0000-0000-0000B20B0000}"/>
    <cellStyle name="SAPBEXexcCritical6" xfId="2962" xr:uid="{00000000-0005-0000-0000-0000B30B0000}"/>
    <cellStyle name="SAPBEXexcGood1" xfId="2963" xr:uid="{00000000-0005-0000-0000-0000B40B0000}"/>
    <cellStyle name="SAPBEXexcGood2" xfId="2964" xr:uid="{00000000-0005-0000-0000-0000B50B0000}"/>
    <cellStyle name="SAPBEXexcGood3" xfId="2965" xr:uid="{00000000-0005-0000-0000-0000B60B0000}"/>
    <cellStyle name="SAPBEXfilterDrill" xfId="2966" xr:uid="{00000000-0005-0000-0000-0000B70B0000}"/>
    <cellStyle name="SAPBEXfilterItem" xfId="2967" xr:uid="{00000000-0005-0000-0000-0000B80B0000}"/>
    <cellStyle name="SAPBEXfilterText" xfId="2968" xr:uid="{00000000-0005-0000-0000-0000B90B0000}"/>
    <cellStyle name="SAPBEXformats" xfId="2969" xr:uid="{00000000-0005-0000-0000-0000BA0B0000}"/>
    <cellStyle name="SAPBEXheaderItem" xfId="2970" xr:uid="{00000000-0005-0000-0000-0000BB0B0000}"/>
    <cellStyle name="SAPBEXheaderText" xfId="2971" xr:uid="{00000000-0005-0000-0000-0000BC0B0000}"/>
    <cellStyle name="SAPBEXHLevel0" xfId="2972" xr:uid="{00000000-0005-0000-0000-0000BD0B0000}"/>
    <cellStyle name="SAPBEXHLevel0X" xfId="2973" xr:uid="{00000000-0005-0000-0000-0000BE0B0000}"/>
    <cellStyle name="SAPBEXHLevel1" xfId="2974" xr:uid="{00000000-0005-0000-0000-0000BF0B0000}"/>
    <cellStyle name="SAPBEXHLevel1X" xfId="2975" xr:uid="{00000000-0005-0000-0000-0000C00B0000}"/>
    <cellStyle name="SAPBEXHLevel2" xfId="2976" xr:uid="{00000000-0005-0000-0000-0000C10B0000}"/>
    <cellStyle name="SAPBEXHLevel2X" xfId="2977" xr:uid="{00000000-0005-0000-0000-0000C20B0000}"/>
    <cellStyle name="SAPBEXHLevel3" xfId="2978" xr:uid="{00000000-0005-0000-0000-0000C30B0000}"/>
    <cellStyle name="SAPBEXHLevel3X" xfId="2979" xr:uid="{00000000-0005-0000-0000-0000C40B0000}"/>
    <cellStyle name="SAPBEXresData" xfId="2980" xr:uid="{00000000-0005-0000-0000-0000C50B0000}"/>
    <cellStyle name="SAPBEXresDataEmph" xfId="2981" xr:uid="{00000000-0005-0000-0000-0000C60B0000}"/>
    <cellStyle name="SAPBEXresItem" xfId="2982" xr:uid="{00000000-0005-0000-0000-0000C70B0000}"/>
    <cellStyle name="SAPBEXresItemX" xfId="2983" xr:uid="{00000000-0005-0000-0000-0000C80B0000}"/>
    <cellStyle name="SAPBEXstdData" xfId="2984" xr:uid="{00000000-0005-0000-0000-0000C90B0000}"/>
    <cellStyle name="SAPBEXstdDataEmph" xfId="2985" xr:uid="{00000000-0005-0000-0000-0000CA0B0000}"/>
    <cellStyle name="SAPBEXstdItem" xfId="2986" xr:uid="{00000000-0005-0000-0000-0000CB0B0000}"/>
    <cellStyle name="SAPBEXstdItemX" xfId="2987" xr:uid="{00000000-0005-0000-0000-0000CC0B0000}"/>
    <cellStyle name="SAPBEXtitle" xfId="2988" xr:uid="{00000000-0005-0000-0000-0000CD0B0000}"/>
    <cellStyle name="SAPBEXundefined" xfId="2989" xr:uid="{00000000-0005-0000-0000-0000CE0B0000}"/>
    <cellStyle name="Semleges" xfId="2990" xr:uid="{00000000-0005-0000-0000-0000CF0B0000}"/>
    <cellStyle name="Standard_ 22n BWG Pension Februar 2001" xfId="2991" xr:uid="{00000000-0005-0000-0000-0000D00B0000}"/>
    <cellStyle name="Style 1" xfId="2992" xr:uid="{00000000-0005-0000-0000-0000D10B0000}"/>
    <cellStyle name="Style 1 10" xfId="2993" xr:uid="{00000000-0005-0000-0000-0000D20B0000}"/>
    <cellStyle name="Style 1 10 2" xfId="2994" xr:uid="{00000000-0005-0000-0000-0000D30B0000}"/>
    <cellStyle name="Style 1 11" xfId="2995" xr:uid="{00000000-0005-0000-0000-0000D40B0000}"/>
    <cellStyle name="Style 1 11 2" xfId="2996" xr:uid="{00000000-0005-0000-0000-0000D50B0000}"/>
    <cellStyle name="Style 1 12" xfId="2997" xr:uid="{00000000-0005-0000-0000-0000D60B0000}"/>
    <cellStyle name="Style 1 12 2" xfId="2998" xr:uid="{00000000-0005-0000-0000-0000D70B0000}"/>
    <cellStyle name="Style 1 13" xfId="2999" xr:uid="{00000000-0005-0000-0000-0000D80B0000}"/>
    <cellStyle name="Style 1 13 2" xfId="3000" xr:uid="{00000000-0005-0000-0000-0000D90B0000}"/>
    <cellStyle name="Style 1 14" xfId="3001" xr:uid="{00000000-0005-0000-0000-0000DA0B0000}"/>
    <cellStyle name="Style 1 14 2" xfId="3002" xr:uid="{00000000-0005-0000-0000-0000DB0B0000}"/>
    <cellStyle name="Style 1 15" xfId="3003" xr:uid="{00000000-0005-0000-0000-0000DC0B0000}"/>
    <cellStyle name="Style 1 15 2" xfId="3004" xr:uid="{00000000-0005-0000-0000-0000DD0B0000}"/>
    <cellStyle name="Style 1 16" xfId="3005" xr:uid="{00000000-0005-0000-0000-0000DE0B0000}"/>
    <cellStyle name="Style 1 16 2" xfId="3006" xr:uid="{00000000-0005-0000-0000-0000DF0B0000}"/>
    <cellStyle name="Style 1 17" xfId="3007" xr:uid="{00000000-0005-0000-0000-0000E00B0000}"/>
    <cellStyle name="Style 1 17 2" xfId="3008" xr:uid="{00000000-0005-0000-0000-0000E10B0000}"/>
    <cellStyle name="Style 1 18" xfId="3009" xr:uid="{00000000-0005-0000-0000-0000E20B0000}"/>
    <cellStyle name="Style 1 18 2" xfId="3010" xr:uid="{00000000-0005-0000-0000-0000E30B0000}"/>
    <cellStyle name="Style 1 19" xfId="3011" xr:uid="{00000000-0005-0000-0000-0000E40B0000}"/>
    <cellStyle name="Style 1 19 2" xfId="3012" xr:uid="{00000000-0005-0000-0000-0000E50B0000}"/>
    <cellStyle name="Style 1 2" xfId="3013" xr:uid="{00000000-0005-0000-0000-0000E60B0000}"/>
    <cellStyle name="Style 1 2 2" xfId="3014" xr:uid="{00000000-0005-0000-0000-0000E70B0000}"/>
    <cellStyle name="Style 1 20" xfId="3015" xr:uid="{00000000-0005-0000-0000-0000E80B0000}"/>
    <cellStyle name="Style 1 20 2" xfId="3016" xr:uid="{00000000-0005-0000-0000-0000E90B0000}"/>
    <cellStyle name="Style 1 21" xfId="3017" xr:uid="{00000000-0005-0000-0000-0000EA0B0000}"/>
    <cellStyle name="Style 1 21 2" xfId="3018" xr:uid="{00000000-0005-0000-0000-0000EB0B0000}"/>
    <cellStyle name="Style 1 22" xfId="3019" xr:uid="{00000000-0005-0000-0000-0000EC0B0000}"/>
    <cellStyle name="Style 1 22 2" xfId="3020" xr:uid="{00000000-0005-0000-0000-0000ED0B0000}"/>
    <cellStyle name="Style 1 23" xfId="3021" xr:uid="{00000000-0005-0000-0000-0000EE0B0000}"/>
    <cellStyle name="Style 1 23 2" xfId="3022" xr:uid="{00000000-0005-0000-0000-0000EF0B0000}"/>
    <cellStyle name="Style 1 24" xfId="3023" xr:uid="{00000000-0005-0000-0000-0000F00B0000}"/>
    <cellStyle name="Style 1 24 2" xfId="3024" xr:uid="{00000000-0005-0000-0000-0000F10B0000}"/>
    <cellStyle name="Style 1 25" xfId="3025" xr:uid="{00000000-0005-0000-0000-0000F20B0000}"/>
    <cellStyle name="Style 1 25 2" xfId="3026" xr:uid="{00000000-0005-0000-0000-0000F30B0000}"/>
    <cellStyle name="Style 1 26" xfId="3027" xr:uid="{00000000-0005-0000-0000-0000F40B0000}"/>
    <cellStyle name="Style 1 26 2" xfId="3028" xr:uid="{00000000-0005-0000-0000-0000F50B0000}"/>
    <cellStyle name="Style 1 27" xfId="3029" xr:uid="{00000000-0005-0000-0000-0000F60B0000}"/>
    <cellStyle name="Style 1 27 2" xfId="3030" xr:uid="{00000000-0005-0000-0000-0000F70B0000}"/>
    <cellStyle name="Style 1 28" xfId="3031" xr:uid="{00000000-0005-0000-0000-0000F80B0000}"/>
    <cellStyle name="Style 1 28 2" xfId="3032" xr:uid="{00000000-0005-0000-0000-0000F90B0000}"/>
    <cellStyle name="Style 1 29" xfId="3033" xr:uid="{00000000-0005-0000-0000-0000FA0B0000}"/>
    <cellStyle name="Style 1 29 2" xfId="3034" xr:uid="{00000000-0005-0000-0000-0000FB0B0000}"/>
    <cellStyle name="Style 1 3" xfId="3035" xr:uid="{00000000-0005-0000-0000-0000FC0B0000}"/>
    <cellStyle name="Style 1 3 2" xfId="3036" xr:uid="{00000000-0005-0000-0000-0000FD0B0000}"/>
    <cellStyle name="Style 1 30" xfId="3037" xr:uid="{00000000-0005-0000-0000-0000FE0B0000}"/>
    <cellStyle name="Style 1 30 2" xfId="3038" xr:uid="{00000000-0005-0000-0000-0000FF0B0000}"/>
    <cellStyle name="Style 1 31" xfId="3039" xr:uid="{00000000-0005-0000-0000-0000000C0000}"/>
    <cellStyle name="Style 1 31 2" xfId="3040" xr:uid="{00000000-0005-0000-0000-0000010C0000}"/>
    <cellStyle name="Style 1 32" xfId="3041" xr:uid="{00000000-0005-0000-0000-0000020C0000}"/>
    <cellStyle name="Style 1 32 2" xfId="3042" xr:uid="{00000000-0005-0000-0000-0000030C0000}"/>
    <cellStyle name="Style 1 33" xfId="3043" xr:uid="{00000000-0005-0000-0000-0000040C0000}"/>
    <cellStyle name="Style 1 33 2" xfId="3044" xr:uid="{00000000-0005-0000-0000-0000050C0000}"/>
    <cellStyle name="Style 1 34" xfId="3045" xr:uid="{00000000-0005-0000-0000-0000060C0000}"/>
    <cellStyle name="Style 1 34 2" xfId="3046" xr:uid="{00000000-0005-0000-0000-0000070C0000}"/>
    <cellStyle name="Style 1 35" xfId="3047" xr:uid="{00000000-0005-0000-0000-0000080C0000}"/>
    <cellStyle name="Style 1 35 2" xfId="3048" xr:uid="{00000000-0005-0000-0000-0000090C0000}"/>
    <cellStyle name="Style 1 36" xfId="3049" xr:uid="{00000000-0005-0000-0000-00000A0C0000}"/>
    <cellStyle name="Style 1 36 2" xfId="3050" xr:uid="{00000000-0005-0000-0000-00000B0C0000}"/>
    <cellStyle name="Style 1 37" xfId="3051" xr:uid="{00000000-0005-0000-0000-00000C0C0000}"/>
    <cellStyle name="Style 1 37 2" xfId="3052" xr:uid="{00000000-0005-0000-0000-00000D0C0000}"/>
    <cellStyle name="Style 1 38" xfId="3053" xr:uid="{00000000-0005-0000-0000-00000E0C0000}"/>
    <cellStyle name="Style 1 38 2" xfId="3054" xr:uid="{00000000-0005-0000-0000-00000F0C0000}"/>
    <cellStyle name="Style 1 39" xfId="3055" xr:uid="{00000000-0005-0000-0000-0000100C0000}"/>
    <cellStyle name="Style 1 39 2" xfId="3056" xr:uid="{00000000-0005-0000-0000-0000110C0000}"/>
    <cellStyle name="Style 1 4" xfId="3057" xr:uid="{00000000-0005-0000-0000-0000120C0000}"/>
    <cellStyle name="Style 1 4 2" xfId="3058" xr:uid="{00000000-0005-0000-0000-0000130C0000}"/>
    <cellStyle name="Style 1 40" xfId="3059" xr:uid="{00000000-0005-0000-0000-0000140C0000}"/>
    <cellStyle name="Style 1 40 2" xfId="3060" xr:uid="{00000000-0005-0000-0000-0000150C0000}"/>
    <cellStyle name="Style 1 41" xfId="3061" xr:uid="{00000000-0005-0000-0000-0000160C0000}"/>
    <cellStyle name="Style 1 41 2" xfId="3062" xr:uid="{00000000-0005-0000-0000-0000170C0000}"/>
    <cellStyle name="Style 1 42" xfId="3063" xr:uid="{00000000-0005-0000-0000-0000180C0000}"/>
    <cellStyle name="Style 1 42 2" xfId="3064" xr:uid="{00000000-0005-0000-0000-0000190C0000}"/>
    <cellStyle name="Style 1 43" xfId="3065" xr:uid="{00000000-0005-0000-0000-00001A0C0000}"/>
    <cellStyle name="Style 1 43 2" xfId="3066" xr:uid="{00000000-0005-0000-0000-00001B0C0000}"/>
    <cellStyle name="Style 1 44" xfId="3067" xr:uid="{00000000-0005-0000-0000-00001C0C0000}"/>
    <cellStyle name="Style 1 44 2" xfId="3068" xr:uid="{00000000-0005-0000-0000-00001D0C0000}"/>
    <cellStyle name="Style 1 45" xfId="3069" xr:uid="{00000000-0005-0000-0000-00001E0C0000}"/>
    <cellStyle name="Style 1 45 2" xfId="3070" xr:uid="{00000000-0005-0000-0000-00001F0C0000}"/>
    <cellStyle name="Style 1 46" xfId="3071" xr:uid="{00000000-0005-0000-0000-0000200C0000}"/>
    <cellStyle name="Style 1 46 2" xfId="3072" xr:uid="{00000000-0005-0000-0000-0000210C0000}"/>
    <cellStyle name="Style 1 47" xfId="3073" xr:uid="{00000000-0005-0000-0000-0000220C0000}"/>
    <cellStyle name="Style 1 47 2" xfId="3074" xr:uid="{00000000-0005-0000-0000-0000230C0000}"/>
    <cellStyle name="Style 1 48" xfId="3075" xr:uid="{00000000-0005-0000-0000-0000240C0000}"/>
    <cellStyle name="Style 1 48 2" xfId="3076" xr:uid="{00000000-0005-0000-0000-0000250C0000}"/>
    <cellStyle name="Style 1 49" xfId="3077" xr:uid="{00000000-0005-0000-0000-0000260C0000}"/>
    <cellStyle name="Style 1 49 2" xfId="3078" xr:uid="{00000000-0005-0000-0000-0000270C0000}"/>
    <cellStyle name="Style 1 5" xfId="3079" xr:uid="{00000000-0005-0000-0000-0000280C0000}"/>
    <cellStyle name="Style 1 5 2" xfId="3080" xr:uid="{00000000-0005-0000-0000-0000290C0000}"/>
    <cellStyle name="Style 1 50" xfId="3081" xr:uid="{00000000-0005-0000-0000-00002A0C0000}"/>
    <cellStyle name="Style 1 50 2" xfId="3082" xr:uid="{00000000-0005-0000-0000-00002B0C0000}"/>
    <cellStyle name="Style 1 51" xfId="3083" xr:uid="{00000000-0005-0000-0000-00002C0C0000}"/>
    <cellStyle name="Style 1 51 2" xfId="3084" xr:uid="{00000000-0005-0000-0000-00002D0C0000}"/>
    <cellStyle name="Style 1 52" xfId="3085" xr:uid="{00000000-0005-0000-0000-00002E0C0000}"/>
    <cellStyle name="Style 1 52 2" xfId="3086" xr:uid="{00000000-0005-0000-0000-00002F0C0000}"/>
    <cellStyle name="Style 1 53" xfId="3087" xr:uid="{00000000-0005-0000-0000-0000300C0000}"/>
    <cellStyle name="Style 1 53 2" xfId="3088" xr:uid="{00000000-0005-0000-0000-0000310C0000}"/>
    <cellStyle name="Style 1 54" xfId="3089" xr:uid="{00000000-0005-0000-0000-0000320C0000}"/>
    <cellStyle name="Style 1 54 2" xfId="3090" xr:uid="{00000000-0005-0000-0000-0000330C0000}"/>
    <cellStyle name="Style 1 55" xfId="3091" xr:uid="{00000000-0005-0000-0000-0000340C0000}"/>
    <cellStyle name="Style 1 55 10" xfId="3092" xr:uid="{00000000-0005-0000-0000-0000350C0000}"/>
    <cellStyle name="Style 1 55 2" xfId="3093" xr:uid="{00000000-0005-0000-0000-0000360C0000}"/>
    <cellStyle name="Style 1 55 2 2" xfId="3094" xr:uid="{00000000-0005-0000-0000-0000370C0000}"/>
    <cellStyle name="Style 1 55 3" xfId="3095" xr:uid="{00000000-0005-0000-0000-0000380C0000}"/>
    <cellStyle name="Style 1 55 3 2" xfId="3096" xr:uid="{00000000-0005-0000-0000-0000390C0000}"/>
    <cellStyle name="Style 1 55 4" xfId="3097" xr:uid="{00000000-0005-0000-0000-00003A0C0000}"/>
    <cellStyle name="Style 1 55 4 2" xfId="3098" xr:uid="{00000000-0005-0000-0000-00003B0C0000}"/>
    <cellStyle name="Style 1 55 5" xfId="3099" xr:uid="{00000000-0005-0000-0000-00003C0C0000}"/>
    <cellStyle name="Style 1 55 5 2" xfId="3100" xr:uid="{00000000-0005-0000-0000-00003D0C0000}"/>
    <cellStyle name="Style 1 55 6" xfId="3101" xr:uid="{00000000-0005-0000-0000-00003E0C0000}"/>
    <cellStyle name="Style 1 55 6 2" xfId="3102" xr:uid="{00000000-0005-0000-0000-00003F0C0000}"/>
    <cellStyle name="Style 1 55 7" xfId="3103" xr:uid="{00000000-0005-0000-0000-0000400C0000}"/>
    <cellStyle name="Style 1 55 7 2" xfId="3104" xr:uid="{00000000-0005-0000-0000-0000410C0000}"/>
    <cellStyle name="Style 1 55 8" xfId="3105" xr:uid="{00000000-0005-0000-0000-0000420C0000}"/>
    <cellStyle name="Style 1 55 8 2" xfId="3106" xr:uid="{00000000-0005-0000-0000-0000430C0000}"/>
    <cellStyle name="Style 1 55 9" xfId="3107" xr:uid="{00000000-0005-0000-0000-0000440C0000}"/>
    <cellStyle name="Style 1 55 9 2" xfId="3108" xr:uid="{00000000-0005-0000-0000-0000450C0000}"/>
    <cellStyle name="Style 1 55_Piller1-2idősorok" xfId="3109" xr:uid="{00000000-0005-0000-0000-0000460C0000}"/>
    <cellStyle name="Style 1 56" xfId="3110" xr:uid="{00000000-0005-0000-0000-0000470C0000}"/>
    <cellStyle name="Style 1 56 2" xfId="3111" xr:uid="{00000000-0005-0000-0000-0000480C0000}"/>
    <cellStyle name="Style 1 57" xfId="3112" xr:uid="{00000000-0005-0000-0000-0000490C0000}"/>
    <cellStyle name="Style 1 57 2" xfId="3113" xr:uid="{00000000-0005-0000-0000-00004A0C0000}"/>
    <cellStyle name="Style 1 58" xfId="3114" xr:uid="{00000000-0005-0000-0000-00004B0C0000}"/>
    <cellStyle name="Style 1 58 2" xfId="3115" xr:uid="{00000000-0005-0000-0000-00004C0C0000}"/>
    <cellStyle name="Style 1 59" xfId="3116" xr:uid="{00000000-0005-0000-0000-00004D0C0000}"/>
    <cellStyle name="Style 1 59 2" xfId="3117" xr:uid="{00000000-0005-0000-0000-00004E0C0000}"/>
    <cellStyle name="Style 1 6" xfId="3118" xr:uid="{00000000-0005-0000-0000-00004F0C0000}"/>
    <cellStyle name="Style 1 6 2" xfId="3119" xr:uid="{00000000-0005-0000-0000-0000500C0000}"/>
    <cellStyle name="Style 1 60" xfId="3120" xr:uid="{00000000-0005-0000-0000-0000510C0000}"/>
    <cellStyle name="Style 1 60 2" xfId="3121" xr:uid="{00000000-0005-0000-0000-0000520C0000}"/>
    <cellStyle name="Style 1 61" xfId="3122" xr:uid="{00000000-0005-0000-0000-0000530C0000}"/>
    <cellStyle name="Style 1 61 2" xfId="3123" xr:uid="{00000000-0005-0000-0000-0000540C0000}"/>
    <cellStyle name="Style 1 62" xfId="3124" xr:uid="{00000000-0005-0000-0000-0000550C0000}"/>
    <cellStyle name="Style 1 62 2" xfId="3125" xr:uid="{00000000-0005-0000-0000-0000560C0000}"/>
    <cellStyle name="Style 1 63" xfId="3126" xr:uid="{00000000-0005-0000-0000-0000570C0000}"/>
    <cellStyle name="Style 1 63 2" xfId="3127" xr:uid="{00000000-0005-0000-0000-0000580C0000}"/>
    <cellStyle name="Style 1 64" xfId="3128" xr:uid="{00000000-0005-0000-0000-0000590C0000}"/>
    <cellStyle name="Style 1 7" xfId="3129" xr:uid="{00000000-0005-0000-0000-00005A0C0000}"/>
    <cellStyle name="Style 1 7 2" xfId="3130" xr:uid="{00000000-0005-0000-0000-00005B0C0000}"/>
    <cellStyle name="Style 1 8" xfId="3131" xr:uid="{00000000-0005-0000-0000-00005C0C0000}"/>
    <cellStyle name="Style 1 8 2" xfId="3132" xr:uid="{00000000-0005-0000-0000-00005D0C0000}"/>
    <cellStyle name="Style 1 9" xfId="3133" xr:uid="{00000000-0005-0000-0000-00005E0C0000}"/>
    <cellStyle name="Style 1 9 2" xfId="3134" xr:uid="{00000000-0005-0000-0000-00005F0C0000}"/>
    <cellStyle name="Style 1_Piller1-2idősorok" xfId="3135" xr:uid="{00000000-0005-0000-0000-0000600C0000}"/>
    <cellStyle name="Számítás" xfId="3136" xr:uid="{00000000-0005-0000-0000-0000610C0000}"/>
    <cellStyle name="Százalék" xfId="1" builtinId="5"/>
    <cellStyle name="Százalék 2" xfId="3257" xr:uid="{95930F77-D552-46E8-8B19-B342FBF673AD}"/>
    <cellStyle name="Százalék 3" xfId="3843" xr:uid="{5C625E15-9BC1-4B16-A089-40B2CF80725C}"/>
    <cellStyle name="Undefiniert" xfId="3137" xr:uid="{00000000-0005-0000-0000-0000630C0000}"/>
    <cellStyle name="Undefiniert 2" xfId="3138" xr:uid="{00000000-0005-0000-0000-0000640C0000}"/>
    <cellStyle name="Undefiniert 2 10" xfId="3139" xr:uid="{00000000-0005-0000-0000-0000650C0000}"/>
    <cellStyle name="Undefiniert 2 11" xfId="3140" xr:uid="{00000000-0005-0000-0000-0000660C0000}"/>
    <cellStyle name="Undefiniert 2 12" xfId="3141" xr:uid="{00000000-0005-0000-0000-0000670C0000}"/>
    <cellStyle name="Undefiniert 2 13" xfId="3142" xr:uid="{00000000-0005-0000-0000-0000680C0000}"/>
    <cellStyle name="Undefiniert 2 14" xfId="3143" xr:uid="{00000000-0005-0000-0000-0000690C0000}"/>
    <cellStyle name="Undefiniert 2 15" xfId="3144" xr:uid="{00000000-0005-0000-0000-00006A0C0000}"/>
    <cellStyle name="Undefiniert 2 16" xfId="3145" xr:uid="{00000000-0005-0000-0000-00006B0C0000}"/>
    <cellStyle name="Undefiniert 2 17" xfId="3146" xr:uid="{00000000-0005-0000-0000-00006C0C0000}"/>
    <cellStyle name="Undefiniert 2 18" xfId="3147" xr:uid="{00000000-0005-0000-0000-00006D0C0000}"/>
    <cellStyle name="Undefiniert 2 19" xfId="3148" xr:uid="{00000000-0005-0000-0000-00006E0C0000}"/>
    <cellStyle name="Undefiniert 2 2" xfId="3149" xr:uid="{00000000-0005-0000-0000-00006F0C0000}"/>
    <cellStyle name="Undefiniert 2 20" xfId="3150" xr:uid="{00000000-0005-0000-0000-0000700C0000}"/>
    <cellStyle name="Undefiniert 2 21" xfId="3151" xr:uid="{00000000-0005-0000-0000-0000710C0000}"/>
    <cellStyle name="Undefiniert 2 22" xfId="3152" xr:uid="{00000000-0005-0000-0000-0000720C0000}"/>
    <cellStyle name="Undefiniert 2 23" xfId="3153" xr:uid="{00000000-0005-0000-0000-0000730C0000}"/>
    <cellStyle name="Undefiniert 2 24" xfId="3154" xr:uid="{00000000-0005-0000-0000-0000740C0000}"/>
    <cellStyle name="Undefiniert 2 25" xfId="3155" xr:uid="{00000000-0005-0000-0000-0000750C0000}"/>
    <cellStyle name="Undefiniert 2 26" xfId="3156" xr:uid="{00000000-0005-0000-0000-0000760C0000}"/>
    <cellStyle name="Undefiniert 2 27" xfId="3157" xr:uid="{00000000-0005-0000-0000-0000770C0000}"/>
    <cellStyle name="Undefiniert 2 28" xfId="3158" xr:uid="{00000000-0005-0000-0000-0000780C0000}"/>
    <cellStyle name="Undefiniert 2 29" xfId="3159" xr:uid="{00000000-0005-0000-0000-0000790C0000}"/>
    <cellStyle name="Undefiniert 2 3" xfId="3160" xr:uid="{00000000-0005-0000-0000-00007A0C0000}"/>
    <cellStyle name="Undefiniert 2 30" xfId="3161" xr:uid="{00000000-0005-0000-0000-00007B0C0000}"/>
    <cellStyle name="Undefiniert 2 31" xfId="3162" xr:uid="{00000000-0005-0000-0000-00007C0C0000}"/>
    <cellStyle name="Undefiniert 2 32" xfId="3163" xr:uid="{00000000-0005-0000-0000-00007D0C0000}"/>
    <cellStyle name="Undefiniert 2 33" xfId="3164" xr:uid="{00000000-0005-0000-0000-00007E0C0000}"/>
    <cellStyle name="Undefiniert 2 34" xfId="3165" xr:uid="{00000000-0005-0000-0000-00007F0C0000}"/>
    <cellStyle name="Undefiniert 2 35" xfId="3166" xr:uid="{00000000-0005-0000-0000-0000800C0000}"/>
    <cellStyle name="Undefiniert 2 36" xfId="3167" xr:uid="{00000000-0005-0000-0000-0000810C0000}"/>
    <cellStyle name="Undefiniert 2 37" xfId="3168" xr:uid="{00000000-0005-0000-0000-0000820C0000}"/>
    <cellStyle name="Undefiniert 2 38" xfId="3169" xr:uid="{00000000-0005-0000-0000-0000830C0000}"/>
    <cellStyle name="Undefiniert 2 39" xfId="3170" xr:uid="{00000000-0005-0000-0000-0000840C0000}"/>
    <cellStyle name="Undefiniert 2 4" xfId="3171" xr:uid="{00000000-0005-0000-0000-0000850C0000}"/>
    <cellStyle name="Undefiniert 2 40" xfId="3172" xr:uid="{00000000-0005-0000-0000-0000860C0000}"/>
    <cellStyle name="Undefiniert 2 41" xfId="3173" xr:uid="{00000000-0005-0000-0000-0000870C0000}"/>
    <cellStyle name="Undefiniert 2 42" xfId="3174" xr:uid="{00000000-0005-0000-0000-0000880C0000}"/>
    <cellStyle name="Undefiniert 2 43" xfId="3175" xr:uid="{00000000-0005-0000-0000-0000890C0000}"/>
    <cellStyle name="Undefiniert 2 44" xfId="3176" xr:uid="{00000000-0005-0000-0000-00008A0C0000}"/>
    <cellStyle name="Undefiniert 2 45" xfId="3177" xr:uid="{00000000-0005-0000-0000-00008B0C0000}"/>
    <cellStyle name="Undefiniert 2 46" xfId="3178" xr:uid="{00000000-0005-0000-0000-00008C0C0000}"/>
    <cellStyle name="Undefiniert 2 47" xfId="3179" xr:uid="{00000000-0005-0000-0000-00008D0C0000}"/>
    <cellStyle name="Undefiniert 2 48" xfId="3180" xr:uid="{00000000-0005-0000-0000-00008E0C0000}"/>
    <cellStyle name="Undefiniert 2 49" xfId="3181" xr:uid="{00000000-0005-0000-0000-00008F0C0000}"/>
    <cellStyle name="Undefiniert 2 5" xfId="3182" xr:uid="{00000000-0005-0000-0000-0000900C0000}"/>
    <cellStyle name="Undefiniert 2 50" xfId="3183" xr:uid="{00000000-0005-0000-0000-0000910C0000}"/>
    <cellStyle name="Undefiniert 2 51" xfId="3184" xr:uid="{00000000-0005-0000-0000-0000920C0000}"/>
    <cellStyle name="Undefiniert 2 52" xfId="3185" xr:uid="{00000000-0005-0000-0000-0000930C0000}"/>
    <cellStyle name="Undefiniert 2 53" xfId="3186" xr:uid="{00000000-0005-0000-0000-0000940C0000}"/>
    <cellStyle name="Undefiniert 2 54" xfId="3187" xr:uid="{00000000-0005-0000-0000-0000950C0000}"/>
    <cellStyle name="Undefiniert 2 55" xfId="3188" xr:uid="{00000000-0005-0000-0000-0000960C0000}"/>
    <cellStyle name="Undefiniert 2 56" xfId="3189" xr:uid="{00000000-0005-0000-0000-0000970C0000}"/>
    <cellStyle name="Undefiniert 2 57" xfId="3190" xr:uid="{00000000-0005-0000-0000-0000980C0000}"/>
    <cellStyle name="Undefiniert 2 58" xfId="3191" xr:uid="{00000000-0005-0000-0000-0000990C0000}"/>
    <cellStyle name="Undefiniert 2 59" xfId="3192" xr:uid="{00000000-0005-0000-0000-00009A0C0000}"/>
    <cellStyle name="Undefiniert 2 6" xfId="3193" xr:uid="{00000000-0005-0000-0000-00009B0C0000}"/>
    <cellStyle name="Undefiniert 2 60" xfId="3194" xr:uid="{00000000-0005-0000-0000-00009C0C0000}"/>
    <cellStyle name="Undefiniert 2 61" xfId="3195" xr:uid="{00000000-0005-0000-0000-00009D0C0000}"/>
    <cellStyle name="Undefiniert 2 62" xfId="3196" xr:uid="{00000000-0005-0000-0000-00009E0C0000}"/>
    <cellStyle name="Undefiniert 2 7" xfId="3197" xr:uid="{00000000-0005-0000-0000-00009F0C0000}"/>
    <cellStyle name="Undefiniert 2 8" xfId="3198" xr:uid="{00000000-0005-0000-0000-0000A00C0000}"/>
    <cellStyle name="Undefiniert 2 9" xfId="3199" xr:uid="{00000000-0005-0000-0000-0000A10C0000}"/>
    <cellStyle name="Undefiniert 2_Piller1-2idősorok" xfId="3200" xr:uid="{00000000-0005-0000-0000-0000A20C0000}"/>
    <cellStyle name="Undefiniert 3" xfId="3201" xr:uid="{00000000-0005-0000-0000-0000A30C0000}"/>
    <cellStyle name="Undefiniert 3 10" xfId="3202" xr:uid="{00000000-0005-0000-0000-0000A40C0000}"/>
    <cellStyle name="Undefiniert 3 2" xfId="3203" xr:uid="{00000000-0005-0000-0000-0000A50C0000}"/>
    <cellStyle name="Undefiniert 3 3" xfId="3204" xr:uid="{00000000-0005-0000-0000-0000A60C0000}"/>
    <cellStyle name="Undefiniert 3 4" xfId="3205" xr:uid="{00000000-0005-0000-0000-0000A70C0000}"/>
    <cellStyle name="Undefiniert 3 5" xfId="3206" xr:uid="{00000000-0005-0000-0000-0000A80C0000}"/>
    <cellStyle name="Undefiniert 3 6" xfId="3207" xr:uid="{00000000-0005-0000-0000-0000A90C0000}"/>
    <cellStyle name="Undefiniert 3 7" xfId="3208" xr:uid="{00000000-0005-0000-0000-0000AA0C0000}"/>
    <cellStyle name="Undefiniert 3 8" xfId="3209" xr:uid="{00000000-0005-0000-0000-0000AB0C0000}"/>
    <cellStyle name="Undefiniert 3 9" xfId="3210" xr:uid="{00000000-0005-0000-0000-0000AC0C0000}"/>
    <cellStyle name="Undefiniert 3_Piller1-2idősorok" xfId="3211" xr:uid="{00000000-0005-0000-0000-0000AD0C0000}"/>
    <cellStyle name="Undefiniert 4" xfId="3212" xr:uid="{00000000-0005-0000-0000-0000AE0C0000}"/>
    <cellStyle name="Undefiniert_Piller1-2idősorok" xfId="3213" xr:uid="{00000000-0005-0000-0000-0000AF0C0000}"/>
    <cellStyle name="Währung [0]_ 22n BWG Pension Februar 2001" xfId="3214" xr:uid="{00000000-0005-0000-0000-0000B00C0000}"/>
    <cellStyle name="Währung_ 22n BWG Pension Februar 2001" xfId="3215" xr:uid="{00000000-0005-0000-0000-0000B10C0000}"/>
    <cellStyle name="Walutowy [0]_ACC" xfId="3216" xr:uid="{00000000-0005-0000-0000-0000B20C0000}"/>
    <cellStyle name="Walutowy_ACC" xfId="3217" xr:uid="{00000000-0005-0000-0000-0000B30C0000}"/>
    <cellStyle name="Денежный [0]_Cost_Account 1999" xfId="3218" xr:uid="{00000000-0005-0000-0000-0000B40C0000}"/>
    <cellStyle name="Денежный_Cost_Account 1999" xfId="3219" xr:uid="{00000000-0005-0000-0000-0000B50C0000}"/>
    <cellStyle name="Обычный_Cost_Account 1999" xfId="3220" xr:uid="{00000000-0005-0000-0000-0000B60C0000}"/>
    <cellStyle name="Финансовый [0]_Cost_Account 1999" xfId="3221" xr:uid="{00000000-0005-0000-0000-0000B70C0000}"/>
    <cellStyle name="Финансовый_Cost_Account 1999" xfId="3222" xr:uid="{00000000-0005-0000-0000-0000B80C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42</xdr:row>
      <xdr:rowOff>20108</xdr:rowOff>
    </xdr:from>
    <xdr:to>
      <xdr:col>3</xdr:col>
      <xdr:colOff>10583</xdr:colOff>
      <xdr:row>48</xdr:row>
      <xdr:rowOff>20108</xdr:rowOff>
    </xdr:to>
    <xdr:sp macro="" textlink="">
      <xdr:nvSpPr>
        <xdr:cNvPr id="4" name="Téglala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9916" y="8687858"/>
          <a:ext cx="6148917" cy="719667"/>
        </a:xfrm>
        <a:prstGeom prst="rect">
          <a:avLst/>
        </a:prstGeom>
        <a:noFill/>
        <a:ln w="3175">
          <a:noFill/>
        </a:ln>
        <a:effectLst>
          <a:outerShdw blurRad="203200" dist="50800" dir="24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="80" zoomScaleNormal="80" workbookViewId="0">
      <selection activeCell="C76" sqref="C76"/>
    </sheetView>
  </sheetViews>
  <sheetFormatPr defaultColWidth="8.7109375" defaultRowHeight="15"/>
  <cols>
    <col min="1" max="1" width="2.5703125" style="1" customWidth="1"/>
    <col min="2" max="2" width="70.42578125" style="2" customWidth="1"/>
    <col min="3" max="3" width="23" style="2" customWidth="1"/>
    <col min="4" max="4" width="22.28515625" style="2" customWidth="1"/>
    <col min="5" max="5" width="20.7109375" style="2" customWidth="1"/>
    <col min="6" max="6" width="23.28515625" style="2" customWidth="1"/>
    <col min="7" max="7" width="8.7109375" style="1"/>
    <col min="8" max="8" width="13.28515625" style="1" bestFit="1" customWidth="1"/>
    <col min="9" max="16384" width="8.7109375" style="1"/>
  </cols>
  <sheetData>
    <row r="1" spans="1:6" ht="9" customHeight="1"/>
    <row r="2" spans="1:6" ht="8.25" customHeight="1"/>
    <row r="3" spans="1:6" ht="24" thickBot="1">
      <c r="B3" s="3" t="s">
        <v>17</v>
      </c>
      <c r="C3" s="4"/>
      <c r="D3" s="4"/>
      <c r="E3" s="5"/>
      <c r="F3" s="6"/>
    </row>
    <row r="4" spans="1:6" ht="21" thickTop="1">
      <c r="A4" s="7"/>
      <c r="B4" s="8" t="s">
        <v>18</v>
      </c>
    </row>
    <row r="5" spans="1:6" ht="20.25">
      <c r="A5" s="7"/>
      <c r="B5" s="8" t="s">
        <v>46</v>
      </c>
    </row>
    <row r="6" spans="1:6" ht="21" thickBot="1">
      <c r="A6" s="7"/>
      <c r="B6" s="116">
        <v>46022</v>
      </c>
      <c r="C6" s="9" t="s">
        <v>15</v>
      </c>
      <c r="D6" s="9" t="s">
        <v>16</v>
      </c>
      <c r="E6" s="9" t="s">
        <v>27</v>
      </c>
      <c r="F6" s="9" t="s">
        <v>47</v>
      </c>
    </row>
    <row r="7" spans="1:6" ht="26.65" customHeight="1" thickTop="1" thickBot="1">
      <c r="A7" s="7"/>
      <c r="B7" s="10" t="s">
        <v>49</v>
      </c>
      <c r="C7" s="11">
        <f>C9+C26+C30</f>
      </c>
      <c r="D7" s="12">
        <f>MAX(D9+D26+D30+D35,C7)</f>
      </c>
      <c r="E7" s="13"/>
      <c r="F7" s="13"/>
    </row>
    <row r="8" spans="1:6" ht="9" customHeight="1" thickTop="1">
      <c r="A8" s="7"/>
      <c r="B8" s="14"/>
      <c r="C8" s="15"/>
      <c r="D8" s="15"/>
      <c r="E8" s="15"/>
      <c r="F8" s="16"/>
    </row>
    <row r="9" spans="1:6" ht="16.5" customHeight="1">
      <c r="A9" s="7"/>
      <c r="B9" s="17" t="s">
        <v>24</v>
      </c>
      <c r="C9" s="112">
        <f>SUM(C10, C14:C19)</f>
      </c>
      <c r="D9" s="18">
        <f>SUM(D10, D14:D23, D24)</f>
      </c>
      <c r="E9" s="18"/>
      <c r="F9" s="19"/>
    </row>
    <row r="10" spans="1:6">
      <c r="A10" s="7"/>
      <c r="B10" s="20" t="s">
        <v>3</v>
      </c>
      <c r="C10" s="115"/>
      <c r="D10" s="98"/>
      <c r="E10" s="21"/>
      <c r="F10" s="22"/>
    </row>
    <row r="11" spans="1:6">
      <c r="A11" s="7"/>
      <c r="B11" s="23" t="s">
        <v>50</v>
      </c>
      <c r="C11" s="113"/>
      <c r="D11" s="96"/>
      <c r="E11" s="109"/>
      <c r="F11" s="110"/>
    </row>
    <row r="12" spans="1:6">
      <c r="A12" s="7"/>
      <c r="B12" s="23" t="s">
        <v>48</v>
      </c>
      <c r="C12" s="113"/>
      <c r="D12" s="96"/>
      <c r="E12" s="109"/>
      <c r="F12" s="110"/>
    </row>
    <row r="13" spans="1:6">
      <c r="A13" s="7"/>
      <c r="B13" s="23" t="s">
        <v>51</v>
      </c>
      <c r="C13" s="113"/>
      <c r="D13" s="96"/>
      <c r="E13" s="24"/>
      <c r="F13" s="25"/>
    </row>
    <row r="14" spans="1:6">
      <c r="A14" s="7"/>
      <c r="B14" s="26" t="s">
        <v>4</v>
      </c>
      <c r="C14" s="114"/>
      <c r="D14" s="97"/>
      <c r="E14" s="24"/>
      <c r="F14" s="25"/>
    </row>
    <row r="15" spans="1:6">
      <c r="A15" s="7"/>
      <c r="B15" s="26" t="s">
        <v>19</v>
      </c>
      <c r="C15" s="114"/>
      <c r="D15" s="114"/>
      <c r="E15" s="24"/>
      <c r="F15" s="25"/>
    </row>
    <row r="16" spans="1:6" s="29" customFormat="1">
      <c r="A16" s="27"/>
      <c r="B16" s="26" t="s">
        <v>5</v>
      </c>
      <c r="C16" s="28"/>
      <c r="D16" s="97"/>
      <c r="E16" s="24"/>
      <c r="F16" s="25"/>
    </row>
    <row r="17" spans="1:8" s="29" customFormat="1">
      <c r="A17" s="27"/>
      <c r="B17" s="26" t="s">
        <v>42</v>
      </c>
      <c r="C17" s="28"/>
      <c r="D17" s="97"/>
      <c r="E17" s="24"/>
      <c r="F17" s="25"/>
    </row>
    <row r="18" spans="1:8" s="29" customFormat="1">
      <c r="A18" s="27"/>
      <c r="B18" s="26" t="s">
        <v>43</v>
      </c>
      <c r="C18" s="28"/>
      <c r="D18" s="97"/>
      <c r="E18" s="24"/>
      <c r="F18" s="25"/>
    </row>
    <row r="19" spans="1:8" s="29" customFormat="1">
      <c r="A19" s="27"/>
      <c r="B19" s="26" t="s">
        <v>6</v>
      </c>
      <c r="C19" s="28"/>
      <c r="D19" s="97"/>
      <c r="E19" s="24"/>
      <c r="F19" s="25"/>
    </row>
    <row r="20" spans="1:8" s="29" customFormat="1">
      <c r="A20" s="27"/>
      <c r="B20" s="26" t="s">
        <v>8</v>
      </c>
      <c r="C20" s="30"/>
      <c r="D20" s="97"/>
      <c r="E20" s="24"/>
      <c r="F20" s="25"/>
    </row>
    <row r="21" spans="1:8" s="29" customFormat="1">
      <c r="A21" s="27"/>
      <c r="B21" s="26" t="s">
        <v>9</v>
      </c>
      <c r="C21" s="30"/>
      <c r="D21" s="97"/>
      <c r="E21" s="24"/>
      <c r="F21" s="25"/>
    </row>
    <row r="22" spans="1:8" s="29" customFormat="1">
      <c r="A22" s="27"/>
      <c r="B22" s="26" t="s">
        <v>7</v>
      </c>
      <c r="C22" s="30"/>
      <c r="D22" s="97"/>
      <c r="E22" s="24"/>
      <c r="F22" s="25"/>
    </row>
    <row r="23" spans="1:8" s="29" customFormat="1">
      <c r="A23" s="27"/>
      <c r="B23" s="31" t="s">
        <v>12</v>
      </c>
      <c r="C23" s="32"/>
      <c r="D23" s="97"/>
      <c r="E23" s="33"/>
      <c r="F23" s="34"/>
    </row>
    <row r="24" spans="1:8" s="29" customFormat="1">
      <c r="A24" s="27"/>
      <c r="B24" s="35" t="s">
        <v>41</v>
      </c>
      <c r="C24" s="36"/>
      <c r="D24" s="97"/>
      <c r="E24" s="37"/>
      <c r="F24" s="38"/>
    </row>
    <row r="25" spans="1:8" s="29" customFormat="1" ht="9" customHeight="1">
      <c r="A25" s="27"/>
      <c r="B25" s="121"/>
      <c r="C25" s="122"/>
      <c r="D25" s="122"/>
      <c r="E25" s="122"/>
      <c r="F25" s="123"/>
    </row>
    <row r="26" spans="1:8">
      <c r="A26" s="7"/>
      <c r="B26" s="17" t="s">
        <v>0</v>
      </c>
      <c r="C26" s="18">
        <f>C27</f>
      </c>
      <c r="D26" s="18">
        <f>SUM(D27:D28)</f>
      </c>
      <c r="E26" s="18"/>
      <c r="F26" s="19"/>
    </row>
    <row r="27" spans="1:8">
      <c r="A27" s="7"/>
      <c r="B27" s="20" t="s">
        <v>59</v>
      </c>
      <c r="C27" s="39"/>
      <c r="D27" s="98"/>
      <c r="E27" s="21"/>
      <c r="F27" s="40"/>
    </row>
    <row r="28" spans="1:8" s="29" customFormat="1">
      <c r="A28" s="27"/>
      <c r="B28" s="99" t="s">
        <v>44</v>
      </c>
      <c r="C28" s="36"/>
      <c r="D28" s="37"/>
      <c r="E28" s="37"/>
      <c r="F28" s="38"/>
    </row>
    <row r="29" spans="1:8" s="29" customFormat="1" ht="9" customHeight="1">
      <c r="A29" s="27"/>
      <c r="B29" s="121"/>
      <c r="C29" s="122"/>
      <c r="D29" s="122"/>
      <c r="E29" s="122"/>
      <c r="F29" s="123"/>
    </row>
    <row r="30" spans="1:8">
      <c r="A30" s="7"/>
      <c r="B30" s="17" t="s">
        <v>25</v>
      </c>
      <c r="C30" s="18">
        <f>SUM(C31:C31,C33)</f>
      </c>
      <c r="D30" s="18">
        <f>SUM(D31:D33)</f>
      </c>
      <c r="E30" s="18"/>
      <c r="F30" s="19"/>
      <c r="H30" s="29"/>
    </row>
    <row r="31" spans="1:8">
      <c r="A31" s="7"/>
      <c r="B31" s="41" t="s">
        <v>29</v>
      </c>
      <c r="C31" s="39"/>
      <c r="D31" s="115"/>
      <c r="E31" s="21"/>
      <c r="F31" s="40"/>
      <c r="H31" s="29"/>
    </row>
    <row r="32" spans="1:8">
      <c r="A32" s="7"/>
      <c r="B32" s="26" t="s">
        <v>10</v>
      </c>
      <c r="C32" s="30"/>
      <c r="D32" s="115"/>
      <c r="E32" s="24"/>
      <c r="F32" s="25"/>
      <c r="H32" s="29"/>
    </row>
    <row r="33" spans="1:7">
      <c r="A33" s="7"/>
      <c r="B33" s="42" t="s">
        <v>37</v>
      </c>
      <c r="C33" s="36"/>
      <c r="D33" s="37"/>
      <c r="E33" s="37"/>
      <c r="F33" s="38"/>
    </row>
    <row r="34" spans="1:7" ht="9" customHeight="1">
      <c r="A34" s="7"/>
      <c r="B34" s="121"/>
      <c r="C34" s="122"/>
      <c r="D34" s="122"/>
      <c r="E34" s="122"/>
      <c r="F34" s="123"/>
    </row>
    <row r="35" spans="1:7" ht="15.75" customHeight="1">
      <c r="A35" s="7"/>
      <c r="B35" s="17" t="s">
        <v>11</v>
      </c>
      <c r="C35" s="43"/>
      <c r="D35" s="44">
        <f>SUM(D36:D39)</f>
      </c>
      <c r="E35" s="44">
        <f>SUM(E36:E39)</f>
      </c>
      <c r="F35" s="45"/>
    </row>
    <row r="36" spans="1:7">
      <c r="A36" s="7"/>
      <c r="B36" s="20" t="s">
        <v>36</v>
      </c>
      <c r="C36" s="43"/>
      <c r="D36" s="46"/>
      <c r="E36" s="46"/>
      <c r="F36" s="47"/>
    </row>
    <row r="37" spans="1:7">
      <c r="A37" s="7"/>
      <c r="B37" s="48" t="s">
        <v>13</v>
      </c>
      <c r="C37" s="49"/>
      <c r="D37" s="50"/>
      <c r="E37" s="50"/>
      <c r="F37" s="51"/>
    </row>
    <row r="38" spans="1:7">
      <c r="A38" s="7"/>
      <c r="B38" s="119" t="s">
        <v>53</v>
      </c>
      <c r="C38" s="30"/>
      <c r="D38" s="52"/>
      <c r="E38" s="52"/>
      <c r="F38" s="53"/>
      <c r="G38" s="54"/>
    </row>
    <row r="39" spans="1:7" ht="27.75" customHeight="1">
      <c r="A39" s="7"/>
      <c r="B39" s="117" t="s">
        <v>52</v>
      </c>
      <c r="C39" s="55"/>
      <c r="D39" s="56"/>
      <c r="E39" s="56"/>
      <c r="F39" s="57"/>
    </row>
    <row r="40" spans="1:7" ht="10.5" customHeight="1">
      <c r="A40" s="7"/>
      <c r="B40" s="127"/>
      <c r="C40" s="128"/>
      <c r="D40" s="128"/>
      <c r="E40" s="128"/>
      <c r="F40" s="128"/>
    </row>
    <row r="41" spans="1:7" ht="18.75" customHeight="1" thickBot="1">
      <c r="A41" s="7"/>
      <c r="B41" s="58"/>
    </row>
    <row r="42" spans="1:7" ht="26.25" customHeight="1" thickTop="1" thickBot="1">
      <c r="A42" s="7"/>
      <c r="B42" s="108" t="s">
        <v>45</v>
      </c>
      <c r="C42" s="111" t="e">
        <f>D43*8%</f>
      </c>
      <c r="D42" s="59" t="s">
        <v>34</v>
      </c>
      <c r="E42" s="60" t="s">
        <v>35</v>
      </c>
    </row>
    <row r="43" spans="1:7" ht="28.5" customHeight="1" thickTop="1" thickBot="1">
      <c r="A43" s="7"/>
      <c r="B43" s="103" t="s">
        <v>54</v>
      </c>
      <c r="C43" s="107" t="e">
        <f>8%*(E7/C7)</f>
      </c>
      <c r="D43" s="61" t="e">
        <f>D7/C7</f>
      </c>
      <c r="E43" s="62" t="e">
        <f>E7/C7</f>
      </c>
    </row>
    <row r="44" spans="1:7" ht="21.75" customHeight="1" thickTop="1" thickBot="1">
      <c r="A44" s="7"/>
      <c r="B44" s="101"/>
      <c r="C44" s="102"/>
      <c r="D44" s="105"/>
      <c r="E44" s="105"/>
    </row>
    <row r="45" spans="1:7" ht="28.5" customHeight="1" thickTop="1" thickBot="1">
      <c r="A45" s="7"/>
      <c r="B45" s="103" t="s">
        <v>58</v>
      </c>
      <c r="C45" s="104"/>
      <c r="D45" s="106"/>
      <c r="E45" s="105"/>
    </row>
    <row r="46" spans="1:7" ht="28.5" customHeight="1" thickTop="1" thickBot="1">
      <c r="A46" s="7"/>
      <c r="B46" s="101"/>
      <c r="C46" s="118"/>
      <c r="D46" s="105"/>
      <c r="E46" s="105"/>
    </row>
    <row r="47" spans="1:7" ht="28.5" customHeight="1" thickTop="1" thickBot="1">
      <c r="A47" s="7"/>
      <c r="B47" s="103" t="s">
        <v>57</v>
      </c>
      <c r="C47" s="104"/>
      <c r="D47" s="105"/>
      <c r="E47" s="105"/>
    </row>
    <row r="48" spans="1:7" ht="28.5" customHeight="1" thickTop="1" thickBot="1">
      <c r="A48" s="7"/>
      <c r="B48" s="103" t="s">
        <v>56</v>
      </c>
      <c r="C48" s="104"/>
      <c r="D48" s="105"/>
      <c r="E48" s="105"/>
    </row>
    <row r="49" spans="1:6" ht="30" customHeight="1" thickTop="1" thickBot="1">
      <c r="A49" s="7"/>
      <c r="B49" s="63"/>
      <c r="C49" s="63"/>
      <c r="D49" s="63"/>
      <c r="E49" s="63"/>
      <c r="F49" s="63"/>
    </row>
    <row r="50" spans="1:6" ht="23.25" customHeight="1" thickTop="1" thickBot="1">
      <c r="A50" s="7"/>
      <c r="B50" s="124" t="s">
        <v>20</v>
      </c>
      <c r="C50" s="125"/>
      <c r="D50" s="125"/>
      <c r="E50" s="125"/>
      <c r="F50" s="126"/>
    </row>
    <row r="51" spans="1:6" ht="12" customHeight="1" thickTop="1">
      <c r="A51" s="7"/>
    </row>
    <row r="52" spans="1:6" ht="33" customHeight="1">
      <c r="A52" s="7"/>
      <c r="B52" s="64" t="s">
        <v>31</v>
      </c>
      <c r="C52" s="65" t="s">
        <v>30</v>
      </c>
      <c r="D52" s="65" t="s">
        <v>26</v>
      </c>
      <c r="E52" s="66"/>
      <c r="F52" s="66"/>
    </row>
    <row r="53" spans="1:6">
      <c r="B53" s="67" t="s">
        <v>32</v>
      </c>
      <c r="C53" s="68" t="e">
        <f>C59/(C7*12.5)</f>
      </c>
      <c r="D53" s="69" t="e">
        <f>D56*56.25%</f>
      </c>
      <c r="E53" s="70"/>
      <c r="F53" s="71"/>
    </row>
    <row r="54" spans="1:6">
      <c r="B54" s="31" t="s">
        <v>33</v>
      </c>
      <c r="C54" s="72" t="e">
        <f>C60/(C7*12.5)</f>
      </c>
      <c r="D54" s="73" t="e">
        <f>D56*75%</f>
      </c>
      <c r="E54" s="70"/>
      <c r="F54" s="71"/>
    </row>
    <row r="55" spans="1:6">
      <c r="B55" s="74" t="s">
        <v>38</v>
      </c>
      <c r="C55" s="75" t="e">
        <f>C61/(C7*12.5)</f>
      </c>
      <c r="D55" s="76" t="e">
        <f>D56*25%</f>
      </c>
      <c r="E55" s="70"/>
      <c r="F55" s="71"/>
    </row>
    <row r="56" spans="1:6">
      <c r="B56" s="77" t="s">
        <v>14</v>
      </c>
      <c r="C56" s="78" t="e">
        <f>C62/(C7*12.5)</f>
      </c>
      <c r="D56" s="79" t="e">
        <f>C43</f>
      </c>
      <c r="E56" s="70"/>
      <c r="F56" s="71"/>
    </row>
    <row r="58" spans="1:6" ht="24" customHeight="1">
      <c r="B58" s="64" t="s">
        <v>23</v>
      </c>
      <c r="C58" s="80" t="s">
        <v>1</v>
      </c>
      <c r="D58" s="81"/>
      <c r="E58" s="81"/>
      <c r="F58" s="81"/>
    </row>
    <row r="59" spans="1:6">
      <c r="A59" s="7"/>
      <c r="B59" s="67" t="s">
        <v>21</v>
      </c>
      <c r="C59" s="82"/>
      <c r="D59" s="83"/>
      <c r="E59" s="83"/>
      <c r="F59" s="84"/>
    </row>
    <row r="60" spans="1:6">
      <c r="B60" s="31" t="s">
        <v>22</v>
      </c>
      <c r="C60" s="85"/>
      <c r="D60" s="83"/>
      <c r="E60" s="83"/>
      <c r="F60" s="84"/>
    </row>
    <row r="61" spans="1:6">
      <c r="B61" s="31" t="s">
        <v>40</v>
      </c>
      <c r="C61" s="85"/>
      <c r="D61" s="83"/>
      <c r="E61" s="83"/>
      <c r="F61" s="84"/>
    </row>
    <row r="62" spans="1:6">
      <c r="B62" s="77" t="s">
        <v>2</v>
      </c>
      <c r="C62" s="100"/>
      <c r="D62" s="83"/>
      <c r="E62" s="83"/>
      <c r="F62" s="84"/>
    </row>
    <row r="63" spans="1:6" ht="13.5" customHeight="1">
      <c r="B63" s="88"/>
      <c r="C63" s="87"/>
      <c r="D63" s="86"/>
      <c r="E63" s="86"/>
      <c r="F63" s="87"/>
    </row>
    <row r="64" spans="1:6">
      <c r="A64" s="7"/>
      <c r="B64" s="89" t="s">
        <v>28</v>
      </c>
    </row>
    <row r="65" spans="1:6">
      <c r="A65" s="7"/>
      <c r="B65" s="89" t="s">
        <v>39</v>
      </c>
    </row>
    <row r="66" spans="1:6" ht="12.75" customHeight="1">
      <c r="B66" s="120" t="s">
        <v>55</v>
      </c>
    </row>
    <row r="67" spans="1:6" ht="14.25" customHeight="1">
      <c r="B67" s="89"/>
      <c r="C67" s="90"/>
      <c r="D67" s="91"/>
      <c r="E67" s="91"/>
    </row>
    <row r="68" spans="1:6">
      <c r="D68" s="91"/>
      <c r="E68" s="91"/>
    </row>
    <row r="69" spans="1:6">
      <c r="A69" s="7"/>
    </row>
    <row r="70" spans="1:6" ht="17.25" customHeight="1">
      <c r="A70" s="7"/>
      <c r="B70" s="92"/>
      <c r="C70" s="66"/>
      <c r="D70" s="66"/>
      <c r="E70" s="66"/>
      <c r="F70" s="66"/>
    </row>
    <row r="71" spans="1:6" ht="17.25" customHeight="1">
      <c r="D71" s="93"/>
      <c r="E71" s="93"/>
      <c r="F71" s="94"/>
    </row>
    <row r="72" spans="1:6" ht="10.5" customHeight="1">
      <c r="B72" s="88"/>
      <c r="C72" s="93"/>
      <c r="D72" s="93"/>
      <c r="E72" s="93"/>
      <c r="F72" s="94"/>
    </row>
    <row r="73" spans="1:6">
      <c r="B73" s="88"/>
      <c r="C73" s="93"/>
      <c r="D73" s="93"/>
      <c r="E73" s="93"/>
      <c r="F73" s="95"/>
    </row>
  </sheetData>
  <sortState xmlns:xlrd2="http://schemas.microsoft.com/office/spreadsheetml/2017/richdata2" ref="E69:F74">
    <sortCondition sortBy="fontColor" ref="E69" dxfId="0"/>
  </sortState>
  <mergeCells count="5">
    <mergeCell ref="B25:F25"/>
    <mergeCell ref="B50:F50"/>
    <mergeCell ref="B40:F40"/>
    <mergeCell ref="B34:F34"/>
    <mergeCell ref="B29:F29"/>
  </mergeCells>
  <dataValidations count="1">
    <dataValidation type="custom" errorStyle="warning" allowBlank="1" showInputMessage="1" showErrorMessage="1" errorTitle="Pillér 1+ figyelmeztetés" error="Az MNB a Pillér 1+ alkalmazását kockázati alkategóriánként várja el. [ICAAP kézikönyv V.4.4.1]" sqref="D10 D31:D32 D27 D14 D16:D19" xr:uid="{00000000-0002-0000-0000-000000000000}">
      <formula1>D10&gt;=C10</formula1>
    </dataValidation>
  </dataValidations>
  <pageMargins left="0.37" right="0.33" top="0.77" bottom="0.74803149606299213" header="0.31496062992125984" footer="0.31496062992125984"/>
  <pageSetup paperSize="9" scale="59" orientation="portrait" r:id="rId1"/>
  <ignoredErrors>
    <ignoredError sqref="B11:F12 B10 E10:F10 B16:F19 B14:B15 E14:F15 B25:F26 B20:C24 E20:F24 B29:F30 B27 E27:F27 B28:C28 E28:F28 B31:B32 E31:F32 B13:F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SREP áttekintő lap</vt:lpstr>
      <vt:lpstr>'SREP overview sheet'!Nyomtatási_terület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2026-01-20T08:28:21Z</dcterms:created>
  <dcterms:modified xsi:type="dcterms:W3CDTF">2026-01-20T08:28:28Z</dcterms:modified>
</cp:coreProperties>
</file>